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B46BEA96-6963-4481-A66C-3F348805F753}" xr6:coauthVersionLast="36" xr6:coauthVersionMax="36" xr10:uidLastSave="{00000000-0000-0000-0000-000000000000}"/>
  <bookViews>
    <workbookView xWindow="0" yWindow="0" windowWidth="28800" windowHeight="12225" xr2:uid="{865C5EE9-A58D-499C-BC96-28C9467FC15C}"/>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Fill" hidden="1">#REF!</definedName>
    <definedName name="_xlnm._FilterDatabase" localSheetId="27" hidden="1">'25'!$A$7:$J$27</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#REF!</definedName>
    <definedName name="CM" localSheetId="30">[22]Data!$B$1</definedName>
    <definedName name="CM" localSheetId="31">[22]Data!$B$1</definedName>
    <definedName name="CM">[1]Data!$B$1</definedName>
    <definedName name="CMAC" localSheetId="16">[2]CM!#REF!</definedName>
    <definedName name="CMAC">[2]CM!#REF!</definedName>
    <definedName name="CMACINDIVIDUAL" localSheetId="16">#REF!</definedName>
    <definedName name="CMACINDIVIDUAL">#REF!</definedName>
    <definedName name="CONTINENTAL" localSheetId="30">#REF!</definedName>
    <definedName name="CONTINENTAL" localSheetId="31">#REF!</definedName>
    <definedName name="CONTINENTAL">#REF!</definedName>
    <definedName name="CR" localSheetId="30">[22]Data!$Q$1</definedName>
    <definedName name="CR" localSheetId="31">[22]Data!$Q$1</definedName>
    <definedName name="CR">[1]Data!$Q$1</definedName>
    <definedName name="CRAC" localSheetId="16">[2]CR!#REF!</definedName>
    <definedName name="CRAC">[2]CR!#REF!</definedName>
    <definedName name="CREDEP" localSheetId="16">#REF!</definedName>
    <definedName name="CREDEP">#REF!</definedName>
    <definedName name="d" localSheetId="16">#REF!</definedName>
    <definedName name="d">#REF!</definedName>
    <definedName name="DATA11">'[4]BASE DATA'!$A$1:$B$111</definedName>
    <definedName name="DATA12">'[4]BASE DATA'!$A$2:$B$112</definedName>
    <definedName name="DATA4">'[4]BASE DATA'!$A$2:$B$85</definedName>
    <definedName name="DATA5">'[4]BASE DATA'!$A$1:$B$87</definedName>
    <definedName name="DATA6">'[4]BASE DATA'!$A$1:$B$88</definedName>
    <definedName name="DATA7">'[4]BASE DATA'!$A$2:$B$89</definedName>
    <definedName name="DATA8">'[4]BASE DATA'!$A$1:$B$90</definedName>
    <definedName name="DATA9">'[4]BASE DATA'!$A$1:$B$91</definedName>
    <definedName name="Datos1" localSheetId="30">#REF!,#REF!,#REF!</definedName>
    <definedName name="Datos1" localSheetId="31">#REF!,#REF!,#REF!</definedName>
    <definedName name="Datos1">#REF!,#REF!,#REF!</definedName>
    <definedName name="Datos2" localSheetId="30">#REF!,#REF!</definedName>
    <definedName name="Datos2" localSheetId="31">#REF!,#REF!</definedName>
    <definedName name="Datos2">#REF!,#REF!</definedName>
    <definedName name="Datos3" localSheetId="30">#REF!,#REF!</definedName>
    <definedName name="Datos3" localSheetId="31">#REF!,#REF!</definedName>
    <definedName name="Datos3">#REF!,#REF!</definedName>
    <definedName name="DEPDEP" localSheetId="16">#REF!</definedName>
    <definedName name="DEPDEP">#REF!</definedName>
    <definedName name="EDP" localSheetId="16">[2]ED!#REF!</definedName>
    <definedName name="EDP">[2]ED!#REF!</definedName>
    <definedName name="EDPYME" localSheetId="30">[22]Data!$AD$1</definedName>
    <definedName name="EDPYME" localSheetId="31">[22]Data!$AD$1</definedName>
    <definedName name="EDPYME">[1]Data!$AD$1</definedName>
    <definedName name="EstatalAgregado" localSheetId="14">'[5]B. ESTATAL AGREGADO'!$1:$4</definedName>
    <definedName name="EstatalAgregado" localSheetId="17">'[5]B. ESTATAL AGREGADO'!$1:$4</definedName>
    <definedName name="EstatalAgregado" localSheetId="18">'[5]B. ESTATAL AGREGADO'!$1:$4</definedName>
    <definedName name="EstatalAgregado" localSheetId="35">'[5]B. ESTATAL AGREGADO'!$1:$4</definedName>
    <definedName name="EstatalAgregado">'[5]B. ESTATAL AGREGADO'!$1:$4</definedName>
    <definedName name="EstatalPorTipo" localSheetId="14">'[5]B.ESTATAL POR TIPO'!$4:$30</definedName>
    <definedName name="EstatalPorTipo" localSheetId="17">'[5]B.ESTATAL POR TIPO'!$4:$30</definedName>
    <definedName name="EstatalPorTipo" localSheetId="18">'[5]B.ESTATAL POR TIPO'!$4:$30</definedName>
    <definedName name="EstatalPorTipo" localSheetId="35">'[5]B.ESTATAL POR TIPO'!$4:$30</definedName>
    <definedName name="EstatalPorTipo">'[5]B.ESTATAL POR TIPO'!$4:$30</definedName>
    <definedName name="fecha" localSheetId="12">'[14]Posicion ME'!$C$1</definedName>
    <definedName name="Fecha" localSheetId="23">[11]Datos!$D$4</definedName>
    <definedName name="fecha" localSheetId="28">'[14]Posicion ME'!$C$1</definedName>
    <definedName name="fecha" localSheetId="29">'[26]Posicion ME'!$C$1</definedName>
    <definedName name="Fecha" localSheetId="30">[11]Datos!$D$4</definedName>
    <definedName name="Fecha" localSheetId="31">[11]Datos!$D$4</definedName>
    <definedName name="fecha" localSheetId="32">'[14]Posicion ME'!$C$1</definedName>
    <definedName name="Fecha" localSheetId="33">[11]Datos!$D$4</definedName>
    <definedName name="Fecha" localSheetId="34">[11]Datos!$D$4</definedName>
    <definedName name="Fecha" localSheetId="36">[11]Datos!$D$4</definedName>
    <definedName name="Fecha" localSheetId="37">[11]Datos!$D$4</definedName>
    <definedName name="Fecha" localSheetId="38">[11]Datos!$D$4</definedName>
    <definedName name="Fecha" localSheetId="39">[11]Datos!$D$4</definedName>
    <definedName name="fecha" localSheetId="40">'[14]Posicion ME'!$C$1</definedName>
    <definedName name="Fecha" localSheetId="41">[11]Datos!$D$4</definedName>
    <definedName name="Fecha" localSheetId="42">[11]Datos!$D$4</definedName>
    <definedName name="Fecha" localSheetId="43">[11]Datos!$D$4</definedName>
    <definedName name="Fecha" localSheetId="44">[11]Datos!$D$4</definedName>
    <definedName name="Fecha" localSheetId="45">[18]Datos!$D$4</definedName>
    <definedName name="Fecha" localSheetId="60">[10]Datos!$D$4</definedName>
    <definedName name="Fecha" localSheetId="61">[11]Datos!$D$4</definedName>
    <definedName name="fecha" localSheetId="11">'[14]Posicion ME'!$C$1</definedName>
    <definedName name="Fecha">[6]Datos!$D$4</definedName>
    <definedName name="FWD" localSheetId="29">'[26]Posicion ME'!$B$34:$I$49</definedName>
    <definedName name="FWD">'[14]Posicion ME'!$B$34:$I$49</definedName>
    <definedName name="GAdmin" localSheetId="16">#REF!</definedName>
    <definedName name="GAdmin" localSheetId="30">#REF!</definedName>
    <definedName name="GAdmin" localSheetId="31">#REF!</definedName>
    <definedName name="GAdmin">#REF!</definedName>
    <definedName name="IMFNB" localSheetId="16">#REF!</definedName>
    <definedName name="IMFNB" localSheetId="30">#REF!</definedName>
    <definedName name="IMFNB" localSheetId="31">#REF!</definedName>
    <definedName name="IMFNB">#REF!</definedName>
    <definedName name="Indic.Propuestos" localSheetId="16">'[7]Ctas-Ind (1)'!#REF!</definedName>
    <definedName name="Indic.Propuestos" localSheetId="30">'[24]Ctas-Ind (1)'!#REF!</definedName>
    <definedName name="Indic.Propuestos" localSheetId="31">'[24]Ctas-Ind (1)'!#REF!</definedName>
    <definedName name="Indic.Propuestos">'[7]Ctas-Ind (1)'!#REF!</definedName>
    <definedName name="INDICE" localSheetId="12">[15]!INDICE</definedName>
    <definedName name="INDICE" localSheetId="28">[15]!INDICE</definedName>
    <definedName name="INDICE" localSheetId="29">[15]!INDICE</definedName>
    <definedName name="INDICE" localSheetId="30">[15]!INDICE</definedName>
    <definedName name="INDICE" localSheetId="31">[15]!INDICE</definedName>
    <definedName name="INDICE" localSheetId="32">[15]!INDICE</definedName>
    <definedName name="INDICE" localSheetId="40">[15]!INDICE</definedName>
    <definedName name="INDICE" localSheetId="11">[15]!INDICE</definedName>
    <definedName name="INDICE">[8]!INDICE</definedName>
    <definedName name="IngresF" localSheetId="16">#REF!</definedName>
    <definedName name="IngresF" localSheetId="30">#REF!</definedName>
    <definedName name="IngresF" localSheetId="31">#REF!</definedName>
    <definedName name="IngresF">#REF!</definedName>
    <definedName name="Inicio" localSheetId="29">'[27]02-T_DEP'!#REF!</definedName>
    <definedName name="Inicio" localSheetId="30">'[25]02-T_DEP'!#REF!</definedName>
    <definedName name="Inicio" localSheetId="31">'[30]02-T_DEP'!#REF!</definedName>
    <definedName name="Inicio">'[16]02-T_DEP'!#REF!</definedName>
    <definedName name="matrix">#REF!</definedName>
    <definedName name="MFinanc" localSheetId="16">#REF!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12">[17]BD_Datos!$B$3</definedName>
    <definedName name="periodo" localSheetId="28">[17]BD_Datos!$B$3</definedName>
    <definedName name="periodo" localSheetId="29">[28]BD_Datos!$B$3</definedName>
    <definedName name="periodo" localSheetId="32">[17]BD_Datos!$B$3</definedName>
    <definedName name="periodo" localSheetId="40">[17]BD_Datos!$B$3</definedName>
    <definedName name="periodo" localSheetId="11">[17]BD_Datos!$B$3</definedName>
    <definedName name="Periodo">'[12]05-BG'!$B$3</definedName>
    <definedName name="periodo_aa" localSheetId="29">[28]BD_Datos!$D$3</definedName>
    <definedName name="periodo_aa">[17]BD_Datos!$D$3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'1'!$A$1:$CB$143</definedName>
    <definedName name="Print_Area" localSheetId="4">'2'!$A$1:$CB$81</definedName>
    <definedName name="Print_Area" localSheetId="5">'3'!$A$1:$T$38</definedName>
    <definedName name="PrivadoAgregado" localSheetId="14">'[5]GRUPOS AGREGADO 2'!$3:$10</definedName>
    <definedName name="PrivadoAgregado" localSheetId="17">'[5]GRUPOS AGREGADO 2'!$3:$10</definedName>
    <definedName name="PrivadoAgregado" localSheetId="18">'[5]GRUPOS AGREGADO 2'!$3:$10</definedName>
    <definedName name="PrivadoAgregado" localSheetId="35">'[5]GRUPOS AGREGADO 2'!$3:$10</definedName>
    <definedName name="PrivadoAgregado">'[5]GRUPOS AGREGADO 2'!$3:$10</definedName>
    <definedName name="PrivadoPorTipos" localSheetId="14">'[5]GRUPOS POR TIPO'!$3:$72</definedName>
    <definedName name="PrivadoPorTipos" localSheetId="17">'[5]GRUPOS POR TIPO'!$3:$72</definedName>
    <definedName name="PrivadoPorTipos" localSheetId="18">'[5]GRUPOS POR TIPO'!$3:$72</definedName>
    <definedName name="PrivadoPorTipos" localSheetId="35">'[5]GRUPOS POR TIPO'!$3:$72</definedName>
    <definedName name="PrivadoPorTipos">'[5]GRUPOS POR TIPO'!$3:$72</definedName>
    <definedName name="pspc">#REF!</definedName>
    <definedName name="ptelb">#REF!</definedName>
    <definedName name="pvol">#REF!</definedName>
    <definedName name="pvolb">#REF!</definedName>
    <definedName name="pwie">#REF!</definedName>
    <definedName name="qqqq">#REF!</definedName>
    <definedName name="SIFAgregado">'[5]SIST FIN TOTAL AGREGADO'!$A$3:$B$16384</definedName>
    <definedName name="SIFporTipo" localSheetId="14">'[9]SIST FIN TOTAL POR TIPO'!$3:$8</definedName>
    <definedName name="SIFporTipo" localSheetId="16">'[21]SIST FIN TOTAL POR TIPO'!$3:$8</definedName>
    <definedName name="SIFporTipo" localSheetId="17">'[9]SIST FIN TOTAL POR TIPO'!$3:$8</definedName>
    <definedName name="SIFporTipo" localSheetId="18">'[9]SIST FIN TOTAL POR TIPO'!$3:$8</definedName>
    <definedName name="SIFporTipo" localSheetId="35">'[9]SIST FIN TOTAL POR TIPO'!$3:$8</definedName>
    <definedName name="SIFporTipo">'[9]SIST FIN TOTAL POR TIPO'!$3:$8</definedName>
    <definedName name="SISTMICRO" localSheetId="16">#REF!</definedName>
    <definedName name="SISTMICRO">#REF!</definedName>
    <definedName name="SWAPS" localSheetId="29">'[26]Posicion ME'!$B$56:$I$71</definedName>
    <definedName name="SWAPS">'[14]Posicion ME'!$B$56:$I$71</definedName>
    <definedName name="TipoCambioMes" localSheetId="3">'1'!$A$62</definedName>
    <definedName name="TipoCambioMes" localSheetId="30">#REF!</definedName>
    <definedName name="TipoCambioMes" localSheetId="31">#REF!</definedName>
    <definedName name="TipoCambioMes">'[12]05-BG'!$B$62</definedName>
    <definedName name="TIT">#REF!</definedName>
    <definedName name="_xlnm.Print_Titles" localSheetId="2">Agregación_EEFF!$2:$11</definedName>
    <definedName name="Utilid" localSheetId="16">#REF!</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 r="BC51" i="47" l="1"/>
  <c r="BC50" i="47"/>
  <c r="BC49" i="47"/>
  <c r="BC48" i="47"/>
  <c r="BC47" i="47"/>
  <c r="BC46" i="47"/>
  <c r="BC45" i="47"/>
  <c r="BC44" i="47"/>
  <c r="BC43" i="47"/>
  <c r="A3" i="42"/>
</calcChain>
</file>

<file path=xl/sharedStrings.xml><?xml version="1.0" encoding="utf-8"?>
<sst xmlns="http://schemas.openxmlformats.org/spreadsheetml/2006/main" count="8032" uniqueCount="1592">
  <si>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</si>
  <si>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</si>
  <si>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</si>
  <si>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</si>
  <si>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</si>
  <si>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</si>
  <si>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</si>
  <si>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</si>
  <si>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</si>
  <si>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</si>
  <si>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</si>
  <si>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</si>
  <si>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</si>
  <si>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</si>
  <si>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</si>
  <si>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</si>
  <si>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</si>
  <si>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</si>
  <si>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</si>
  <si>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</si>
  <si>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</si>
  <si>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</si>
  <si>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</si>
  <si>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</si>
  <si>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</si>
  <si>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</si>
  <si>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</si>
  <si>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</si>
  <si>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</si>
  <si>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</si>
  <si>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</si>
  <si>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</si>
  <si>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</si>
  <si>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</si>
  <si>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</si>
  <si>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</si>
  <si>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</si>
  <si>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</si>
  <si>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</si>
  <si>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</si>
  <si>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</si>
  <si>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</si>
  <si>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</si>
  <si>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</si>
  <si>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</si>
  <si>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</si>
  <si>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</si>
  <si>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</si>
  <si>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</si>
  <si>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</si>
  <si>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</si>
  <si>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</si>
  <si>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</si>
  <si>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</si>
  <si>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</si>
  <si>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</si>
  <si>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</si>
  <si>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</si>
  <si>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</si>
  <si>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</si>
  <si>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</si>
  <si>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</si>
  <si>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</si>
  <si>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</si>
  <si>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</si>
  <si>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</si>
  <si>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</si>
  <si>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</si>
  <si>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</si>
  <si>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</si>
  <si>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</si>
  <si>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</si>
  <si>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</si>
  <si>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</si>
  <si>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</si>
  <si>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</si>
  <si>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</si>
  <si>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</si>
  <si>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</si>
  <si>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</si>
  <si>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</si>
  <si>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</si>
  <si>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</si>
  <si>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</si>
  <si>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</si>
  <si>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</si>
  <si>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</si>
  <si>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</si>
  <si>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</si>
  <si>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</si>
  <si>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</si>
  <si>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</si>
  <si>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</si>
  <si>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</si>
  <si>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</si>
  <si>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</si>
  <si>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</si>
  <si>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</si>
  <si>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</si>
  <si>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</si>
  <si>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</si>
  <si>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</si>
  <si>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</si>
  <si>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</si>
  <si>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</si>
  <si>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</si>
  <si>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</si>
  <si>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</si>
  <si>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</si>
  <si>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</si>
  <si>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</si>
  <si>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</si>
  <si>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</si>
  <si>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</si>
  <si>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</si>
  <si>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</si>
  <si>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</si>
  <si>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</si>
  <si>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</si>
  <si>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</si>
  <si>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</si>
  <si>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</si>
  <si>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</si>
  <si>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</si>
  <si>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</si>
  <si>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</si>
  <si>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</si>
  <si>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</si>
  <si>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</si>
  <si>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</si>
  <si>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</si>
  <si>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</si>
  <si>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</si>
  <si>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</si>
  <si>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</si>
  <si>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</si>
  <si>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</si>
  <si>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</si>
  <si>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</si>
  <si>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</si>
  <si>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</si>
  <si>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</si>
  <si>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</si>
  <si>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</si>
  <si>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</si>
  <si>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</si>
  <si>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</si>
  <si>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</si>
  <si>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</si>
  <si>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</si>
  <si>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</si>
  <si>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</si>
  <si>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</si>
  <si>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</si>
  <si>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</si>
  <si>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</si>
  <si>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Ranking de Créditos Directos por Tipo de Crédito</t>
  </si>
  <si>
    <t>Actualizado al 24.07.2024</t>
  </si>
  <si>
    <t>Créditos Corporativos</t>
  </si>
  <si>
    <t>Créditos a Grandes Empresas</t>
  </si>
  <si>
    <t>Créditos a Medianas Empresas</t>
  </si>
  <si>
    <t>Participación                           (%)</t>
  </si>
  <si>
    <t>Porcentaje                        Acumulado</t>
  </si>
  <si>
    <t>Interbank**</t>
  </si>
  <si>
    <t>B.Falabella Perú</t>
  </si>
  <si>
    <t>Créditos a Pequeñas Empresas</t>
  </si>
  <si>
    <t>Créditos a Microempresas</t>
  </si>
  <si>
    <t>Créditos Hipotecarios para Vivienda</t>
  </si>
  <si>
    <t>B. Pichincha*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</si>
  <si>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</si>
  <si>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</si>
  <si>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</si>
  <si>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</si>
  <si>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</si>
  <si>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</si>
  <si>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 xml:space="preserve">*Banco Pichincha registró en abril 2024 un deudor no minorista como crédito a microempresa en moneda extranjera. Por ello, en este mes, se considera en el cálculo de créditos a microempresas en moneda extranjera la información a marzo de esta entidad. El total de créditos directos no se ve afectado. </t>
  </si>
  <si>
    <t>**La entidad ajustó la información reportada de créditos a microempresa y  créditos corporativos. El saldo de créditos no se modifica.</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</si>
  <si>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</si>
  <si>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</si>
  <si>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</si>
  <si>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</si>
  <si>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</si>
  <si>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</si>
  <si>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</si>
  <si>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</si>
  <si>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</si>
  <si>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</si>
  <si>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</si>
  <si>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</si>
  <si>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</si>
  <si>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</si>
  <si>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</si>
  <si>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</si>
  <si>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</si>
  <si>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</si>
  <si>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</si>
  <si>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</si>
  <si>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</si>
  <si>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</si>
  <si>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</si>
  <si>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</si>
  <si>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</si>
  <si>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</si>
  <si>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</si>
  <si>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</si>
  <si>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</si>
  <si>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</si>
  <si>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</si>
  <si>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</si>
  <si>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</si>
  <si>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</si>
  <si>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</si>
  <si>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</si>
  <si>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</si>
  <si>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</si>
  <si>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</si>
  <si>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</si>
  <si>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</si>
  <si>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</si>
  <si>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</si>
  <si>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</si>
  <si>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</si>
  <si>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</si>
  <si>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</si>
  <si>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</si>
  <si>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</si>
  <si>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</si>
  <si>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</si>
  <si>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</si>
  <si>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</si>
  <si>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</si>
  <si>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</si>
  <si>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</si>
  <si>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</si>
  <si>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</si>
  <si>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</si>
  <si>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</si>
  <si>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</si>
  <si>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</si>
  <si>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</si>
  <si>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</si>
  <si>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</si>
  <si>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</si>
  <si>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</si>
  <si>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</si>
  <si>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</si>
  <si>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</si>
  <si>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</si>
  <si>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</si>
  <si>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</si>
  <si>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</si>
  <si>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</si>
  <si>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</si>
  <si>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</si>
  <si>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</si>
  <si>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</si>
  <si>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</si>
  <si>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</si>
  <si>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Pacasmayo</t>
  </si>
  <si>
    <t>Chiclayo</t>
  </si>
  <si>
    <t>Jose Leonardo Ortiz</t>
  </si>
  <si>
    <t>Barranca</t>
  </si>
  <si>
    <t>Cañete</t>
  </si>
  <si>
    <t>Imperial</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</si>
  <si>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</si>
  <si>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</si>
  <si>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</si>
  <si>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</si>
  <si>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</si>
  <si>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</si>
  <si>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</si>
  <si>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</si>
  <si>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</si>
  <si>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</si>
  <si>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</si>
  <si>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</si>
  <si>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</si>
  <si>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</si>
  <si>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</si>
  <si>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</si>
  <si>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</si>
  <si>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</si>
  <si>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</si>
  <si>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</si>
  <si>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</si>
  <si>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</si>
  <si>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</si>
  <si>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</si>
  <si>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</si>
  <si>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</si>
  <si>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</si>
  <si>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</si>
  <si>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</si>
  <si>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</si>
  <si>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</si>
  <si>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</si>
  <si>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</si>
  <si>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</si>
  <si>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</si>
  <si>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</si>
  <si>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</si>
  <si>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</si>
  <si>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</si>
  <si>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</si>
  <si>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</si>
  <si>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</si>
  <si>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</si>
  <si>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</si>
  <si>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</si>
  <si>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</si>
  <si>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</si>
  <si>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</si>
  <si>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</si>
  <si>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</si>
  <si>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</si>
  <si>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</si>
  <si>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</si>
  <si>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</si>
  <si>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</si>
  <si>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San Sebastian</t>
  </si>
  <si>
    <t>CITIBANK DEL PERU</t>
  </si>
  <si>
    <t>INTERBANK</t>
  </si>
  <si>
    <t>Nuevo Chimbote</t>
  </si>
  <si>
    <t>Cotabambas</t>
  </si>
  <si>
    <t>Challhuahuacho</t>
  </si>
  <si>
    <t>Yanahuara</t>
  </si>
  <si>
    <t>Pataz</t>
  </si>
  <si>
    <t>Parcoy</t>
  </si>
  <si>
    <t>Yanacancha</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</si>
  <si>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</si>
  <si>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</si>
  <si>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</si>
  <si>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</si>
  <si>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</si>
  <si>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</si>
  <si>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</si>
  <si>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</si>
  <si>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</si>
  <si>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</si>
  <si>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</si>
  <si>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</si>
  <si>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</si>
  <si>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</si>
  <si>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</si>
  <si>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</si>
  <si>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</si>
  <si>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</si>
  <si>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</si>
  <si>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</si>
  <si>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</si>
  <si>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</si>
  <si>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</si>
  <si>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</si>
  <si>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</si>
  <si>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</si>
  <si>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</si>
  <si>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</si>
  <si>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</si>
  <si>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</si>
  <si>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</si>
  <si>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</si>
  <si>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</si>
  <si>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</si>
  <si>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</si>
  <si>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</si>
  <si>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</si>
  <si>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</si>
  <si>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</si>
  <si>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</si>
  <si>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</si>
  <si>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</si>
  <si>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</si>
  <si>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</si>
  <si>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</si>
  <si>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</si>
  <si>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</si>
  <si>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</si>
  <si>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</si>
  <si>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</si>
  <si>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</si>
  <si>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</si>
  <si>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</si>
  <si>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</si>
  <si>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</si>
  <si>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</si>
  <si>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</si>
  <si>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</si>
  <si>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</si>
  <si>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</si>
  <si>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</si>
  <si>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</si>
  <si>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</si>
  <si>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</si>
  <si>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</si>
  <si>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</si>
  <si>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</si>
  <si>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</si>
  <si>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</si>
  <si>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</si>
  <si>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El Porvenir</t>
  </si>
  <si>
    <t>La Esperanza</t>
  </si>
  <si>
    <t>Huanchaco</t>
  </si>
  <si>
    <t>Santiago de Chuco</t>
  </si>
  <si>
    <t>Cayaltí</t>
  </si>
  <si>
    <t>Pimentel</t>
  </si>
  <si>
    <t>Pomalca</t>
  </si>
  <si>
    <t>Oyotun</t>
  </si>
  <si>
    <t>Patapo</t>
  </si>
  <si>
    <t>Olmos</t>
  </si>
  <si>
    <t>Motupe</t>
  </si>
  <si>
    <t>Mochumi</t>
  </si>
  <si>
    <t>Morrope</t>
  </si>
  <si>
    <t>Ferreñafe</t>
  </si>
  <si>
    <t>Mala</t>
  </si>
  <si>
    <t>Ancon</t>
  </si>
  <si>
    <t>Huarochiri</t>
  </si>
  <si>
    <t>San Antonio</t>
  </si>
  <si>
    <t>Villa Rica</t>
  </si>
  <si>
    <t>Ayabaca</t>
  </si>
  <si>
    <t>Paimas</t>
  </si>
  <si>
    <t>Huancabamba</t>
  </si>
  <si>
    <t>Canchaque</t>
  </si>
  <si>
    <t>La Matanza</t>
  </si>
  <si>
    <t>Colan</t>
  </si>
  <si>
    <t>Las Lomas</t>
  </si>
  <si>
    <t>Ignacio Escudero</t>
  </si>
  <si>
    <t>Los Organos</t>
  </si>
  <si>
    <t>Chucuito</t>
  </si>
  <si>
    <t>Desaguadero</t>
  </si>
  <si>
    <t>Juli</t>
  </si>
  <si>
    <t>El Collao</t>
  </si>
  <si>
    <t>Ilave</t>
  </si>
  <si>
    <t>Mañazo</t>
  </si>
  <si>
    <t>Yunguyo</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</si>
  <si>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</si>
  <si>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</si>
  <si>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</si>
  <si>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</si>
  <si>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</si>
  <si>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</si>
  <si>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</si>
  <si>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</si>
  <si>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</si>
  <si>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</si>
  <si>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</si>
  <si>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</si>
  <si>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</si>
  <si>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</si>
  <si>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</si>
  <si>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</si>
  <si>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</si>
  <si>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</si>
  <si>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</si>
  <si>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</si>
  <si>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</si>
  <si>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</si>
  <si>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</si>
  <si>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</si>
  <si>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</si>
  <si>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</si>
  <si>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</si>
  <si>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</si>
  <si>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</si>
  <si>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</si>
  <si>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</si>
  <si>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</si>
  <si>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</si>
  <si>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</si>
  <si>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</si>
  <si>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</si>
  <si>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</si>
  <si>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</si>
  <si>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</si>
  <si>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</si>
  <si>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</si>
  <si>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</si>
  <si>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</si>
  <si>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</si>
  <si>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</si>
  <si>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</si>
  <si>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</si>
  <si>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</si>
  <si>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</si>
  <si>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</si>
  <si>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</si>
  <si>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</si>
  <si>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</si>
  <si>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</si>
  <si>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</si>
  <si>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</si>
  <si>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</si>
  <si>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</si>
  <si>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</si>
  <si>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</si>
  <si>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</si>
  <si>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</si>
  <si>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</si>
  <si>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</si>
  <si>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</si>
  <si>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</si>
  <si>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</si>
  <si>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</si>
  <si>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</si>
  <si>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</si>
  <si>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</si>
  <si>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</si>
  <si>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</si>
  <si>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</si>
  <si>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</si>
  <si>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</si>
  <si>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</si>
  <si>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</si>
  <si>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</si>
  <si>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</si>
  <si>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</si>
  <si>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</si>
  <si>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</si>
  <si>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</si>
  <si>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</si>
  <si>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</si>
  <si>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</si>
  <si>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</si>
  <si>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</si>
  <si>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</si>
  <si>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</si>
  <si>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</si>
  <si>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</si>
  <si>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</si>
  <si>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</si>
  <si>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</si>
  <si>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</si>
  <si>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</si>
  <si>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</si>
  <si>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</si>
  <si>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</si>
  <si>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</si>
  <si>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</si>
  <si>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</si>
  <si>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</si>
  <si>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</si>
  <si>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</si>
  <si>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</si>
  <si>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</si>
  <si>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</si>
  <si>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</si>
  <si>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</si>
  <si>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</si>
  <si>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</si>
  <si>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</si>
  <si>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</si>
  <si>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</si>
  <si>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</si>
  <si>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</si>
  <si>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</si>
  <si>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</si>
  <si>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3.747</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</si>
  <si>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</si>
  <si>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</si>
  <si>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</si>
  <si>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</si>
  <si>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</si>
  <si>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</si>
  <si>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</si>
  <si>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</si>
  <si>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</si>
  <si>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</si>
  <si>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</si>
  <si>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</si>
  <si>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</si>
  <si>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</si>
  <si>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</si>
  <si>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</si>
  <si>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</si>
  <si>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</si>
  <si>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</si>
  <si>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</si>
  <si>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</si>
  <si>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</si>
  <si>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</si>
  <si>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</si>
  <si>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</si>
  <si>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</si>
  <si>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</si>
  <si>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</si>
  <si>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</si>
  <si>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</si>
  <si>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</si>
  <si>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</si>
  <si>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</si>
  <si>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</si>
  <si>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</si>
  <si>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</si>
  <si>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</si>
  <si>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</si>
  <si>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</si>
  <si>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</si>
  <si>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</si>
  <si>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</si>
  <si>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</si>
  <si>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</si>
  <si>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</si>
  <si>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</si>
  <si>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</si>
  <si>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</si>
  <si>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</si>
  <si>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</si>
  <si>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</si>
  <si>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</si>
  <si>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</si>
  <si>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</si>
  <si>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</si>
  <si>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</si>
  <si>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</si>
  <si>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</si>
  <si>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</si>
  <si>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</si>
  <si>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</si>
  <si>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</si>
  <si>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</si>
  <si>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</si>
  <si>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</si>
  <si>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</si>
  <si>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</si>
  <si>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</si>
  <si>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</si>
  <si>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</si>
  <si>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</si>
  <si>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</si>
  <si>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</si>
  <si>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</si>
  <si>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</si>
  <si>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</si>
  <si>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</si>
  <si>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</si>
  <si>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</si>
  <si>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</si>
  <si>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</si>
  <si>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</si>
  <si>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</si>
  <si>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</si>
  <si>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</si>
  <si>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</si>
  <si>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</si>
  <si>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</si>
  <si>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</si>
  <si>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</si>
  <si>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</si>
  <si>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</si>
  <si>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</si>
  <si>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</si>
  <si>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</si>
  <si>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</si>
  <si>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</si>
  <si>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</si>
  <si>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</si>
  <si>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</si>
  <si>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</si>
  <si>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</si>
  <si>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</si>
  <si>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</si>
  <si>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</si>
  <si>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</si>
  <si>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</si>
  <si>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</si>
  <si>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</si>
  <si>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</si>
  <si>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</si>
  <si>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</si>
  <si>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</si>
  <si>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</si>
  <si>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</si>
  <si>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</si>
  <si>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</si>
  <si>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</si>
  <si>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</si>
  <si>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</si>
  <si>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</si>
  <si>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</si>
  <si>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</si>
  <si>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</si>
  <si>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</si>
  <si>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</si>
  <si>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</si>
  <si>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</si>
  <si>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</si>
  <si>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</si>
  <si>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</si>
  <si>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</si>
  <si>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</si>
  <si>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</si>
  <si>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</si>
  <si>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</si>
  <si>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</si>
  <si>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</si>
  <si>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</si>
  <si>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</si>
  <si>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</si>
  <si>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</si>
  <si>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</si>
  <si>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</si>
  <si>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</si>
  <si>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</si>
  <si>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</si>
  <si>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</si>
  <si>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</si>
  <si>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</si>
  <si>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</si>
  <si>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</si>
  <si>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</si>
  <si>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BANCOM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</si>
  <si>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</si>
  <si>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</si>
  <si>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</si>
  <si>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</si>
  <si>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</si>
  <si>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</si>
  <si>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</si>
  <si>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</si>
  <si>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</si>
  <si>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</si>
  <si>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</si>
  <si>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</si>
  <si>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</si>
  <si>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</si>
  <si>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</si>
  <si>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</si>
  <si>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</si>
  <si>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</si>
  <si>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</si>
  <si>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</si>
  <si>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</si>
  <si>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</si>
  <si>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</si>
  <si>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</si>
  <si>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</si>
  <si>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</si>
  <si>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</si>
  <si>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</si>
  <si>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</si>
  <si>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</si>
  <si>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</si>
  <si>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</si>
  <si>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</si>
  <si>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</si>
  <si>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</si>
  <si>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</si>
  <si>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</si>
  <si>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</si>
  <si>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</si>
  <si>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</si>
  <si>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</si>
  <si>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</si>
  <si>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</si>
  <si>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</si>
  <si>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</si>
  <si>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</si>
  <si>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</si>
  <si>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</si>
  <si>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</si>
  <si>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</si>
  <si>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</si>
  <si>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</si>
  <si>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</si>
  <si>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</si>
  <si>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</si>
  <si>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</si>
  <si>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</si>
  <si>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</si>
  <si>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</si>
  <si>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</si>
  <si>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</si>
  <si>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</si>
  <si>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</si>
  <si>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</si>
  <si>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</si>
  <si>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</si>
  <si>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</si>
  <si>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</si>
  <si>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</si>
  <si>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</si>
  <si>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</si>
  <si>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</si>
  <si>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</si>
  <si>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</si>
  <si>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Actualizado al 22.07.2024</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</si>
  <si>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</si>
  <si>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</si>
  <si>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</si>
  <si>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</si>
  <si>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</si>
  <si>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</si>
  <si>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</si>
  <si>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</si>
  <si>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</si>
  <si>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</si>
  <si>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</si>
  <si>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</si>
  <si>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</si>
  <si>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</si>
  <si>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</si>
  <si>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</si>
  <si>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</si>
  <si>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</si>
  <si>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</si>
  <si>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</si>
  <si>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</si>
  <si>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</si>
  <si>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</si>
  <si>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</si>
  <si>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</si>
  <si>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</si>
  <si>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</si>
  <si>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</si>
  <si>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</si>
  <si>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</si>
  <si>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</si>
  <si>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</si>
  <si>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</si>
  <si>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</si>
  <si>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</si>
  <si>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</si>
  <si>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</si>
  <si>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</si>
  <si>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</si>
  <si>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</si>
  <si>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</si>
  <si>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</si>
  <si>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</si>
  <si>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</si>
  <si>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</si>
  <si>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</si>
  <si>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</si>
  <si>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</si>
  <si>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</si>
  <si>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</si>
  <si>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</si>
  <si>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</si>
  <si>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</si>
  <si>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</si>
  <si>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</si>
  <si>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</si>
  <si>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</si>
  <si>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</si>
  <si>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</si>
  <si>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</si>
  <si>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</si>
  <si>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</si>
  <si>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</si>
  <si>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</si>
  <si>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</si>
  <si>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B. Pichincha </t>
  </si>
  <si>
    <t xml:space="preserve">B. GNB </t>
  </si>
  <si>
    <t xml:space="preserve">B. ICBC </t>
  </si>
  <si>
    <t>B. China Perú</t>
  </si>
  <si>
    <t xml:space="preserve">Total Banca Múltiple (con sucursales en el exterior) </t>
  </si>
  <si>
    <t>HSBC Bank Perú</t>
  </si>
  <si>
    <t>SOLVENCIA</t>
  </si>
  <si>
    <t>Ratio de Capital Global (al 31/03/2024)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</si>
  <si>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</si>
  <si>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</si>
  <si>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</si>
  <si>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</si>
  <si>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</si>
  <si>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</si>
  <si>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</si>
  <si>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</si>
  <si>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</si>
  <si>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</si>
  <si>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</si>
  <si>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</si>
  <si>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</si>
  <si>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</si>
  <si>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</si>
  <si>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</si>
  <si>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</si>
  <si>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</si>
  <si>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</si>
  <si>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</si>
  <si>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</si>
  <si>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</si>
  <si>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</si>
  <si>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</si>
  <si>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</si>
  <si>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</si>
  <si>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</si>
  <si>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</si>
  <si>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</si>
  <si>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</si>
  <si>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</si>
  <si>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</si>
  <si>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</si>
  <si>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</si>
  <si>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</si>
  <si>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</si>
  <si>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</si>
  <si>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</si>
  <si>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</si>
  <si>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</si>
  <si>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</si>
  <si>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</si>
  <si>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</si>
  <si>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</si>
  <si>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</si>
  <si>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</si>
  <si>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</si>
  <si>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</si>
  <si>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</si>
  <si>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</si>
  <si>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</si>
  <si>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</si>
  <si>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</si>
  <si>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</si>
  <si>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</si>
  <si>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</si>
  <si>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</si>
  <si>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</si>
  <si>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</si>
  <si>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</si>
  <si>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</si>
  <si>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</si>
  <si>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</si>
  <si>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</si>
  <si>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</si>
  <si>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</si>
  <si>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</si>
  <si>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</si>
  <si>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</si>
  <si>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</si>
  <si>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</si>
  <si>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</si>
  <si>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</si>
  <si>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</si>
  <si>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</si>
  <si>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TOTAL CRÉDITOS</t>
  </si>
  <si>
    <t>Incluye información de las sucursales en el exterior.</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</si>
  <si>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</si>
  <si>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</si>
  <si>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</si>
  <si>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</si>
  <si>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</si>
  <si>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</si>
  <si>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</si>
  <si>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</si>
  <si>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</si>
  <si>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</si>
  <si>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</si>
  <si>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</si>
  <si>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</si>
  <si>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</si>
  <si>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</si>
  <si>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</si>
  <si>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</si>
  <si>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</si>
  <si>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</si>
  <si>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</si>
  <si>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</si>
  <si>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</si>
  <si>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</si>
  <si>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</si>
  <si>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</si>
  <si>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</si>
  <si>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</si>
  <si>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</si>
  <si>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</si>
  <si>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</si>
  <si>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</si>
  <si>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</si>
  <si>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</si>
  <si>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</si>
  <si>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</si>
  <si>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</si>
  <si>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</si>
  <si>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</si>
  <si>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</si>
  <si>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</si>
  <si>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</si>
  <si>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</si>
  <si>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</si>
  <si>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</si>
  <si>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</si>
  <si>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</si>
  <si>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</si>
  <si>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</si>
  <si>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</si>
  <si>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</si>
  <si>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</si>
  <si>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</si>
  <si>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</si>
  <si>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</si>
  <si>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</si>
  <si>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</si>
  <si>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</si>
  <si>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</si>
  <si>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</si>
  <si>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</si>
  <si>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</si>
  <si>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</si>
  <si>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</si>
  <si>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</si>
  <si>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</si>
  <si>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</si>
  <si>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</si>
  <si>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</si>
  <si>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</si>
  <si>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</si>
  <si>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</si>
  <si>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</si>
  <si>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</si>
  <si>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</si>
  <si>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</si>
  <si>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</si>
  <si>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</si>
  <si>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</si>
  <si>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</si>
  <si>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</si>
  <si>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</si>
  <si>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</si>
  <si>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</si>
  <si>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</si>
  <si>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</si>
  <si>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</si>
  <si>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</si>
  <si>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</si>
  <si>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</si>
  <si>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</si>
  <si>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</si>
  <si>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</si>
  <si>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</si>
  <si>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</si>
  <si>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</si>
  <si>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</si>
  <si>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</si>
  <si>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</si>
  <si>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</si>
  <si>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</si>
  <si>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</si>
  <si>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</si>
  <si>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</si>
  <si>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</si>
  <si>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</si>
  <si>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</si>
  <si>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</si>
  <si>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</si>
  <si>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</si>
  <si>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</si>
  <si>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</si>
  <si>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</si>
  <si>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</si>
  <si>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</si>
  <si>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</si>
  <si>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</si>
  <si>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</si>
  <si>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</si>
  <si>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Banco Pichincha registró en abril 2024 un deudor no minorista como crédito a microempresa en moneda extranjera. Por ello, en este mes, se considera en el cálculo de créditos a la microempresa
en moneda extranjera la información a marzo de esta entidad. El total de créditos directos no se ve afectado. </t>
  </si>
  <si>
    <t>**La entidad ajustó la información reportada de créditos a microempresa y  créditos corporativos.  El saldo de créditos no se modifica.</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</si>
  <si>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</si>
  <si>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</si>
  <si>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</si>
  <si>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</si>
  <si>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</si>
  <si>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</si>
  <si>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</si>
  <si>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</si>
  <si>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</si>
  <si>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</si>
  <si>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</si>
  <si>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</si>
  <si>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</si>
  <si>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</si>
  <si>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</si>
  <si>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</si>
  <si>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</si>
  <si>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</si>
  <si>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</si>
  <si>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</si>
  <si>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</si>
  <si>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</si>
  <si>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</si>
  <si>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</si>
  <si>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</si>
  <si>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</si>
  <si>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</si>
  <si>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</si>
  <si>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</si>
  <si>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</si>
  <si>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</si>
  <si>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</si>
  <si>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</si>
  <si>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t>por Sector económico y Empresa Bancaria</t>
  </si>
  <si>
    <t>Interbank (con sucursales en el exterior)</t>
  </si>
  <si>
    <t>Falabella Perú S.A</t>
  </si>
  <si>
    <t>Deutsche Bank Perú</t>
  </si>
  <si>
    <t>Actividades Inmobiliarias, Empresariales y de Alquiler</t>
  </si>
  <si>
    <t>Administración Pública y Defensa</t>
  </si>
  <si>
    <t>Hogares Privados c/Serv. Doméstico y Órganos Extraterritoriales</t>
  </si>
  <si>
    <t>TOTAL CRÉDITOS A ACTIVIDADES EMPRESARIALES</t>
  </si>
  <si>
    <t>Fuente: Anexo N° 3 Flujo Credticio por Tipo de Crédito.</t>
  </si>
  <si>
    <t>Detalle de créditos por tipo, modalidad y moneda por Empresa Bancaria</t>
  </si>
  <si>
    <t>Banco Pichincha *</t>
  </si>
  <si>
    <t>Interbank **</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</si>
  <si>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</si>
  <si>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</si>
  <si>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</si>
  <si>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</si>
  <si>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</si>
  <si>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</si>
  <si>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</si>
  <si>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</si>
  <si>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</si>
  <si>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</si>
  <si>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</si>
  <si>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</si>
  <si>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</si>
  <si>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</si>
  <si>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</si>
  <si>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</si>
  <si>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</si>
  <si>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</si>
  <si>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</si>
  <si>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</si>
  <si>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</si>
  <si>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</si>
  <si>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</si>
  <si>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</si>
  <si>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</si>
  <si>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</si>
  <si>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</si>
  <si>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</si>
  <si>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</si>
  <si>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</si>
  <si>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</si>
  <si>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</si>
  <si>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</si>
  <si>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</si>
  <si>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</si>
  <si>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</si>
  <si>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</si>
  <si>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</si>
  <si>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</si>
  <si>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</si>
  <si>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</si>
  <si>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</si>
  <si>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</si>
  <si>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</si>
  <si>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</si>
  <si>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</si>
  <si>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</si>
  <si>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</si>
  <si>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</si>
  <si>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Abril de 2024</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</si>
  <si>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</si>
  <si>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</si>
  <si>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</si>
  <si>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</si>
  <si>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</si>
  <si>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</si>
  <si>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</si>
  <si>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</si>
  <si>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</si>
  <si>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</si>
  <si>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</si>
  <si>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</si>
  <si>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</si>
  <si>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</si>
  <si>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</si>
  <si>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</si>
  <si>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</si>
  <si>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</si>
  <si>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</si>
  <si>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</si>
  <si>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</si>
  <si>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</si>
  <si>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</si>
  <si>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</si>
  <si>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</si>
  <si>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</si>
  <si>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</si>
  <si>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</si>
  <si>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</si>
  <si>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</si>
  <si>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</si>
  <si>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</si>
  <si>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</si>
  <si>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</si>
  <si>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</si>
  <si>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</si>
  <si>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</si>
  <si>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</si>
  <si>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</si>
  <si>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</si>
  <si>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</si>
  <si>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</si>
  <si>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</si>
  <si>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</si>
  <si>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</si>
  <si>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</si>
  <si>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</si>
  <si>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</si>
  <si>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</si>
  <si>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</si>
  <si>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</si>
  <si>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</si>
  <si>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</si>
  <si>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</si>
  <si>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</si>
  <si>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</si>
  <si>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</si>
  <si>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</si>
  <si>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</si>
  <si>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</si>
  <si>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</si>
  <si>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</si>
  <si>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</si>
  <si>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</si>
  <si>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</si>
  <si>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</si>
  <si>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</si>
  <si>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</si>
  <si>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</si>
  <si>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</si>
  <si>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</si>
  <si>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</si>
  <si>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</si>
  <si>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</si>
  <si>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</si>
  <si>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</si>
  <si>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</si>
  <si>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</si>
  <si>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</si>
  <si>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</si>
  <si>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</si>
  <si>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</si>
  <si>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</si>
  <si>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</si>
  <si>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</si>
  <si>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</si>
  <si>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</si>
  <si>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</si>
  <si>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</si>
  <si>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</si>
  <si>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</si>
  <si>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</si>
  <si>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</si>
  <si>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</si>
  <si>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</si>
  <si>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</si>
  <si>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</si>
  <si>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</si>
  <si>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</si>
  <si>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</si>
  <si>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</si>
  <si>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</si>
  <si>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</si>
  <si>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</si>
  <si>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</si>
  <si>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</si>
  <si>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</si>
  <si>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</si>
  <si>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</si>
  <si>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</si>
  <si>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</si>
  <si>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</si>
  <si>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</si>
  <si>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</si>
  <si>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</si>
  <si>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</si>
  <si>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</si>
  <si>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</si>
  <si>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</si>
  <si>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Comercio Exterior</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</si>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</sst>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0.00_);\(0.00\)"/>
    <numFmt numFmtId="215" formatCode="_(* #,##0.00_____________);_(* \(#,##0.00\)_____________ ;_(* &quot;-&quot;???????_);_(@_)"/>
    <numFmt numFmtId="216" formatCode="_(* #,##0_____________);_(* \(#,##0\)_____________ ;_(* &quot;-&quot;???????,_);_(@_)"/>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3">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Calibri"/>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i/>
      <sz val="8"/>
      <color rgb="FF000000"/>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b/>
      <sz val="16"/>
      <name val="Times New Roman"/>
      <family val="1"/>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sz val="10"/>
      <name val="Arial"/>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name val="Arial Narrow"/>
      <family val="2"/>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b/>
      <sz val="8"/>
      <color rgb="FFC00000"/>
      <name val="Arial Narrow"/>
      <family val="2"/>
    </font>
    <font>
      <sz val="8"/>
      <color rgb="FF000000"/>
      <name val="Arial Narrow"/>
      <family val="2"/>
    </font>
    <font>
      <vertAlign val="superscript"/>
      <sz val="8"/>
      <name val="Arial Narrow"/>
      <family val="2"/>
    </font>
    <font>
      <b/>
      <sz val="10"/>
      <color indexed="9"/>
      <name val="Arial Narrow"/>
      <family val="2"/>
    </font>
    <font>
      <sz val="15.6"/>
      <name val="Times New Roman"/>
      <family val="1"/>
    </font>
    <font>
      <b/>
      <sz val="9"/>
      <color indexed="8"/>
      <name val="Arial Narrow"/>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5">
    <xf numFmtId="0" fontId="0" fillId="0" borderId="0"/>
    <xf numFmtId="9" fontId="1" fillId="0" borderId="0" applyFont="0" applyFill="0" applyBorder="0" applyAlignment="0" applyProtection="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xf numFmtId="0" fontId="3" fillId="0" borderId="0" applyFont="0" applyFill="0" applyBorder="0" applyAlignment="0" applyProtection="0"/>
    <xf numFmtId="166" fontId="3" fillId="0" borderId="0" applyFont="0" applyFill="0" applyBorder="0" applyAlignment="0" applyProtection="0"/>
    <xf numFmtId="0" fontId="78"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94" fillId="0" borderId="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114" fillId="0" borderId="0"/>
    <xf numFmtId="0" fontId="3" fillId="0" borderId="0"/>
    <xf numFmtId="43" fontId="3" fillId="0" borderId="0" applyFont="0" applyFill="0" applyBorder="0" applyAlignment="0" applyProtection="0"/>
    <xf numFmtId="0" fontId="120" fillId="0" borderId="0" applyNumberFormat="0" applyFill="0" applyBorder="0" applyAlignment="0" applyProtection="0">
      <alignment vertical="top"/>
      <protection locked="0"/>
    </xf>
    <xf numFmtId="180" fontId="3" fillId="0" borderId="0" applyFont="0" applyFill="0" applyBorder="0" applyAlignment="0" applyProtection="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43" fontId="3" fillId="0" borderId="0" applyFont="0" applyFill="0" applyBorder="0" applyAlignment="0" applyProtection="0"/>
    <xf numFmtId="180" fontId="3" fillId="0" borderId="0" applyFont="0" applyFill="0" applyBorder="0" applyAlignment="0" applyProtection="0"/>
    <xf numFmtId="0" fontId="3" fillId="0" borderId="0"/>
    <xf numFmtId="0" fontId="163"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581">
    <xf numFmtId="0" fontId="0" fillId="0" borderId="0" xfId="0"/>
    <xf numFmtId="0" fontId="4" fillId="0" borderId="0" xfId="2" applyFont="1"/>
    <xf numFmtId="0" fontId="5" fillId="0" borderId="0" xfId="2" applyFont="1"/>
    <xf numFmtId="0" fontId="6" fillId="0" borderId="0" xfId="2" applyFont="1" applyAlignment="1">
      <alignment horizontal="center"/>
    </xf>
    <xf numFmtId="0" fontId="7" fillId="0" borderId="0" xfId="2" applyFont="1"/>
    <xf numFmtId="164" fontId="8" fillId="0" borderId="0" xfId="2" applyNumberFormat="1" applyFont="1" applyAlignment="1">
      <alignment horizontal="center"/>
    </xf>
    <xf numFmtId="0" fontId="9" fillId="0" borderId="0" xfId="2" applyFont="1"/>
    <xf numFmtId="0" fontId="3" fillId="0" borderId="0" xfId="2"/>
    <xf numFmtId="0" fontId="10" fillId="0" borderId="0" xfId="2" applyFont="1"/>
    <xf numFmtId="0" fontId="11" fillId="0" borderId="1" xfId="2" applyFont="1" applyBorder="1" applyAlignment="1">
      <alignment horizontal="center" vertical="center"/>
    </xf>
    <xf numFmtId="0" fontId="12" fillId="0" borderId="1" xfId="2" applyFont="1" applyBorder="1" applyAlignment="1">
      <alignment textRotation="90"/>
    </xf>
    <xf numFmtId="0" fontId="12" fillId="0" borderId="1" xfId="2" applyFont="1" applyBorder="1" applyAlignment="1">
      <alignment textRotation="90" wrapText="1"/>
    </xf>
    <xf numFmtId="0" fontId="11" fillId="0" borderId="1" xfId="2" applyFont="1" applyBorder="1" applyAlignment="1">
      <alignment textRotation="90"/>
    </xf>
    <xf numFmtId="0" fontId="12" fillId="0" borderId="0" xfId="2" applyFont="1"/>
    <xf numFmtId="0" fontId="13" fillId="0" borderId="2" xfId="2" applyFont="1" applyBorder="1" applyAlignment="1">
      <alignment horizontal="center" vertical="center"/>
    </xf>
    <xf numFmtId="0" fontId="14" fillId="0" borderId="2" xfId="2" applyFont="1" applyBorder="1" applyAlignment="1">
      <alignment textRotation="90"/>
    </xf>
    <xf numFmtId="0" fontId="14" fillId="0" borderId="2" xfId="2" applyFont="1" applyBorder="1" applyAlignment="1">
      <alignment horizontal="left" textRotation="87" wrapText="1"/>
    </xf>
    <xf numFmtId="0" fontId="15" fillId="0" borderId="2" xfId="2" applyFont="1" applyBorder="1" applyAlignment="1">
      <alignment textRotation="90"/>
    </xf>
    <xf numFmtId="0" fontId="14" fillId="0" borderId="0" xfId="2" applyFont="1"/>
    <xf numFmtId="0" fontId="15" fillId="0" borderId="0" xfId="2" applyFont="1"/>
    <xf numFmtId="0" fontId="14" fillId="0" borderId="0" xfId="2" quotePrefix="1" applyFont="1" applyAlignment="1">
      <alignment horizontal="left" vertical="center"/>
    </xf>
    <xf numFmtId="165" fontId="14" fillId="0" borderId="0" xfId="2" applyNumberFormat="1" applyFont="1" applyAlignment="1">
      <alignment horizontal="center" vertical="center"/>
    </xf>
    <xf numFmtId="165" fontId="15" fillId="0" borderId="0" xfId="2" applyNumberFormat="1" applyFont="1" applyAlignment="1">
      <alignment horizontal="center" vertical="center"/>
    </xf>
    <xf numFmtId="165" fontId="14" fillId="0" borderId="0" xfId="2" applyNumberFormat="1" applyFont="1" applyAlignment="1">
      <alignment vertical="center"/>
    </xf>
    <xf numFmtId="0" fontId="14" fillId="0" borderId="0" xfId="2" applyFont="1" applyAlignment="1">
      <alignment vertical="center"/>
    </xf>
    <xf numFmtId="0" fontId="14" fillId="0" borderId="0" xfId="2" quotePrefix="1" applyFont="1" applyAlignment="1">
      <alignment horizontal="left" vertical="center" wrapText="1"/>
    </xf>
    <xf numFmtId="0" fontId="14" fillId="0" borderId="0" xfId="2" applyFont="1" applyAlignment="1">
      <alignment horizontal="left" vertical="center"/>
    </xf>
    <xf numFmtId="49" fontId="14" fillId="0" borderId="0" xfId="3" applyNumberFormat="1" applyFont="1" applyFill="1" applyBorder="1" applyAlignment="1" applyProtection="1">
      <alignment horizontal="left" vertical="center"/>
    </xf>
    <xf numFmtId="0" fontId="14" fillId="0" borderId="3" xfId="2" applyFont="1" applyBorder="1"/>
    <xf numFmtId="0" fontId="15" fillId="0" borderId="3" xfId="2" applyFont="1" applyBorder="1"/>
    <xf numFmtId="0" fontId="16" fillId="0" borderId="0" xfId="2" applyFont="1"/>
    <xf numFmtId="0" fontId="17" fillId="0" borderId="0" xfId="2" applyFont="1"/>
    <xf numFmtId="0" fontId="18" fillId="0" borderId="0" xfId="2" applyFont="1"/>
    <xf numFmtId="0" fontId="16" fillId="0" borderId="0" xfId="2" applyFont="1" applyAlignment="1" applyProtection="1">
      <alignment vertical="center"/>
      <protection locked="0"/>
    </xf>
    <xf numFmtId="0" fontId="15" fillId="0" borderId="0" xfId="2" applyFont="1" applyAlignment="1">
      <alignment horizontal="center" vertical="center"/>
    </xf>
    <xf numFmtId="0" fontId="19" fillId="0" borderId="0" xfId="2" applyFont="1"/>
    <xf numFmtId="0" fontId="20" fillId="0" borderId="0" xfId="2" applyFont="1"/>
    <xf numFmtId="0" fontId="15" fillId="0" borderId="0" xfId="2" applyFont="1" applyAlignment="1">
      <alignment horizontal="center"/>
    </xf>
    <xf numFmtId="0" fontId="4" fillId="0" borderId="0" xfId="2" applyFont="1" applyAlignment="1">
      <alignment horizontal="centerContinuous" vertical="center"/>
    </xf>
    <xf numFmtId="0" fontId="21" fillId="0" borderId="0" xfId="2" applyFont="1"/>
    <xf numFmtId="0" fontId="6" fillId="0" borderId="0" xfId="2" applyFont="1" applyAlignment="1">
      <alignment horizontal="center" vertical="center"/>
    </xf>
    <xf numFmtId="0" fontId="6" fillId="0" borderId="0" xfId="2" applyFont="1"/>
    <xf numFmtId="0" fontId="6" fillId="0" borderId="0" xfId="2" applyFont="1" applyAlignment="1">
      <alignment horizontal="center" vertical="center" wrapText="1"/>
    </xf>
    <xf numFmtId="0" fontId="8" fillId="0" borderId="0" xfId="2" applyFont="1"/>
    <xf numFmtId="0" fontId="22" fillId="0" borderId="0" xfId="2" applyFont="1" applyAlignment="1">
      <alignment horizontal="center"/>
    </xf>
    <xf numFmtId="0" fontId="3" fillId="0" borderId="0" xfId="2" applyFont="1"/>
    <xf numFmtId="0" fontId="12" fillId="0" borderId="1" xfId="2" applyFont="1" applyBorder="1"/>
    <xf numFmtId="0" fontId="11"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11" fillId="0" borderId="1" xfId="2" applyFont="1" applyBorder="1" applyAlignment="1">
      <alignment horizontal="centerContinuous"/>
    </xf>
    <xf numFmtId="0" fontId="12" fillId="0" borderId="2" xfId="2" applyFont="1" applyBorder="1" applyAlignment="1">
      <alignment horizontal="center" vertical="center" wrapText="1"/>
    </xf>
    <xf numFmtId="0" fontId="11" fillId="0" borderId="0" xfId="2" applyFont="1"/>
    <xf numFmtId="0" fontId="23" fillId="0" borderId="0" xfId="2" applyFont="1" applyAlignment="1">
      <alignment horizontal="center" vertical="center"/>
    </xf>
    <xf numFmtId="0" fontId="12" fillId="0" borderId="4" xfId="2" applyFont="1" applyBorder="1" applyAlignment="1">
      <alignment horizontal="center" textRotation="90"/>
    </xf>
    <xf numFmtId="0" fontId="11" fillId="0" borderId="4" xfId="2" applyFont="1" applyBorder="1" applyAlignment="1">
      <alignment horizontal="center" textRotation="90"/>
    </xf>
    <xf numFmtId="0" fontId="11" fillId="0" borderId="0" xfId="2" applyFont="1" applyAlignment="1">
      <alignment horizontal="center" textRotation="90" wrapText="1"/>
    </xf>
    <xf numFmtId="0" fontId="12" fillId="0" borderId="0" xfId="2" applyFont="1" applyAlignment="1">
      <alignment horizontal="right" textRotation="90"/>
    </xf>
    <xf numFmtId="0" fontId="12" fillId="0" borderId="0" xfId="2" applyFont="1" applyAlignment="1">
      <alignment horizontal="center" textRotation="90"/>
    </xf>
    <xf numFmtId="0" fontId="11" fillId="0" borderId="0" xfId="2" applyFont="1" applyAlignment="1">
      <alignment horizontal="center" textRotation="90"/>
    </xf>
    <xf numFmtId="0" fontId="24" fillId="0" borderId="2" xfId="2" applyFont="1" applyBorder="1" applyAlignment="1">
      <alignment horizontal="center" vertical="center"/>
    </xf>
    <xf numFmtId="0" fontId="25" fillId="0" borderId="2" xfId="2" applyFont="1" applyBorder="1" applyAlignment="1">
      <alignment horizontal="center" textRotation="90"/>
    </xf>
    <xf numFmtId="0" fontId="26" fillId="0" borderId="2" xfId="2" quotePrefix="1" applyFont="1" applyBorder="1" applyAlignment="1">
      <alignment horizontal="center" textRotation="90"/>
    </xf>
    <xf numFmtId="0" fontId="26" fillId="0" borderId="2" xfId="2" applyFont="1" applyBorder="1" applyAlignment="1">
      <alignment horizontal="center" textRotation="90"/>
    </xf>
    <xf numFmtId="0" fontId="3" fillId="0" borderId="0" xfId="2" applyFont="1" applyAlignment="1">
      <alignment vertical="center"/>
    </xf>
    <xf numFmtId="0" fontId="10" fillId="0" borderId="0" xfId="2" applyFont="1" applyAlignment="1">
      <alignment vertical="center"/>
    </xf>
    <xf numFmtId="167" fontId="14" fillId="0" borderId="0" xfId="2" applyNumberFormat="1" applyFont="1" applyAlignment="1">
      <alignment horizontal="center" vertical="center"/>
    </xf>
    <xf numFmtId="167" fontId="14" fillId="0" borderId="0" xfId="2" applyNumberFormat="1" applyFont="1" applyAlignment="1">
      <alignment horizontal="right" vertical="center"/>
    </xf>
    <xf numFmtId="167" fontId="15" fillId="0" borderId="0" xfId="2" applyNumberFormat="1" applyFont="1" applyAlignment="1">
      <alignment horizontal="right" vertical="center"/>
    </xf>
    <xf numFmtId="167" fontId="15" fillId="0" borderId="0" xfId="2" applyNumberFormat="1" applyFont="1" applyAlignment="1">
      <alignment vertical="center"/>
    </xf>
    <xf numFmtId="0" fontId="15" fillId="0" borderId="3" xfId="2" applyFont="1" applyBorder="1" applyAlignment="1">
      <alignment vertical="center"/>
    </xf>
    <xf numFmtId="167" fontId="15" fillId="0" borderId="3" xfId="2" applyNumberFormat="1" applyFont="1" applyBorder="1" applyAlignment="1">
      <alignment horizontal="right" vertical="center"/>
    </xf>
    <xf numFmtId="0" fontId="15" fillId="0" borderId="0" xfId="2" applyFont="1" applyAlignment="1">
      <alignment vertical="center"/>
    </xf>
    <xf numFmtId="167" fontId="19" fillId="0" borderId="0" xfId="2" applyNumberFormat="1" applyFont="1"/>
    <xf numFmtId="167" fontId="27" fillId="0" borderId="0" xfId="2" applyNumberFormat="1" applyFont="1"/>
    <xf numFmtId="0" fontId="27" fillId="0" borderId="0" xfId="2" applyFont="1"/>
    <xf numFmtId="167" fontId="20" fillId="0" borderId="0" xfId="2" applyNumberFormat="1" applyFont="1"/>
    <xf numFmtId="167" fontId="3" fillId="0" borderId="0" xfId="2" applyNumberFormat="1" applyFont="1"/>
    <xf numFmtId="168" fontId="4" fillId="0" borderId="0" xfId="4" applyFont="1" applyAlignment="1">
      <alignment vertical="center"/>
    </xf>
    <xf numFmtId="168" fontId="23" fillId="0" borderId="0" xfId="4" applyFont="1" applyAlignment="1">
      <alignment vertical="center"/>
    </xf>
    <xf numFmtId="168" fontId="6" fillId="0" borderId="0" xfId="4" applyFont="1" applyAlignment="1">
      <alignment horizontal="center" wrapText="1"/>
    </xf>
    <xf numFmtId="168" fontId="28" fillId="0" borderId="0" xfId="4" applyFont="1" applyAlignment="1">
      <alignment vertical="center"/>
    </xf>
    <xf numFmtId="169" fontId="8" fillId="0" borderId="0" xfId="4" applyNumberFormat="1" applyFont="1" applyAlignment="1">
      <alignment horizontal="center" vertical="center"/>
    </xf>
    <xf numFmtId="168" fontId="29" fillId="0" borderId="0" xfId="4" applyFont="1" applyAlignment="1">
      <alignment vertical="center"/>
    </xf>
    <xf numFmtId="169" fontId="8" fillId="0" borderId="0" xfId="4" applyNumberFormat="1" applyFont="1" applyAlignment="1">
      <alignment horizontal="center" vertical="center"/>
    </xf>
    <xf numFmtId="1" fontId="8" fillId="0" borderId="0" xfId="4" applyNumberFormat="1" applyFont="1" applyAlignment="1">
      <alignment horizontal="center" vertical="center"/>
    </xf>
    <xf numFmtId="1" fontId="30" fillId="0" borderId="0" xfId="4" applyNumberFormat="1" applyFont="1" applyAlignment="1">
      <alignment horizontal="center" vertical="center"/>
    </xf>
    <xf numFmtId="168" fontId="31" fillId="0" borderId="0" xfId="4" applyFont="1" applyAlignment="1">
      <alignment horizontal="center" vertical="center"/>
    </xf>
    <xf numFmtId="168" fontId="32" fillId="0" borderId="0" xfId="4" applyFont="1"/>
    <xf numFmtId="168" fontId="3" fillId="0" borderId="0" xfId="4" applyAlignment="1">
      <alignment vertical="center"/>
    </xf>
    <xf numFmtId="168" fontId="15" fillId="0" borderId="0" xfId="4" applyFont="1" applyAlignment="1">
      <alignment horizontal="left" vertical="center"/>
    </xf>
    <xf numFmtId="168" fontId="5" fillId="0" borderId="1" xfId="4" applyFont="1" applyBorder="1" applyAlignment="1">
      <alignment horizontal="center" vertical="center" wrapText="1"/>
    </xf>
    <xf numFmtId="2" fontId="12" fillId="0" borderId="1" xfId="4" applyNumberFormat="1" applyFont="1" applyBorder="1" applyAlignment="1">
      <alignment horizontal="center" vertical="center" wrapText="1"/>
    </xf>
    <xf numFmtId="2" fontId="11" fillId="0" borderId="1" xfId="4" applyNumberFormat="1" applyFont="1" applyBorder="1" applyAlignment="1">
      <alignment horizontal="center" vertical="center" wrapText="1"/>
    </xf>
    <xf numFmtId="168" fontId="34" fillId="0" borderId="0" xfId="4" applyFont="1" applyAlignment="1">
      <alignment vertical="center"/>
    </xf>
    <xf numFmtId="168" fontId="5" fillId="0" borderId="2" xfId="4" applyFont="1" applyBorder="1" applyAlignment="1">
      <alignment horizontal="center" vertical="center" wrapText="1"/>
    </xf>
    <xf numFmtId="2" fontId="12" fillId="0" borderId="2" xfId="4" applyNumberFormat="1" applyFont="1" applyBorder="1" applyAlignment="1">
      <alignment horizontal="center" vertical="center" wrapText="1"/>
    </xf>
    <xf numFmtId="168" fontId="3" fillId="0" borderId="2" xfId="4" applyBorder="1" applyAlignment="1">
      <alignment horizontal="center"/>
    </xf>
    <xf numFmtId="168" fontId="35" fillId="2" borderId="0" xfId="4" applyFont="1" applyFill="1" applyAlignment="1">
      <alignment horizontal="center" vertical="center" wrapText="1"/>
    </xf>
    <xf numFmtId="0" fontId="37" fillId="2" borderId="0" xfId="5" applyFont="1" applyFill="1" applyAlignment="1">
      <alignment horizontal="left" vertical="top" wrapText="1"/>
    </xf>
    <xf numFmtId="2" fontId="38" fillId="2" borderId="0" xfId="4" applyNumberFormat="1" applyFont="1" applyFill="1" applyAlignment="1">
      <alignment horizontal="center" vertical="center" wrapText="1"/>
    </xf>
    <xf numFmtId="168" fontId="34" fillId="2" borderId="0" xfId="4" applyFont="1" applyFill="1" applyAlignment="1">
      <alignment vertical="center"/>
    </xf>
    <xf numFmtId="168" fontId="14" fillId="0" borderId="0" xfId="4" applyFont="1" applyAlignment="1">
      <alignment horizontal="left" vertical="center" wrapText="1"/>
    </xf>
    <xf numFmtId="170" fontId="14" fillId="0" borderId="0" xfId="6" applyNumberFormat="1" applyFont="1" applyFill="1" applyBorder="1" applyAlignment="1">
      <alignment horizontal="center" vertical="center"/>
    </xf>
    <xf numFmtId="170" fontId="15" fillId="0" borderId="0" xfId="6" applyNumberFormat="1" applyFont="1" applyFill="1" applyBorder="1" applyAlignment="1">
      <alignment horizontal="center" vertical="center"/>
    </xf>
    <xf numFmtId="1" fontId="14" fillId="0" borderId="0" xfId="4" applyNumberFormat="1" applyFont="1" applyAlignment="1">
      <alignment vertical="center"/>
    </xf>
    <xf numFmtId="168" fontId="14" fillId="0" borderId="0" xfId="4" applyFont="1" applyAlignment="1">
      <alignment vertical="center"/>
    </xf>
    <xf numFmtId="0" fontId="14" fillId="0" borderId="0" xfId="5" applyFont="1" applyAlignment="1">
      <alignment horizontal="left" vertical="center"/>
    </xf>
    <xf numFmtId="168" fontId="15" fillId="0" borderId="3" xfId="4" applyFont="1" applyBorder="1" applyAlignment="1">
      <alignment horizontal="left" wrapText="1"/>
    </xf>
    <xf numFmtId="170" fontId="15" fillId="0" borderId="3" xfId="6" applyNumberFormat="1" applyFont="1" applyFill="1" applyBorder="1" applyAlignment="1">
      <alignment horizontal="center" vertical="center"/>
    </xf>
    <xf numFmtId="168" fontId="15" fillId="0" borderId="0" xfId="4" applyFont="1" applyAlignment="1">
      <alignment vertical="center"/>
    </xf>
    <xf numFmtId="168" fontId="15" fillId="0" borderId="0" xfId="4" applyFont="1" applyAlignment="1">
      <alignment horizontal="left" wrapText="1"/>
    </xf>
    <xf numFmtId="171" fontId="19" fillId="0" borderId="0" xfId="7" applyNumberFormat="1" applyFont="1" applyAlignment="1">
      <alignment horizontal="left" vertical="center"/>
    </xf>
    <xf numFmtId="168" fontId="40" fillId="0" borderId="0" xfId="4" applyFont="1" applyAlignment="1">
      <alignment vertical="center"/>
    </xf>
    <xf numFmtId="168" fontId="27" fillId="0" borderId="0" xfId="4" applyFont="1" applyAlignment="1">
      <alignment vertical="center"/>
    </xf>
    <xf numFmtId="0" fontId="16" fillId="0" borderId="0" xfId="5" applyFont="1" applyAlignment="1">
      <alignment vertical="center"/>
    </xf>
    <xf numFmtId="3" fontId="3" fillId="0" borderId="0" xfId="4" applyNumberFormat="1"/>
    <xf numFmtId="168" fontId="3" fillId="0" borderId="0" xfId="4"/>
    <xf numFmtId="0" fontId="4" fillId="0" borderId="0" xfId="2" applyFont="1" applyAlignment="1" applyProtection="1">
      <alignment vertical="center"/>
      <protection locked="0"/>
    </xf>
    <xf numFmtId="0" fontId="41" fillId="0" borderId="0" xfId="2" applyFont="1" applyAlignment="1" applyProtection="1">
      <alignment vertical="center"/>
      <protection locked="0"/>
    </xf>
    <xf numFmtId="0" fontId="6" fillId="0" borderId="0" xfId="2" applyFont="1" applyAlignment="1" applyProtection="1">
      <alignment horizontal="centerContinuous" vertical="center"/>
      <protection locked="0"/>
    </xf>
    <xf numFmtId="0" fontId="6" fillId="0" borderId="0" xfId="2" applyFont="1" applyAlignment="1" applyProtection="1">
      <alignment vertical="center"/>
      <protection locked="0"/>
    </xf>
    <xf numFmtId="169" fontId="42" fillId="0" borderId="0" xfId="2" applyNumberFormat="1" applyFont="1" applyAlignment="1" applyProtection="1">
      <alignment horizontal="centerContinuous" vertical="center"/>
      <protection locked="0"/>
    </xf>
    <xf numFmtId="0" fontId="42" fillId="0" borderId="0" xfId="2" applyFont="1" applyAlignment="1" applyProtection="1">
      <alignment vertical="center"/>
      <protection locked="0"/>
    </xf>
    <xf numFmtId="0" fontId="41" fillId="0" borderId="0" xfId="2" applyFont="1" applyAlignment="1" applyProtection="1">
      <alignment horizontal="centerContinuous" vertical="center"/>
      <protection locked="0"/>
    </xf>
    <xf numFmtId="0" fontId="43" fillId="0" borderId="0" xfId="2" applyFont="1" applyAlignment="1" applyProtection="1">
      <alignment horizontal="centerContinuous" vertical="center"/>
      <protection locked="0"/>
    </xf>
    <xf numFmtId="0" fontId="44" fillId="0" borderId="0" xfId="2" applyFont="1" applyAlignment="1" applyProtection="1">
      <alignment vertical="center"/>
      <protection locked="0"/>
    </xf>
    <xf numFmtId="0" fontId="12" fillId="0" borderId="0" xfId="2" applyFont="1" applyAlignment="1" applyProtection="1">
      <alignment vertical="center"/>
      <protection locked="0"/>
    </xf>
    <xf numFmtId="0" fontId="3" fillId="0" borderId="0" xfId="2" applyAlignment="1" applyProtection="1">
      <alignment vertical="center"/>
      <protection locked="0"/>
    </xf>
    <xf numFmtId="0" fontId="11" fillId="0" borderId="1" xfId="2" applyFont="1" applyBorder="1" applyAlignment="1" applyProtection="1">
      <alignment horizontal="center" vertical="center"/>
      <protection locked="0"/>
    </xf>
    <xf numFmtId="0" fontId="12" fillId="0" borderId="1" xfId="2" applyFont="1" applyBorder="1" applyAlignment="1" applyProtection="1">
      <alignment horizontal="center" vertical="center"/>
      <protection locked="0"/>
    </xf>
    <xf numFmtId="0" fontId="12" fillId="0" borderId="1" xfId="2" applyFont="1" applyBorder="1" applyAlignment="1" applyProtection="1">
      <alignment horizontal="center" vertical="center" wrapText="1"/>
      <protection locked="0"/>
    </xf>
    <xf numFmtId="0" fontId="45" fillId="0" borderId="0" xfId="2" applyFont="1" applyAlignment="1" applyProtection="1">
      <alignment vertical="center"/>
      <protection locked="0"/>
    </xf>
    <xf numFmtId="0" fontId="12" fillId="0" borderId="2" xfId="2" applyFont="1" applyBorder="1" applyAlignment="1" applyProtection="1">
      <alignment horizontal="center" vertical="center"/>
      <protection locked="0"/>
    </xf>
    <xf numFmtId="0" fontId="12" fillId="0" borderId="2" xfId="2" applyFont="1" applyBorder="1" applyAlignment="1" applyProtection="1">
      <alignment horizontal="center" vertical="center" wrapText="1"/>
      <protection locked="0"/>
    </xf>
    <xf numFmtId="0" fontId="45" fillId="0" borderId="0" xfId="2" applyFont="1" applyAlignment="1" applyProtection="1">
      <alignment horizontal="center" vertical="center"/>
      <protection locked="0"/>
    </xf>
    <xf numFmtId="0" fontId="46" fillId="0" borderId="0" xfId="2" applyFont="1" applyAlignment="1" applyProtection="1">
      <alignment horizontal="center" vertical="center"/>
      <protection locked="0"/>
    </xf>
    <xf numFmtId="0" fontId="45" fillId="0" borderId="0" xfId="2" applyFont="1" applyAlignment="1" applyProtection="1">
      <alignment horizontal="center" vertical="center" wrapText="1"/>
      <protection locked="0"/>
    </xf>
    <xf numFmtId="0" fontId="14" fillId="0" borderId="0" xfId="2" applyFont="1" applyAlignment="1" applyProtection="1">
      <alignment horizontal="center" vertical="center"/>
      <protection locked="0"/>
    </xf>
    <xf numFmtId="0" fontId="47" fillId="0" borderId="0" xfId="2" applyFont="1" applyAlignment="1" applyProtection="1">
      <alignment horizontal="center" vertical="center"/>
      <protection locked="0"/>
    </xf>
    <xf numFmtId="0" fontId="14" fillId="0" borderId="0" xfId="2" applyFont="1" applyAlignment="1" applyProtection="1">
      <alignment horizontal="left" vertical="center"/>
      <protection locked="0"/>
    </xf>
    <xf numFmtId="172" fontId="14" fillId="0" borderId="0" xfId="8" applyNumberFormat="1" applyFont="1" applyFill="1" applyBorder="1" applyAlignment="1" applyProtection="1">
      <alignment horizontal="right" vertical="center"/>
      <protection locked="0"/>
    </xf>
    <xf numFmtId="2" fontId="14" fillId="0" borderId="0" xfId="8" applyNumberFormat="1" applyFont="1" applyFill="1" applyBorder="1" applyAlignment="1" applyProtection="1">
      <alignment horizontal="center" vertical="center"/>
      <protection locked="0"/>
    </xf>
    <xf numFmtId="2" fontId="15" fillId="0" borderId="0" xfId="8" applyNumberFormat="1" applyFont="1" applyFill="1" applyBorder="1" applyAlignment="1" applyProtection="1">
      <alignment horizontal="center" vertical="center"/>
      <protection locked="0"/>
    </xf>
    <xf numFmtId="0" fontId="14" fillId="0" borderId="0" xfId="2" applyFont="1" applyAlignment="1" applyProtection="1">
      <alignment vertical="center"/>
      <protection locked="0"/>
    </xf>
    <xf numFmtId="0" fontId="48" fillId="0" borderId="5" xfId="2" applyFont="1" applyBorder="1" applyAlignment="1" applyProtection="1">
      <alignment vertical="center"/>
      <protection locked="0"/>
    </xf>
    <xf numFmtId="2" fontId="49" fillId="0" borderId="5" xfId="2" applyNumberFormat="1" applyFont="1" applyBorder="1" applyAlignment="1" applyProtection="1">
      <alignment horizontal="left" vertical="center"/>
      <protection locked="0"/>
    </xf>
    <xf numFmtId="173" fontId="50" fillId="3" borderId="5" xfId="8" applyNumberFormat="1" applyFont="1" applyFill="1" applyBorder="1" applyAlignment="1" applyProtection="1">
      <alignment horizontal="right" vertical="center"/>
      <protection locked="0"/>
    </xf>
    <xf numFmtId="2" fontId="48" fillId="0" borderId="5" xfId="8" applyNumberFormat="1" applyFont="1" applyFill="1" applyBorder="1" applyAlignment="1" applyProtection="1">
      <alignment horizontal="center" vertical="center"/>
      <protection locked="0"/>
    </xf>
    <xf numFmtId="0" fontId="48" fillId="0" borderId="0" xfId="2" applyFont="1" applyAlignment="1" applyProtection="1">
      <alignment vertical="center"/>
      <protection locked="0"/>
    </xf>
    <xf numFmtId="0" fontId="14" fillId="0" borderId="0" xfId="2" applyFont="1" applyAlignment="1" applyProtection="1">
      <alignment horizontal="left" vertical="center" wrapText="1"/>
      <protection locked="0"/>
    </xf>
    <xf numFmtId="43" fontId="43" fillId="0" borderId="0" xfId="9" applyFont="1" applyFill="1" applyAlignment="1" applyProtection="1">
      <alignment horizontal="centerContinuous" vertical="center"/>
      <protection locked="0"/>
    </xf>
    <xf numFmtId="0" fontId="51" fillId="0" borderId="0" xfId="2" applyFont="1" applyAlignment="1" applyProtection="1">
      <alignment vertical="center"/>
      <protection locked="0"/>
    </xf>
    <xf numFmtId="0" fontId="51" fillId="0" borderId="0" xfId="2" applyFont="1" applyAlignment="1" applyProtection="1">
      <alignment horizontal="center" vertical="center"/>
      <protection locked="0"/>
    </xf>
    <xf numFmtId="0" fontId="51" fillId="0" borderId="0" xfId="2" applyFont="1" applyAlignment="1" applyProtection="1">
      <alignment horizontal="center" vertical="center" wrapText="1"/>
      <protection locked="0"/>
    </xf>
    <xf numFmtId="0" fontId="43" fillId="0" borderId="1" xfId="2" applyFont="1" applyBorder="1" applyAlignment="1" applyProtection="1">
      <alignment horizontal="center" vertical="center"/>
      <protection locked="0"/>
    </xf>
    <xf numFmtId="0" fontId="52" fillId="0" borderId="1" xfId="2" applyFont="1" applyBorder="1" applyAlignment="1" applyProtection="1">
      <alignment horizontal="center" vertical="center"/>
      <protection locked="0"/>
    </xf>
    <xf numFmtId="0" fontId="52" fillId="0" borderId="2" xfId="2" applyFont="1" applyBorder="1" applyAlignment="1" applyProtection="1">
      <alignment horizontal="center" vertical="center"/>
      <protection locked="0"/>
    </xf>
    <xf numFmtId="173" fontId="50" fillId="0" borderId="5" xfId="8" applyNumberFormat="1" applyFont="1" applyBorder="1" applyAlignment="1" applyProtection="1">
      <alignment horizontal="right" vertical="center"/>
      <protection locked="0"/>
    </xf>
    <xf numFmtId="2" fontId="48" fillId="0" borderId="5" xfId="8" applyNumberFormat="1" applyFont="1" applyBorder="1" applyAlignment="1" applyProtection="1">
      <alignment horizontal="center" vertical="center"/>
      <protection locked="0"/>
    </xf>
    <xf numFmtId="0" fontId="53" fillId="0" borderId="0" xfId="2" applyFont="1" applyAlignment="1" applyProtection="1">
      <alignment vertical="center"/>
      <protection locked="0"/>
    </xf>
    <xf numFmtId="0" fontId="54" fillId="0" borderId="0" xfId="2" applyFont="1" applyAlignment="1" applyProtection="1">
      <alignment vertical="center"/>
      <protection locked="0"/>
    </xf>
    <xf numFmtId="0" fontId="55" fillId="0" borderId="0" xfId="2" applyFont="1" applyAlignment="1" applyProtection="1">
      <alignment vertical="center"/>
      <protection locked="0"/>
    </xf>
    <xf numFmtId="0" fontId="14" fillId="0" borderId="0" xfId="2" applyFont="1" applyProtection="1">
      <protection locked="0"/>
    </xf>
    <xf numFmtId="174" fontId="16" fillId="0" borderId="0" xfId="10" applyNumberFormat="1" applyFont="1" applyAlignment="1" applyProtection="1">
      <alignment vertical="center"/>
    </xf>
    <xf numFmtId="0" fontId="11" fillId="0" borderId="0" xfId="2" applyFont="1" applyAlignment="1" applyProtection="1">
      <alignment vertical="center"/>
      <protection locked="0"/>
    </xf>
    <xf numFmtId="0" fontId="3" fillId="0" borderId="0" xfId="2" applyProtection="1">
      <protection locked="0"/>
    </xf>
    <xf numFmtId="0" fontId="8" fillId="0" borderId="0" xfId="2" applyFont="1" applyAlignment="1">
      <alignment vertical="center"/>
    </xf>
    <xf numFmtId="0" fontId="56" fillId="0" borderId="0" xfId="2" applyFont="1" applyAlignment="1">
      <alignment vertical="center"/>
    </xf>
    <xf numFmtId="0" fontId="6" fillId="0" borderId="0" xfId="2" applyFont="1" applyAlignment="1">
      <alignment horizontal="centerContinuous" vertical="center"/>
    </xf>
    <xf numFmtId="0" fontId="57" fillId="0" borderId="0" xfId="2" applyFont="1" applyAlignment="1">
      <alignment horizontal="centerContinuous" vertical="center"/>
    </xf>
    <xf numFmtId="169" fontId="8" fillId="0" borderId="0" xfId="2" applyNumberFormat="1" applyFont="1" applyAlignment="1">
      <alignment horizontal="centerContinuous" vertical="center"/>
    </xf>
    <xf numFmtId="0" fontId="41" fillId="0" borderId="0" xfId="2" applyFont="1" applyAlignment="1">
      <alignment horizontal="centerContinuous" vertical="center"/>
    </xf>
    <xf numFmtId="0" fontId="5" fillId="0" borderId="0" xfId="2" applyFont="1" applyAlignment="1">
      <alignment vertical="center"/>
    </xf>
    <xf numFmtId="0" fontId="44" fillId="0" borderId="0" xfId="2" applyFont="1" applyAlignment="1">
      <alignment vertical="center"/>
    </xf>
    <xf numFmtId="0" fontId="43" fillId="0" borderId="0" xfId="2" applyFont="1" applyAlignment="1">
      <alignment horizontal="centerContinuous" vertical="center"/>
    </xf>
    <xf numFmtId="0" fontId="12" fillId="0" borderId="0" xfId="2" applyFont="1" applyAlignment="1">
      <alignment vertical="center"/>
    </xf>
    <xf numFmtId="0" fontId="3" fillId="0" borderId="0" xfId="2" applyAlignment="1">
      <alignment vertical="center"/>
    </xf>
    <xf numFmtId="0" fontId="11" fillId="0" borderId="1" xfId="2" applyFont="1" applyBorder="1" applyAlignment="1">
      <alignment horizontal="center" vertical="center"/>
    </xf>
    <xf numFmtId="0" fontId="12" fillId="0" borderId="1" xfId="2" applyFont="1" applyBorder="1" applyAlignment="1">
      <alignment horizontal="center" vertical="center"/>
    </xf>
    <xf numFmtId="0" fontId="51" fillId="0" borderId="0" xfId="2" applyFont="1" applyAlignment="1">
      <alignment vertical="center"/>
    </xf>
    <xf numFmtId="0" fontId="12" fillId="0" borderId="2" xfId="2" applyFont="1" applyBorder="1" applyAlignment="1">
      <alignment horizontal="center" vertical="center"/>
    </xf>
    <xf numFmtId="0" fontId="46" fillId="0" borderId="0" xfId="2" applyFont="1" applyAlignment="1">
      <alignment horizontal="center" vertical="center"/>
    </xf>
    <xf numFmtId="0" fontId="51" fillId="0" borderId="0" xfId="2" applyFont="1" applyAlignment="1">
      <alignment horizontal="center" vertical="center"/>
    </xf>
    <xf numFmtId="0" fontId="51" fillId="0" borderId="0" xfId="2" applyFont="1" applyAlignment="1">
      <alignment horizontal="center" vertical="center" wrapText="1"/>
    </xf>
    <xf numFmtId="0" fontId="14" fillId="0" borderId="0" xfId="2" applyFont="1" applyAlignment="1">
      <alignment horizontal="center" vertical="center"/>
    </xf>
    <xf numFmtId="0" fontId="47" fillId="0" borderId="0" xfId="2" applyFont="1" applyAlignment="1">
      <alignment horizontal="center" vertical="center"/>
    </xf>
    <xf numFmtId="173" fontId="14" fillId="0" borderId="0" xfId="8" applyNumberFormat="1" applyFont="1" applyFill="1" applyBorder="1" applyAlignment="1">
      <alignment horizontal="right" vertical="center"/>
    </xf>
    <xf numFmtId="2" fontId="14" fillId="0" borderId="0" xfId="8" applyNumberFormat="1" applyFont="1" applyFill="1" applyBorder="1" applyAlignment="1">
      <alignment horizontal="center" vertical="center"/>
    </xf>
    <xf numFmtId="2" fontId="15" fillId="0" borderId="0" xfId="8" applyNumberFormat="1" applyFont="1" applyFill="1" applyBorder="1" applyAlignment="1">
      <alignment horizontal="center" vertical="center"/>
    </xf>
    <xf numFmtId="0" fontId="48" fillId="0" borderId="5" xfId="2" applyFont="1" applyBorder="1" applyAlignment="1">
      <alignment vertical="center"/>
    </xf>
    <xf numFmtId="0" fontId="14" fillId="0" borderId="5" xfId="2" applyFont="1" applyBorder="1" applyAlignment="1">
      <alignment horizontal="left" vertical="center"/>
    </xf>
    <xf numFmtId="173" fontId="14" fillId="0" borderId="5" xfId="8" applyNumberFormat="1" applyFont="1" applyFill="1" applyBorder="1" applyAlignment="1">
      <alignment horizontal="right" vertical="center"/>
    </xf>
    <xf numFmtId="2" fontId="14" fillId="0" borderId="5" xfId="8" applyNumberFormat="1" applyFont="1" applyFill="1" applyBorder="1" applyAlignment="1">
      <alignment horizontal="center" vertical="center"/>
    </xf>
    <xf numFmtId="0" fontId="48" fillId="0" borderId="0" xfId="2" applyFont="1" applyAlignment="1">
      <alignment vertical="center"/>
    </xf>
    <xf numFmtId="3" fontId="14" fillId="0" borderId="0" xfId="2" applyNumberFormat="1" applyFont="1" applyAlignment="1">
      <alignment vertical="center"/>
    </xf>
    <xf numFmtId="2" fontId="48" fillId="0" borderId="5" xfId="2" applyNumberFormat="1" applyFont="1" applyBorder="1" applyAlignment="1">
      <alignment horizontal="left" vertical="center"/>
    </xf>
    <xf numFmtId="173" fontId="50" fillId="0" borderId="5" xfId="8" applyNumberFormat="1" applyFont="1" applyFill="1" applyBorder="1" applyAlignment="1">
      <alignment horizontal="right" vertical="center"/>
    </xf>
    <xf numFmtId="2" fontId="48" fillId="0" borderId="5" xfId="8" applyNumberFormat="1" applyFont="1" applyFill="1" applyBorder="1" applyAlignment="1">
      <alignment horizontal="center" vertical="center"/>
    </xf>
    <xf numFmtId="2" fontId="14" fillId="0" borderId="0" xfId="2" applyNumberFormat="1" applyFont="1" applyAlignment="1">
      <alignment vertical="center"/>
    </xf>
    <xf numFmtId="4" fontId="48" fillId="0" borderId="5" xfId="8" applyNumberFormat="1" applyFont="1" applyFill="1" applyBorder="1" applyAlignment="1">
      <alignment horizontal="center" vertical="center"/>
    </xf>
    <xf numFmtId="0" fontId="54" fillId="0" borderId="0" xfId="2" applyFont="1" applyAlignment="1">
      <alignment horizontal="center" vertical="center"/>
    </xf>
    <xf numFmtId="0" fontId="54" fillId="0" borderId="0" xfId="2" applyFont="1" applyAlignment="1">
      <alignment vertical="center"/>
    </xf>
    <xf numFmtId="173" fontId="54" fillId="0" borderId="0" xfId="2" applyNumberFormat="1" applyFont="1" applyAlignment="1">
      <alignment vertical="center"/>
    </xf>
    <xf numFmtId="0" fontId="55" fillId="0" borderId="0" xfId="2" applyFont="1" applyAlignment="1">
      <alignment vertical="center"/>
    </xf>
    <xf numFmtId="0" fontId="16" fillId="0" borderId="0" xfId="2" applyFont="1" applyAlignment="1">
      <alignment vertical="center"/>
    </xf>
    <xf numFmtId="0" fontId="40" fillId="0" borderId="0" xfId="8" applyFont="1" applyFill="1" applyBorder="1" applyAlignment="1">
      <alignment horizontal="right"/>
    </xf>
    <xf numFmtId="0" fontId="56" fillId="0" borderId="0" xfId="2" applyFont="1" applyAlignment="1" applyProtection="1">
      <alignment vertical="center"/>
      <protection locked="0"/>
    </xf>
    <xf numFmtId="0" fontId="6" fillId="0" borderId="0" xfId="2" applyFont="1" applyAlignment="1" applyProtection="1">
      <alignment horizontal="centerContinuous"/>
      <protection locked="0"/>
    </xf>
    <xf numFmtId="0" fontId="58" fillId="0" borderId="0" xfId="2" applyFont="1" applyAlignment="1" applyProtection="1">
      <alignment horizontal="centerContinuous"/>
      <protection locked="0"/>
    </xf>
    <xf numFmtId="0" fontId="58" fillId="0" borderId="0" xfId="2" applyFont="1" applyProtection="1">
      <protection locked="0"/>
    </xf>
    <xf numFmtId="169" fontId="8" fillId="0" borderId="0" xfId="2" applyNumberFormat="1" applyFont="1" applyAlignment="1" applyProtection="1">
      <alignment horizontal="centerContinuous" vertical="center"/>
      <protection locked="0"/>
    </xf>
    <xf numFmtId="0" fontId="8" fillId="0" borderId="0" xfId="2" applyFont="1" applyAlignment="1" applyProtection="1">
      <alignment horizontal="centerContinuous" vertical="center"/>
      <protection locked="0"/>
    </xf>
    <xf numFmtId="0" fontId="59" fillId="0" borderId="0" xfId="2" applyFont="1" applyAlignment="1" applyProtection="1">
      <alignment horizontal="centerContinuous" vertical="center"/>
      <protection locked="0"/>
    </xf>
    <xf numFmtId="0" fontId="59" fillId="0" borderId="0" xfId="2" applyFont="1" applyAlignment="1" applyProtection="1">
      <alignment vertical="center"/>
      <protection locked="0"/>
    </xf>
    <xf numFmtId="0" fontId="60" fillId="0" borderId="0" xfId="2" applyFont="1" applyAlignment="1" applyProtection="1">
      <alignment horizontal="centerContinuous" vertical="center"/>
      <protection locked="0"/>
    </xf>
    <xf numFmtId="0" fontId="60" fillId="0" borderId="0" xfId="2" applyFont="1" applyAlignment="1" applyProtection="1">
      <alignment vertical="center"/>
      <protection locked="0"/>
    </xf>
    <xf numFmtId="0" fontId="11" fillId="0" borderId="0" xfId="2" applyFont="1" applyAlignment="1" applyProtection="1">
      <alignment horizontal="centerContinuous" vertical="center"/>
      <protection locked="0"/>
    </xf>
    <xf numFmtId="0" fontId="61" fillId="0" borderId="0" xfId="10" applyFont="1" applyProtection="1"/>
    <xf numFmtId="0" fontId="11" fillId="0" borderId="1" xfId="2" applyFont="1" applyBorder="1" applyAlignment="1" applyProtection="1">
      <alignment horizontal="center" vertical="center" wrapText="1"/>
      <protection locked="0"/>
    </xf>
    <xf numFmtId="0" fontId="12" fillId="0" borderId="1" xfId="2" applyFont="1" applyBorder="1" applyAlignment="1" applyProtection="1">
      <alignment horizontal="center" vertical="center"/>
      <protection locked="0"/>
    </xf>
    <xf numFmtId="0" fontId="11" fillId="0" borderId="2" xfId="2" applyFont="1" applyBorder="1" applyAlignment="1" applyProtection="1">
      <alignment horizontal="center" vertical="center" wrapText="1"/>
      <protection locked="0"/>
    </xf>
    <xf numFmtId="0" fontId="12" fillId="0" borderId="2" xfId="2" applyFont="1" applyBorder="1" applyAlignment="1" applyProtection="1">
      <alignment horizontal="center" vertical="center"/>
      <protection locked="0"/>
    </xf>
    <xf numFmtId="175" fontId="14" fillId="0" borderId="0" xfId="2" applyNumberFormat="1" applyFont="1" applyAlignment="1" applyProtection="1">
      <alignment horizontal="center" vertical="center"/>
      <protection locked="0"/>
    </xf>
    <xf numFmtId="2" fontId="14" fillId="0" borderId="0" xfId="2" applyNumberFormat="1" applyFont="1" applyAlignment="1" applyProtection="1">
      <alignment horizontal="center" vertical="center"/>
      <protection locked="0"/>
    </xf>
    <xf numFmtId="4" fontId="15" fillId="0" borderId="0" xfId="2" applyNumberFormat="1" applyFont="1" applyAlignment="1" applyProtection="1">
      <alignment horizontal="center" vertical="center"/>
      <protection locked="0"/>
    </xf>
    <xf numFmtId="4" fontId="3" fillId="0" borderId="0" xfId="2" applyNumberFormat="1" applyAlignment="1" applyProtection="1">
      <alignment vertical="center"/>
      <protection locked="0"/>
    </xf>
    <xf numFmtId="49" fontId="14" fillId="0" borderId="0" xfId="2" applyNumberFormat="1" applyFont="1" applyAlignment="1" applyProtection="1">
      <alignment horizontal="left" vertical="center"/>
      <protection locked="0"/>
    </xf>
    <xf numFmtId="0" fontId="48" fillId="0" borderId="0" xfId="2" applyFont="1" applyAlignment="1" applyProtection="1">
      <alignment horizontal="center" vertical="center"/>
      <protection locked="0"/>
    </xf>
    <xf numFmtId="175" fontId="47" fillId="0" borderId="5" xfId="2" applyNumberFormat="1" applyFont="1" applyBorder="1" applyAlignment="1" applyProtection="1">
      <alignment horizontal="center" vertical="center"/>
      <protection locked="0"/>
    </xf>
    <xf numFmtId="4" fontId="48" fillId="0" borderId="5" xfId="2" applyNumberFormat="1" applyFont="1" applyBorder="1" applyAlignment="1" applyProtection="1">
      <alignment horizontal="center" vertical="center"/>
      <protection locked="0"/>
    </xf>
    <xf numFmtId="176" fontId="14" fillId="0" borderId="0" xfId="2" applyNumberFormat="1" applyFont="1" applyAlignment="1" applyProtection="1">
      <alignment vertical="center"/>
      <protection locked="0"/>
    </xf>
    <xf numFmtId="173" fontId="12" fillId="0" borderId="0" xfId="2" applyNumberFormat="1" applyFont="1" applyAlignment="1" applyProtection="1">
      <alignment vertical="center"/>
      <protection locked="0"/>
    </xf>
    <xf numFmtId="0" fontId="11" fillId="0" borderId="2" xfId="2" applyFont="1" applyBorder="1" applyAlignment="1" applyProtection="1">
      <alignment horizontal="center" vertical="center"/>
      <protection locked="0"/>
    </xf>
    <xf numFmtId="0" fontId="62" fillId="0" borderId="0" xfId="2" applyFont="1" applyAlignment="1" applyProtection="1">
      <alignment horizontal="center" vertical="center"/>
      <protection locked="0"/>
    </xf>
    <xf numFmtId="4" fontId="14" fillId="0" borderId="0" xfId="2" applyNumberFormat="1" applyFont="1" applyAlignment="1" applyProtection="1">
      <alignment vertical="center"/>
      <protection locked="0"/>
    </xf>
    <xf numFmtId="4" fontId="12" fillId="0" borderId="0" xfId="2" applyNumberFormat="1" applyFont="1" applyAlignment="1" applyProtection="1">
      <alignment vertical="center"/>
      <protection locked="0"/>
    </xf>
    <xf numFmtId="0" fontId="14" fillId="0" borderId="5" xfId="2" applyFont="1" applyBorder="1" applyProtection="1">
      <protection locked="0"/>
    </xf>
    <xf numFmtId="0" fontId="3" fillId="0" borderId="0" xfId="2" applyAlignment="1" applyProtection="1">
      <alignment horizontal="center"/>
      <protection locked="0"/>
    </xf>
    <xf numFmtId="0" fontId="16" fillId="0" borderId="0" xfId="2" applyFont="1" applyProtection="1">
      <protection locked="0"/>
    </xf>
    <xf numFmtId="173" fontId="14" fillId="0" borderId="0" xfId="2" applyNumberFormat="1" applyFont="1" applyProtection="1">
      <protection locked="0"/>
    </xf>
    <xf numFmtId="175" fontId="14" fillId="0" borderId="0" xfId="2" applyNumberFormat="1" applyFont="1" applyProtection="1">
      <protection locked="0"/>
    </xf>
    <xf numFmtId="0" fontId="14" fillId="0" borderId="0" xfId="2" applyFont="1" applyAlignment="1" applyProtection="1">
      <alignment vertical="center" wrapText="1"/>
      <protection locked="0"/>
    </xf>
    <xf numFmtId="0" fontId="26" fillId="0" borderId="0" xfId="12" applyFont="1" applyProtection="1">
      <protection locked="0"/>
    </xf>
    <xf numFmtId="0" fontId="3" fillId="0" borderId="0" xfId="12" applyProtection="1">
      <protection locked="0"/>
    </xf>
    <xf numFmtId="0" fontId="6" fillId="0" borderId="0" xfId="12" applyFont="1" applyAlignment="1" applyProtection="1">
      <alignment horizontal="center" vertical="center"/>
      <protection locked="0"/>
    </xf>
    <xf numFmtId="0" fontId="64" fillId="0" borderId="0" xfId="12" applyFont="1" applyAlignment="1" applyProtection="1">
      <alignment vertical="center"/>
      <protection locked="0"/>
    </xf>
    <xf numFmtId="169" fontId="8" fillId="0" borderId="0" xfId="12" applyNumberFormat="1" applyFont="1" applyAlignment="1" applyProtection="1">
      <alignment horizontal="center" vertical="center"/>
      <protection locked="0"/>
    </xf>
    <xf numFmtId="0" fontId="65" fillId="0" borderId="0" xfId="12" applyFont="1" applyAlignment="1" applyProtection="1">
      <alignment vertical="center"/>
      <protection locked="0"/>
    </xf>
    <xf numFmtId="0" fontId="41" fillId="0" borderId="0" xfId="12" applyFont="1" applyAlignment="1" applyProtection="1">
      <alignment horizontal="center" vertical="center"/>
      <protection locked="0"/>
    </xf>
    <xf numFmtId="0" fontId="21" fillId="0" borderId="0" xfId="12" applyFont="1" applyAlignment="1" applyProtection="1">
      <alignment vertical="center"/>
      <protection locked="0"/>
    </xf>
    <xf numFmtId="0" fontId="66" fillId="0" borderId="0" xfId="12" applyFont="1" applyAlignment="1" applyProtection="1">
      <alignment vertical="center"/>
      <protection locked="0"/>
    </xf>
    <xf numFmtId="0" fontId="43" fillId="0" borderId="0" xfId="12" applyFont="1" applyAlignment="1" applyProtection="1">
      <alignment horizontal="centerContinuous" vertical="center"/>
      <protection locked="0"/>
    </xf>
    <xf numFmtId="0" fontId="67" fillId="0" borderId="0" xfId="12" applyFont="1" applyAlignment="1" applyProtection="1">
      <alignment vertical="center"/>
      <protection locked="0"/>
    </xf>
    <xf numFmtId="0" fontId="43" fillId="0" borderId="0" xfId="12" applyFont="1" applyAlignment="1" applyProtection="1">
      <alignment horizontal="center" vertical="center"/>
      <protection locked="0"/>
    </xf>
    <xf numFmtId="0" fontId="68" fillId="0" borderId="0" xfId="12" applyFont="1" applyAlignment="1" applyProtection="1">
      <alignment vertical="center"/>
      <protection locked="0"/>
    </xf>
    <xf numFmtId="0" fontId="11" fillId="0" borderId="1" xfId="12" applyFont="1" applyBorder="1" applyAlignment="1" applyProtection="1">
      <alignment horizontal="center" vertical="center"/>
      <protection locked="0"/>
    </xf>
    <xf numFmtId="0" fontId="12" fillId="0" borderId="1" xfId="12" applyFont="1" applyBorder="1" applyAlignment="1" applyProtection="1">
      <alignment horizontal="center" vertical="center"/>
      <protection locked="0"/>
    </xf>
    <xf numFmtId="0" fontId="12" fillId="0" borderId="1" xfId="12" applyFont="1" applyBorder="1" applyAlignment="1" applyProtection="1">
      <alignment horizontal="center" vertical="center" wrapText="1"/>
      <protection locked="0"/>
    </xf>
    <xf numFmtId="0" fontId="12" fillId="0" borderId="0" xfId="12" applyFont="1" applyAlignment="1" applyProtection="1">
      <alignment vertical="center"/>
      <protection locked="0"/>
    </xf>
    <xf numFmtId="0" fontId="69" fillId="0" borderId="0" xfId="12" applyFont="1" applyAlignment="1" applyProtection="1">
      <alignment vertical="center"/>
      <protection locked="0"/>
    </xf>
    <xf numFmtId="0" fontId="12" fillId="0" borderId="2" xfId="12" applyFont="1" applyBorder="1" applyAlignment="1" applyProtection="1">
      <alignment horizontal="center" vertical="center"/>
      <protection locked="0"/>
    </xf>
    <xf numFmtId="0" fontId="12" fillId="0" borderId="2" xfId="12" applyFont="1" applyBorder="1" applyAlignment="1" applyProtection="1">
      <alignment horizontal="center" vertical="center" wrapText="1"/>
      <protection locked="0"/>
    </xf>
    <xf numFmtId="0" fontId="70" fillId="0" borderId="0" xfId="12" applyFont="1" applyAlignment="1" applyProtection="1">
      <alignment horizontal="center" vertical="center"/>
      <protection locked="0"/>
    </xf>
    <xf numFmtId="0" fontId="70" fillId="0" borderId="0" xfId="12" applyFont="1" applyAlignment="1" applyProtection="1">
      <alignment horizontal="center" vertical="center" wrapText="1"/>
      <protection locked="0"/>
    </xf>
    <xf numFmtId="0" fontId="14" fillId="0" borderId="0" xfId="12" applyFont="1" applyAlignment="1" applyProtection="1">
      <alignment horizontal="center" vertical="center"/>
      <protection locked="0"/>
    </xf>
    <xf numFmtId="0" fontId="47" fillId="0" borderId="0" xfId="12" applyFont="1" applyAlignment="1" applyProtection="1">
      <alignment horizontal="center" vertical="center"/>
      <protection locked="0"/>
    </xf>
    <xf numFmtId="0" fontId="14" fillId="0" borderId="0" xfId="12" applyFont="1" applyAlignment="1" applyProtection="1">
      <alignment horizontal="left" vertical="center"/>
      <protection locked="0"/>
    </xf>
    <xf numFmtId="170" fontId="14" fillId="0" borderId="0" xfId="13" applyNumberFormat="1" applyFont="1" applyFill="1" applyBorder="1" applyAlignment="1" applyProtection="1">
      <alignment horizontal="center" vertical="center"/>
      <protection locked="0"/>
    </xf>
    <xf numFmtId="2" fontId="14" fillId="0" borderId="0" xfId="14" applyNumberFormat="1" applyFont="1" applyFill="1" applyBorder="1" applyAlignment="1" applyProtection="1">
      <alignment horizontal="center" vertical="center"/>
      <protection locked="0"/>
    </xf>
    <xf numFmtId="2" fontId="15" fillId="0" borderId="0" xfId="14" applyNumberFormat="1" applyFont="1" applyFill="1" applyBorder="1" applyAlignment="1" applyProtection="1">
      <alignment horizontal="center" vertical="center"/>
      <protection locked="0"/>
    </xf>
    <xf numFmtId="0" fontId="14" fillId="0" borderId="0" xfId="12" applyFont="1" applyAlignment="1" applyProtection="1">
      <alignment vertical="center"/>
      <protection locked="0"/>
    </xf>
    <xf numFmtId="0" fontId="70" fillId="0" borderId="5" xfId="12" applyFont="1" applyBorder="1" applyAlignment="1" applyProtection="1">
      <alignment vertical="center"/>
      <protection locked="0"/>
    </xf>
    <xf numFmtId="2" fontId="70" fillId="0" borderId="5" xfId="12" applyNumberFormat="1" applyFont="1" applyBorder="1" applyAlignment="1" applyProtection="1">
      <alignment horizontal="left" vertical="center"/>
      <protection locked="0"/>
    </xf>
    <xf numFmtId="177" fontId="71" fillId="0" borderId="5" xfId="12" applyNumberFormat="1" applyFont="1" applyBorder="1" applyAlignment="1" applyProtection="1">
      <alignment vertical="center"/>
      <protection locked="0"/>
    </xf>
    <xf numFmtId="2" fontId="70" fillId="0" borderId="5" xfId="14" applyNumberFormat="1" applyFont="1" applyFill="1" applyBorder="1" applyAlignment="1" applyProtection="1">
      <alignment horizontal="center" vertical="center"/>
      <protection locked="0"/>
    </xf>
    <xf numFmtId="0" fontId="70" fillId="0" borderId="0" xfId="12" applyFont="1" applyAlignment="1" applyProtection="1">
      <alignment vertical="center"/>
      <protection locked="0"/>
    </xf>
    <xf numFmtId="0" fontId="66" fillId="0" borderId="5" xfId="12" applyFont="1" applyBorder="1" applyAlignment="1" applyProtection="1">
      <alignment vertical="center"/>
      <protection locked="0"/>
    </xf>
    <xf numFmtId="4" fontId="66" fillId="0" borderId="5" xfId="14" applyNumberFormat="1" applyFont="1" applyFill="1" applyBorder="1" applyAlignment="1" applyProtection="1">
      <alignment horizontal="center" vertical="center"/>
      <protection locked="0"/>
    </xf>
    <xf numFmtId="0" fontId="14" fillId="0" borderId="0" xfId="12" applyFont="1" applyAlignment="1" applyProtection="1">
      <alignment horizontal="left" vertical="center" wrapText="1"/>
      <protection locked="0"/>
    </xf>
    <xf numFmtId="3" fontId="72" fillId="0" borderId="5" xfId="14" applyNumberFormat="1" applyFont="1" applyFill="1" applyBorder="1" applyAlignment="1" applyProtection="1">
      <alignment horizontal="center" vertical="center"/>
      <protection locked="0"/>
    </xf>
    <xf numFmtId="0" fontId="48" fillId="0" borderId="0" xfId="12" applyFont="1" applyProtection="1">
      <protection locked="0"/>
    </xf>
    <xf numFmtId="0" fontId="73" fillId="0" borderId="0" xfId="12" applyFont="1" applyProtection="1">
      <protection locked="0"/>
    </xf>
    <xf numFmtId="0" fontId="12" fillId="0" borderId="0" xfId="12" applyFont="1" applyProtection="1">
      <protection locked="0"/>
    </xf>
    <xf numFmtId="177" fontId="12" fillId="0" borderId="0" xfId="12" applyNumberFormat="1" applyFont="1" applyProtection="1">
      <protection locked="0"/>
    </xf>
    <xf numFmtId="178" fontId="12" fillId="0" borderId="0" xfId="12" applyNumberFormat="1" applyFont="1" applyProtection="1">
      <protection locked="0"/>
    </xf>
    <xf numFmtId="0" fontId="14" fillId="0" borderId="0" xfId="12" applyFont="1" applyProtection="1">
      <protection locked="0"/>
    </xf>
    <xf numFmtId="0" fontId="74" fillId="0" borderId="0" xfId="12" applyFont="1" applyProtection="1">
      <protection locked="0"/>
    </xf>
    <xf numFmtId="179" fontId="15" fillId="0" borderId="0" xfId="12" applyNumberFormat="1" applyFont="1" applyProtection="1">
      <protection locked="0"/>
    </xf>
    <xf numFmtId="0" fontId="15" fillId="0" borderId="0" xfId="12" applyFont="1" applyProtection="1">
      <protection locked="0"/>
    </xf>
    <xf numFmtId="0" fontId="75" fillId="0" borderId="0" xfId="12" applyFont="1" applyAlignment="1">
      <alignment horizontal="left" vertical="center" wrapText="1"/>
    </xf>
    <xf numFmtId="0" fontId="16" fillId="0" borderId="0" xfId="12" applyFont="1" applyAlignment="1" applyProtection="1">
      <alignment vertical="center"/>
      <protection locked="0"/>
    </xf>
    <xf numFmtId="0" fontId="75" fillId="0" borderId="0" xfId="12" applyFont="1" applyAlignment="1">
      <alignment vertical="center"/>
    </xf>
    <xf numFmtId="0" fontId="4" fillId="0" borderId="0" xfId="2" applyFont="1" applyAlignment="1">
      <alignment vertical="center"/>
    </xf>
    <xf numFmtId="0" fontId="21" fillId="0" borderId="0" xfId="2" applyFont="1" applyAlignment="1">
      <alignment vertical="center"/>
    </xf>
    <xf numFmtId="0" fontId="76" fillId="0" borderId="0" xfId="2" applyFont="1" applyAlignment="1">
      <alignment vertical="center"/>
    </xf>
    <xf numFmtId="0" fontId="29" fillId="0" borderId="0" xfId="2" applyFont="1" applyAlignment="1">
      <alignment vertical="center"/>
    </xf>
    <xf numFmtId="0" fontId="41" fillId="0" borderId="0" xfId="2" applyFont="1" applyAlignment="1">
      <alignment vertical="center"/>
    </xf>
    <xf numFmtId="0" fontId="43" fillId="0" borderId="1" xfId="2" applyFont="1" applyBorder="1" applyAlignment="1">
      <alignment horizontal="center" vertical="center"/>
    </xf>
    <xf numFmtId="0" fontId="12" fillId="0" borderId="1" xfId="2" applyFont="1" applyBorder="1" applyAlignment="1">
      <alignment horizontal="center" textRotation="90"/>
    </xf>
    <xf numFmtId="0" fontId="12" fillId="0" borderId="1" xfId="2" applyFont="1" applyBorder="1" applyAlignment="1">
      <alignment horizontal="center" textRotation="90" wrapText="1"/>
    </xf>
    <xf numFmtId="0" fontId="11" fillId="0" borderId="1" xfId="2" applyFont="1" applyBorder="1" applyAlignment="1">
      <alignment textRotation="90" wrapText="1"/>
    </xf>
    <xf numFmtId="0" fontId="11" fillId="0" borderId="0" xfId="2" applyFont="1" applyAlignment="1">
      <alignment textRotation="90" wrapText="1"/>
    </xf>
    <xf numFmtId="0" fontId="77" fillId="0" borderId="2" xfId="2" applyFont="1" applyBorder="1" applyAlignment="1">
      <alignment horizontal="center" vertical="center"/>
    </xf>
    <xf numFmtId="0" fontId="14" fillId="0" borderId="2" xfId="2" applyFont="1" applyBorder="1" applyAlignment="1">
      <alignment horizontal="center" vertical="center" textRotation="90"/>
    </xf>
    <xf numFmtId="0" fontId="15" fillId="0" borderId="2" xfId="2" applyFont="1" applyBorder="1" applyAlignment="1">
      <alignment horizontal="right" vertical="center" textRotation="90" wrapText="1"/>
    </xf>
    <xf numFmtId="0" fontId="15" fillId="0" borderId="0" xfId="2" applyFont="1" applyAlignment="1">
      <alignment horizontal="right" vertical="center" textRotation="90" wrapText="1"/>
    </xf>
    <xf numFmtId="0" fontId="14" fillId="0" borderId="0" xfId="2" applyFont="1" applyAlignment="1">
      <alignment horizontal="right" vertical="center" textRotation="90" wrapText="1"/>
    </xf>
    <xf numFmtId="0" fontId="14" fillId="0" borderId="0" xfId="2" applyFont="1" applyAlignment="1">
      <alignment horizontal="left" vertical="center" wrapText="1"/>
    </xf>
    <xf numFmtId="180" fontId="14" fillId="0" borderId="0" xfId="2" applyNumberFormat="1" applyFont="1" applyAlignment="1">
      <alignment vertical="center"/>
    </xf>
    <xf numFmtId="166" fontId="15" fillId="0" borderId="0" xfId="2" applyNumberFormat="1" applyFont="1" applyAlignment="1">
      <alignment vertical="center"/>
    </xf>
    <xf numFmtId="181" fontId="14" fillId="0" borderId="0" xfId="2" applyNumberFormat="1" applyFont="1" applyAlignment="1">
      <alignment vertical="center"/>
    </xf>
    <xf numFmtId="182" fontId="14" fillId="0" borderId="0" xfId="2" applyNumberFormat="1" applyFont="1" applyAlignment="1">
      <alignment vertical="center"/>
    </xf>
    <xf numFmtId="183" fontId="14" fillId="0" borderId="0" xfId="2" applyNumberFormat="1" applyFont="1" applyAlignment="1">
      <alignment vertical="center"/>
    </xf>
    <xf numFmtId="180" fontId="14" fillId="0" borderId="0" xfId="2" applyNumberFormat="1" applyFont="1" applyAlignment="1">
      <alignment horizontal="center" vertical="center"/>
    </xf>
    <xf numFmtId="166" fontId="15" fillId="0" borderId="0" xfId="2" applyNumberFormat="1" applyFont="1" applyAlignment="1">
      <alignment horizontal="center" vertical="center"/>
    </xf>
    <xf numFmtId="180" fontId="15" fillId="0" borderId="3" xfId="2" applyNumberFormat="1" applyFont="1" applyBorder="1" applyAlignment="1">
      <alignment vertical="center"/>
    </xf>
    <xf numFmtId="166" fontId="15" fillId="0" borderId="3" xfId="2" applyNumberFormat="1" applyFont="1" applyBorder="1" applyAlignment="1">
      <alignment vertical="center"/>
    </xf>
    <xf numFmtId="182" fontId="19" fillId="0" borderId="0" xfId="2" applyNumberFormat="1" applyFont="1"/>
    <xf numFmtId="182" fontId="14" fillId="0" borderId="0" xfId="2" applyNumberFormat="1" applyFont="1"/>
    <xf numFmtId="166" fontId="19" fillId="0" borderId="0" xfId="2" applyNumberFormat="1" applyFont="1"/>
    <xf numFmtId="0" fontId="76" fillId="0" borderId="0" xfId="2" applyFont="1"/>
    <xf numFmtId="0" fontId="29" fillId="0" borderId="0" xfId="2" applyFont="1"/>
    <xf numFmtId="0" fontId="60" fillId="0" borderId="0" xfId="2" applyFont="1"/>
    <xf numFmtId="0" fontId="11" fillId="0" borderId="1" xfId="2" applyFont="1" applyBorder="1" applyAlignment="1">
      <alignment horizontal="right" textRotation="90" wrapText="1"/>
    </xf>
    <xf numFmtId="0" fontId="14" fillId="0" borderId="2" xfId="2" applyFont="1" applyBorder="1" applyAlignment="1">
      <alignment horizontal="center" textRotation="90"/>
    </xf>
    <xf numFmtId="0" fontId="15" fillId="0" borderId="2" xfId="2" applyFont="1" applyBorder="1" applyAlignment="1">
      <alignment textRotation="90" wrapText="1"/>
    </xf>
    <xf numFmtId="0" fontId="77" fillId="0" borderId="0" xfId="2" applyFont="1" applyAlignment="1">
      <alignment horizontal="center" vertical="center"/>
    </xf>
    <xf numFmtId="0" fontId="14" fillId="0" borderId="0" xfId="2" applyFont="1" applyAlignment="1">
      <alignment horizontal="center" textRotation="90"/>
    </xf>
    <xf numFmtId="0" fontId="15" fillId="0" borderId="0" xfId="2" applyFont="1" applyAlignment="1">
      <alignment textRotation="90" wrapText="1"/>
    </xf>
    <xf numFmtId="3" fontId="15" fillId="0" borderId="0" xfId="2" applyNumberFormat="1" applyFont="1"/>
    <xf numFmtId="3" fontId="19" fillId="0" borderId="0" xfId="2" applyNumberFormat="1" applyFont="1"/>
    <xf numFmtId="0" fontId="16" fillId="0" borderId="0" xfId="2" applyFont="1" applyAlignment="1" applyProtection="1">
      <alignment vertical="center" wrapText="1"/>
      <protection locked="0"/>
    </xf>
    <xf numFmtId="0" fontId="80" fillId="0" borderId="0" xfId="15" applyFont="1"/>
    <xf numFmtId="0" fontId="80" fillId="0" borderId="0" xfId="15" applyFont="1" applyAlignment="1">
      <alignment horizontal="center"/>
    </xf>
    <xf numFmtId="0" fontId="6" fillId="0" borderId="0" xfId="15" applyFont="1" applyAlignment="1">
      <alignment horizontal="center" vertical="top" wrapText="1"/>
    </xf>
    <xf numFmtId="169" fontId="8" fillId="0" borderId="0" xfId="15" applyNumberFormat="1" applyFont="1" applyAlignment="1">
      <alignment horizontal="center"/>
    </xf>
    <xf numFmtId="184" fontId="41" fillId="0" borderId="0" xfId="15" applyNumberFormat="1" applyFont="1" applyAlignment="1">
      <alignment horizontal="center"/>
    </xf>
    <xf numFmtId="0" fontId="61" fillId="0" borderId="0" xfId="15" applyFont="1"/>
    <xf numFmtId="0" fontId="11" fillId="0" borderId="6" xfId="15" applyFont="1" applyBorder="1" applyAlignment="1">
      <alignment horizontal="left" vertical="center" wrapText="1"/>
    </xf>
    <xf numFmtId="184" fontId="11" fillId="0" borderId="7" xfId="15" applyNumberFormat="1" applyFont="1" applyBorder="1" applyAlignment="1">
      <alignment horizontal="center"/>
    </xf>
    <xf numFmtId="184" fontId="11" fillId="0" borderId="8" xfId="15" applyNumberFormat="1" applyFont="1" applyBorder="1" applyAlignment="1">
      <alignment horizontal="center"/>
    </xf>
    <xf numFmtId="0" fontId="11" fillId="0" borderId="6" xfId="15" applyFont="1" applyBorder="1" applyAlignment="1">
      <alignment horizontal="center" vertical="center" wrapText="1"/>
    </xf>
    <xf numFmtId="184" fontId="11" fillId="0" borderId="9" xfId="15" applyNumberFormat="1" applyFont="1" applyBorder="1" applyAlignment="1">
      <alignment horizontal="center"/>
    </xf>
    <xf numFmtId="0" fontId="11" fillId="0" borderId="7" xfId="15" applyFont="1" applyBorder="1" applyAlignment="1">
      <alignment horizontal="center"/>
    </xf>
    <xf numFmtId="0" fontId="11" fillId="0" borderId="9" xfId="15" applyFont="1" applyBorder="1" applyAlignment="1">
      <alignment horizontal="center"/>
    </xf>
    <xf numFmtId="0" fontId="11" fillId="0" borderId="10" xfId="15" applyFont="1" applyBorder="1" applyAlignment="1">
      <alignment horizontal="left" vertical="center" wrapText="1"/>
    </xf>
    <xf numFmtId="0" fontId="11" fillId="0" borderId="11" xfId="15" applyFont="1" applyBorder="1" applyAlignment="1">
      <alignment horizontal="center" vertical="center" wrapText="1"/>
    </xf>
    <xf numFmtId="0" fontId="11" fillId="0" borderId="6" xfId="15" applyFont="1" applyBorder="1" applyAlignment="1">
      <alignment horizontal="center" vertical="center" wrapText="1"/>
    </xf>
    <xf numFmtId="0" fontId="11" fillId="0" borderId="12" xfId="15" applyFont="1" applyBorder="1" applyAlignment="1">
      <alignment horizontal="center" vertical="center" wrapText="1"/>
    </xf>
    <xf numFmtId="0" fontId="11" fillId="0" borderId="10" xfId="15" applyFont="1" applyBorder="1" applyAlignment="1">
      <alignment horizontal="center" vertical="center" wrapText="1"/>
    </xf>
    <xf numFmtId="0" fontId="11" fillId="0" borderId="9" xfId="15" applyFont="1" applyBorder="1" applyAlignment="1">
      <alignment horizontal="center" vertical="center" wrapText="1"/>
    </xf>
    <xf numFmtId="0" fontId="11" fillId="0" borderId="13" xfId="15" applyFont="1" applyBorder="1" applyAlignment="1">
      <alignment horizontal="center" vertical="center" wrapText="1"/>
    </xf>
    <xf numFmtId="0" fontId="11" fillId="0" borderId="14" xfId="15" applyFont="1" applyBorder="1" applyAlignment="1">
      <alignment horizontal="center" vertical="center" wrapText="1"/>
    </xf>
    <xf numFmtId="0" fontId="3" fillId="0" borderId="15" xfId="2" applyBorder="1"/>
    <xf numFmtId="0" fontId="3" fillId="0" borderId="15" xfId="2" applyBorder="1" applyAlignment="1">
      <alignment horizontal="center"/>
    </xf>
    <xf numFmtId="185" fontId="3" fillId="0" borderId="15" xfId="2" applyNumberFormat="1" applyBorder="1"/>
    <xf numFmtId="185" fontId="3" fillId="0" borderId="16" xfId="2" applyNumberFormat="1" applyBorder="1"/>
    <xf numFmtId="185" fontId="3" fillId="0" borderId="17" xfId="2" applyNumberFormat="1" applyBorder="1"/>
    <xf numFmtId="0" fontId="3" fillId="0" borderId="18" xfId="2" applyBorder="1"/>
    <xf numFmtId="0" fontId="3" fillId="0" borderId="19" xfId="2" applyBorder="1" applyAlignment="1">
      <alignment horizontal="center"/>
    </xf>
    <xf numFmtId="185" fontId="3" fillId="0" borderId="19" xfId="2" applyNumberFormat="1" applyBorder="1"/>
    <xf numFmtId="185" fontId="3" fillId="0" borderId="0" xfId="2" applyNumberFormat="1"/>
    <xf numFmtId="185" fontId="3" fillId="0" borderId="20" xfId="2" applyNumberFormat="1" applyBorder="1"/>
    <xf numFmtId="0" fontId="3" fillId="0" borderId="21" xfId="2" applyBorder="1" applyAlignment="1">
      <alignment horizontal="center"/>
    </xf>
    <xf numFmtId="0" fontId="3" fillId="0" borderId="22" xfId="2" applyBorder="1" applyAlignment="1">
      <alignment horizontal="center"/>
    </xf>
    <xf numFmtId="185" fontId="3" fillId="0" borderId="21" xfId="2" applyNumberFormat="1" applyBorder="1"/>
    <xf numFmtId="185" fontId="3" fillId="0" borderId="23" xfId="2" applyNumberFormat="1" applyBorder="1"/>
    <xf numFmtId="185" fontId="3" fillId="0" borderId="24" xfId="2" applyNumberFormat="1" applyBorder="1"/>
    <xf numFmtId="0" fontId="23" fillId="0" borderId="0" xfId="2" applyFont="1" applyAlignment="1">
      <alignment vertical="center"/>
    </xf>
    <xf numFmtId="0" fontId="6" fillId="0" borderId="0" xfId="2" applyFont="1" applyAlignment="1">
      <alignment horizontal="center" wrapText="1"/>
    </xf>
    <xf numFmtId="0" fontId="28" fillId="0" borderId="0" xfId="2" applyFont="1" applyAlignment="1">
      <alignment vertical="center"/>
    </xf>
    <xf numFmtId="169" fontId="8" fillId="0" borderId="0" xfId="2" applyNumberFormat="1" applyFont="1" applyAlignment="1">
      <alignment horizontal="center" vertical="center"/>
    </xf>
    <xf numFmtId="0" fontId="31" fillId="0" borderId="0" xfId="2" applyFont="1" applyAlignment="1">
      <alignment horizontal="center" vertical="center"/>
    </xf>
    <xf numFmtId="0" fontId="11" fillId="0" borderId="25" xfId="2" applyFont="1" applyBorder="1" applyAlignment="1">
      <alignment horizontal="center" vertical="center" wrapText="1"/>
    </xf>
    <xf numFmtId="0" fontId="34" fillId="0" borderId="0" xfId="2" applyFont="1" applyAlignment="1">
      <alignment vertical="center"/>
    </xf>
    <xf numFmtId="0" fontId="81" fillId="0" borderId="0" xfId="2" applyFont="1" applyAlignment="1">
      <alignment horizontal="center" vertical="center" wrapText="1"/>
    </xf>
    <xf numFmtId="2" fontId="82" fillId="0" borderId="0" xfId="2" applyNumberFormat="1" applyFont="1" applyAlignment="1">
      <alignment horizontal="center" vertical="center" wrapText="1"/>
    </xf>
    <xf numFmtId="2" fontId="83" fillId="0" borderId="0" xfId="2" applyNumberFormat="1" applyFont="1" applyAlignment="1">
      <alignment horizontal="center" vertical="center" wrapText="1"/>
    </xf>
    <xf numFmtId="170" fontId="14" fillId="0" borderId="0" xfId="13" applyNumberFormat="1" applyFont="1" applyFill="1" applyBorder="1" applyAlignment="1">
      <alignment horizontal="center" vertical="center"/>
    </xf>
    <xf numFmtId="170" fontId="15" fillId="0" borderId="0" xfId="13" applyNumberFormat="1" applyFont="1" applyFill="1" applyBorder="1" applyAlignment="1">
      <alignment horizontal="center" vertical="center"/>
    </xf>
    <xf numFmtId="186" fontId="14" fillId="0" borderId="0" xfId="16" applyNumberFormat="1" applyFont="1" applyFill="1" applyBorder="1" applyAlignment="1">
      <alignment vertical="center"/>
    </xf>
    <xf numFmtId="0" fontId="14" fillId="0" borderId="0" xfId="17" applyFont="1" applyAlignment="1">
      <alignment horizontal="left" vertical="center"/>
    </xf>
    <xf numFmtId="0" fontId="15" fillId="0" borderId="3" xfId="2" applyFont="1" applyBorder="1" applyAlignment="1">
      <alignment horizontal="left" vertical="center" wrapText="1"/>
    </xf>
    <xf numFmtId="170" fontId="15" fillId="0" borderId="3" xfId="13" applyNumberFormat="1" applyFont="1" applyFill="1" applyBorder="1" applyAlignment="1">
      <alignment horizontal="center" vertical="center"/>
    </xf>
    <xf numFmtId="0" fontId="27" fillId="0" borderId="0" xfId="2" applyFont="1" applyAlignment="1">
      <alignment vertical="center"/>
    </xf>
    <xf numFmtId="187" fontId="8" fillId="0" borderId="0" xfId="2" applyNumberFormat="1" applyFont="1" applyAlignment="1">
      <alignment horizontal="center" wrapText="1"/>
    </xf>
    <xf numFmtId="169" fontId="9" fillId="0" borderId="0" xfId="2" applyNumberFormat="1" applyFont="1" applyAlignment="1">
      <alignment horizontal="center" vertical="center"/>
    </xf>
    <xf numFmtId="0" fontId="3" fillId="0" borderId="0" xfId="2" applyAlignment="1">
      <alignment horizontal="center"/>
    </xf>
    <xf numFmtId="0" fontId="11" fillId="0" borderId="26" xfId="2" applyFont="1" applyBorder="1" applyAlignment="1">
      <alignment horizontal="center" vertical="center" wrapText="1"/>
    </xf>
    <xf numFmtId="0" fontId="3" fillId="0" borderId="26" xfId="2" applyFont="1" applyBorder="1" applyAlignment="1">
      <alignment horizontal="center" vertical="center" wrapText="1"/>
    </xf>
    <xf numFmtId="37" fontId="14" fillId="0" borderId="0" xfId="16" applyNumberFormat="1" applyFont="1" applyFill="1" applyBorder="1" applyAlignment="1">
      <alignment horizontal="center" vertical="center"/>
    </xf>
    <xf numFmtId="0" fontId="15" fillId="0" borderId="3" xfId="2" applyFont="1" applyBorder="1" applyAlignment="1">
      <alignment horizontal="left" wrapText="1"/>
    </xf>
    <xf numFmtId="37" fontId="15" fillId="0" borderId="3" xfId="16" applyNumberFormat="1" applyFont="1" applyFill="1" applyBorder="1" applyAlignment="1">
      <alignment horizontal="center" vertical="center"/>
    </xf>
    <xf numFmtId="186" fontId="19" fillId="0" borderId="0" xfId="16" applyNumberFormat="1" applyFont="1"/>
    <xf numFmtId="0" fontId="4" fillId="0" borderId="0" xfId="2" applyFont="1" applyAlignment="1">
      <alignment horizontal="center"/>
    </xf>
    <xf numFmtId="0" fontId="44" fillId="0" borderId="0" xfId="2" applyFont="1"/>
    <xf numFmtId="188" fontId="8" fillId="0" borderId="0" xfId="2" applyNumberFormat="1" applyFont="1" applyAlignment="1">
      <alignment horizontal="center"/>
    </xf>
    <xf numFmtId="169" fontId="41" fillId="0" borderId="0" xfId="2" applyNumberFormat="1" applyFont="1" applyAlignment="1">
      <alignment horizontal="center"/>
    </xf>
    <xf numFmtId="14" fontId="3" fillId="0" borderId="3" xfId="2" applyNumberFormat="1" applyBorder="1" applyAlignment="1">
      <alignment horizontal="left"/>
    </xf>
    <xf numFmtId="0" fontId="3" fillId="0" borderId="3" xfId="2" applyBorder="1"/>
    <xf numFmtId="0" fontId="41" fillId="0" borderId="3" xfId="2" applyFont="1" applyBorder="1" applyAlignment="1">
      <alignment horizontal="center"/>
    </xf>
    <xf numFmtId="0" fontId="41" fillId="0" borderId="0" xfId="2" applyFont="1"/>
    <xf numFmtId="0" fontId="11" fillId="0" borderId="0" xfId="2" applyFont="1" applyAlignment="1">
      <alignment horizontal="center" vertical="center"/>
    </xf>
    <xf numFmtId="0" fontId="11" fillId="0" borderId="5" xfId="2" applyFont="1" applyBorder="1" applyAlignment="1">
      <alignment horizontal="center" vertical="center"/>
    </xf>
    <xf numFmtId="0" fontId="12" fillId="0" borderId="5" xfId="2" applyFont="1" applyBorder="1" applyAlignment="1">
      <alignment horizontal="center" vertical="center" wrapText="1"/>
    </xf>
    <xf numFmtId="0" fontId="15" fillId="0" borderId="0" xfId="2" applyFont="1" applyAlignment="1">
      <alignment horizontal="center" vertical="center" wrapText="1"/>
    </xf>
    <xf numFmtId="189" fontId="14" fillId="0" borderId="0" xfId="18" applyNumberFormat="1" applyFont="1" applyFill="1" applyBorder="1" applyAlignment="1">
      <alignment horizontal="center" vertical="center"/>
    </xf>
    <xf numFmtId="170" fontId="14" fillId="0" borderId="0" xfId="19" applyNumberFormat="1" applyFont="1" applyFill="1" applyBorder="1" applyAlignment="1">
      <alignment horizontal="right" vertical="center"/>
    </xf>
    <xf numFmtId="189" fontId="15" fillId="0" borderId="0" xfId="2" applyNumberFormat="1" applyFont="1" applyAlignment="1">
      <alignment vertical="center"/>
    </xf>
    <xf numFmtId="189" fontId="15" fillId="0" borderId="3" xfId="18" applyNumberFormat="1" applyFont="1" applyFill="1" applyBorder="1" applyAlignment="1">
      <alignment horizontal="center" vertical="center"/>
    </xf>
    <xf numFmtId="190" fontId="14" fillId="0" borderId="0" xfId="2" applyNumberFormat="1" applyFont="1" applyAlignment="1">
      <alignment vertical="center"/>
    </xf>
    <xf numFmtId="191" fontId="14" fillId="0" borderId="0" xfId="20" applyNumberFormat="1" applyFont="1" applyBorder="1" applyAlignment="1">
      <alignment horizontal="center"/>
    </xf>
    <xf numFmtId="3" fontId="15" fillId="0" borderId="0" xfId="20" applyNumberFormat="1" applyFont="1" applyBorder="1" applyAlignment="1">
      <alignment horizontal="right"/>
    </xf>
    <xf numFmtId="0" fontId="14" fillId="0" borderId="1" xfId="2" applyFont="1" applyBorder="1" applyAlignment="1">
      <alignment vertical="center"/>
    </xf>
    <xf numFmtId="189" fontId="14" fillId="0" borderId="0" xfId="2" applyNumberFormat="1" applyFont="1" applyAlignment="1">
      <alignment vertical="center"/>
    </xf>
    <xf numFmtId="169" fontId="8" fillId="0" borderId="0" xfId="2" applyNumberFormat="1" applyFont="1" applyAlignment="1">
      <alignment horizontal="center"/>
    </xf>
    <xf numFmtId="169" fontId="68" fillId="0" borderId="0" xfId="2" applyNumberFormat="1" applyFont="1" applyAlignment="1">
      <alignment horizontal="center"/>
    </xf>
    <xf numFmtId="14" fontId="3" fillId="0" borderId="3" xfId="2" applyNumberFormat="1" applyFont="1" applyBorder="1" applyAlignment="1">
      <alignment horizontal="left"/>
    </xf>
    <xf numFmtId="0" fontId="20" fillId="0" borderId="0" xfId="2" applyFont="1" applyAlignment="1">
      <alignment horizontal="center" vertical="center" wrapText="1"/>
    </xf>
    <xf numFmtId="189" fontId="14" fillId="0" borderId="0" xfId="21" applyNumberFormat="1" applyFont="1" applyFill="1" applyBorder="1" applyAlignment="1">
      <alignment horizontal="center" vertical="center"/>
    </xf>
    <xf numFmtId="170" fontId="14" fillId="0" borderId="0" xfId="20" applyNumberFormat="1" applyFont="1" applyFill="1" applyBorder="1" applyAlignment="1">
      <alignment horizontal="right" vertical="center"/>
    </xf>
    <xf numFmtId="189" fontId="15" fillId="0" borderId="3" xfId="21" applyNumberFormat="1" applyFont="1" applyFill="1" applyBorder="1" applyAlignment="1">
      <alignment horizontal="center" vertical="center"/>
    </xf>
    <xf numFmtId="191" fontId="19" fillId="0" borderId="0" xfId="20" applyNumberFormat="1" applyFont="1" applyBorder="1" applyAlignment="1">
      <alignment horizontal="center"/>
    </xf>
    <xf numFmtId="3" fontId="20" fillId="0" borderId="0" xfId="20" applyNumberFormat="1" applyFont="1" applyBorder="1" applyAlignment="1">
      <alignment horizontal="right"/>
    </xf>
    <xf numFmtId="189" fontId="14" fillId="0" borderId="1" xfId="2" applyNumberFormat="1" applyFont="1" applyBorder="1" applyAlignment="1">
      <alignment vertical="center"/>
    </xf>
    <xf numFmtId="14" fontId="3" fillId="0" borderId="0" xfId="2" applyNumberFormat="1" applyAlignment="1">
      <alignment horizontal="left"/>
    </xf>
    <xf numFmtId="0" fontId="11" fillId="0" borderId="5" xfId="2" applyFont="1" applyBorder="1" applyAlignment="1">
      <alignment horizontal="center" vertical="center" wrapText="1"/>
    </xf>
    <xf numFmtId="0" fontId="69" fillId="0" borderId="0" xfId="17" applyFont="1" applyAlignment="1">
      <alignment horizontal="left" vertical="center"/>
    </xf>
    <xf numFmtId="14" fontId="11" fillId="0" borderId="27" xfId="2" applyNumberFormat="1" applyFont="1" applyBorder="1" applyAlignment="1">
      <alignment horizontal="center"/>
    </xf>
    <xf numFmtId="192" fontId="14" fillId="0" borderId="0" xfId="22" applyNumberFormat="1" applyFont="1" applyFill="1" applyBorder="1" applyAlignment="1">
      <alignment horizontal="center" vertical="center"/>
    </xf>
    <xf numFmtId="186" fontId="19" fillId="0" borderId="0" xfId="16" applyNumberFormat="1" applyFont="1" applyAlignment="1">
      <alignment vertical="center"/>
    </xf>
    <xf numFmtId="186" fontId="3" fillId="0" borderId="0" xfId="2" applyNumberFormat="1" applyAlignment="1">
      <alignment vertical="center"/>
    </xf>
    <xf numFmtId="193" fontId="14" fillId="0" borderId="0" xfId="17" applyNumberFormat="1" applyFont="1" applyAlignment="1">
      <alignment horizontal="left" vertical="center" wrapText="1"/>
    </xf>
    <xf numFmtId="43" fontId="0" fillId="0" borderId="0" xfId="16" applyFont="1"/>
    <xf numFmtId="0" fontId="15" fillId="0" borderId="3" xfId="17" applyFont="1" applyBorder="1" applyAlignment="1">
      <alignment horizontal="left" vertical="center"/>
    </xf>
    <xf numFmtId="3" fontId="15" fillId="0" borderId="3" xfId="2" applyNumberFormat="1" applyFont="1" applyBorder="1" applyAlignment="1">
      <alignment horizontal="center" vertical="center"/>
    </xf>
    <xf numFmtId="192" fontId="14" fillId="0" borderId="0" xfId="2" applyNumberFormat="1" applyFont="1"/>
    <xf numFmtId="186" fontId="3" fillId="0" borderId="0" xfId="2" applyNumberFormat="1"/>
    <xf numFmtId="0" fontId="16" fillId="0" borderId="0" xfId="2" applyFont="1" applyAlignment="1" applyProtection="1">
      <alignment horizontal="left" vertical="center" wrapText="1"/>
      <protection locked="0"/>
    </xf>
    <xf numFmtId="0" fontId="9" fillId="0" borderId="0" xfId="2" applyFont="1" applyAlignment="1">
      <alignment horizontal="center" wrapText="1"/>
    </xf>
    <xf numFmtId="169" fontId="44" fillId="0" borderId="0" xfId="2" applyNumberFormat="1" applyFont="1" applyAlignment="1">
      <alignment horizontal="left" vertical="center"/>
    </xf>
    <xf numFmtId="169" fontId="62" fillId="0" borderId="1" xfId="2" applyNumberFormat="1" applyFont="1" applyBorder="1" applyAlignment="1">
      <alignment horizontal="left" vertical="center"/>
    </xf>
    <xf numFmtId="169" fontId="11" fillId="0" borderId="25" xfId="2" applyNumberFormat="1" applyFont="1" applyBorder="1" applyAlignment="1">
      <alignment horizontal="center" vertical="center" wrapText="1"/>
    </xf>
    <xf numFmtId="169" fontId="12" fillId="0" borderId="1" xfId="2" applyNumberFormat="1" applyFont="1" applyBorder="1" applyAlignment="1">
      <alignment horizontal="center" vertical="center" wrapText="1"/>
    </xf>
    <xf numFmtId="0" fontId="11" fillId="0" borderId="5" xfId="2" applyFont="1" applyBorder="1" applyAlignment="1">
      <alignment horizontal="center" vertical="center" wrapText="1"/>
    </xf>
    <xf numFmtId="170" fontId="14" fillId="0" borderId="0" xfId="13" applyNumberFormat="1" applyFont="1" applyFill="1" applyBorder="1" applyAlignment="1">
      <alignment vertical="center"/>
    </xf>
    <xf numFmtId="170" fontId="15" fillId="0" borderId="3" xfId="13" applyNumberFormat="1" applyFont="1" applyFill="1" applyBorder="1" applyAlignment="1">
      <alignment vertical="center"/>
    </xf>
    <xf numFmtId="186" fontId="14" fillId="0" borderId="0" xfId="16" applyNumberFormat="1" applyFont="1"/>
    <xf numFmtId="0" fontId="4" fillId="0" borderId="0" xfId="10" applyFont="1" applyAlignment="1" applyProtection="1">
      <alignment wrapText="1"/>
      <protection locked="0"/>
    </xf>
    <xf numFmtId="194" fontId="84" fillId="0" borderId="0" xfId="10" applyNumberFormat="1" applyFont="1" applyAlignment="1" applyProtection="1">
      <alignment horizontal="center" wrapText="1"/>
    </xf>
    <xf numFmtId="194" fontId="84" fillId="0" borderId="0" xfId="10" applyNumberFormat="1" applyFont="1" applyAlignment="1" applyProtection="1">
      <alignment horizontal="center" wrapText="1"/>
    </xf>
    <xf numFmtId="0" fontId="6" fillId="0" borderId="0" xfId="10" applyFont="1" applyAlignment="1" applyProtection="1">
      <alignment horizontal="center" wrapText="1"/>
    </xf>
    <xf numFmtId="194" fontId="6" fillId="0" borderId="0" xfId="10" applyNumberFormat="1" applyFont="1" applyAlignment="1" applyProtection="1">
      <alignment horizontal="center" wrapText="1"/>
    </xf>
    <xf numFmtId="194" fontId="6" fillId="0" borderId="0" xfId="10" applyNumberFormat="1" applyFont="1" applyAlignment="1" applyProtection="1">
      <alignment horizontal="center" wrapText="1"/>
    </xf>
    <xf numFmtId="188" fontId="8" fillId="0" borderId="0" xfId="10" applyNumberFormat="1" applyFont="1" applyAlignment="1" applyProtection="1">
      <alignment horizontal="center" wrapText="1"/>
      <protection locked="0"/>
    </xf>
    <xf numFmtId="188" fontId="8" fillId="0" borderId="0" xfId="10" applyNumberFormat="1" applyFont="1" applyAlignment="1" applyProtection="1">
      <alignment horizontal="center" wrapText="1"/>
    </xf>
    <xf numFmtId="188" fontId="8" fillId="0" borderId="0" xfId="10" applyNumberFormat="1" applyFont="1" applyAlignment="1" applyProtection="1">
      <alignment horizontal="center" wrapText="1"/>
    </xf>
    <xf numFmtId="188" fontId="29" fillId="0" borderId="0" xfId="2" applyNumberFormat="1" applyFont="1"/>
    <xf numFmtId="195" fontId="41" fillId="0" borderId="0" xfId="10" applyNumberFormat="1" applyFont="1" applyAlignment="1" applyProtection="1">
      <alignment horizontal="center" wrapText="1"/>
    </xf>
    <xf numFmtId="0" fontId="60" fillId="0" borderId="0" xfId="10" applyFont="1" applyAlignment="1" applyProtection="1">
      <alignment horizontal="center" wrapText="1"/>
    </xf>
    <xf numFmtId="195" fontId="41" fillId="0" borderId="0" xfId="10" applyNumberFormat="1" applyFont="1" applyAlignment="1" applyProtection="1">
      <alignment horizontal="center" wrapText="1"/>
    </xf>
    <xf numFmtId="0" fontId="47" fillId="0" borderId="0" xfId="10" applyFont="1" applyProtection="1"/>
    <xf numFmtId="0" fontId="62" fillId="0" borderId="0" xfId="10" applyFont="1" applyAlignment="1" applyProtection="1">
      <alignment horizontal="left"/>
    </xf>
    <xf numFmtId="0" fontId="62" fillId="0" borderId="0" xfId="10" applyFont="1" applyProtection="1"/>
    <xf numFmtId="0" fontId="62" fillId="0" borderId="0" xfId="10" applyFont="1" applyAlignment="1" applyProtection="1">
      <alignment horizontal="right"/>
    </xf>
    <xf numFmtId="194" fontId="14" fillId="0" borderId="0" xfId="10" applyNumberFormat="1" applyFont="1" applyProtection="1"/>
    <xf numFmtId="194" fontId="12" fillId="0" borderId="0" xfId="10" applyNumberFormat="1" applyFont="1" applyProtection="1"/>
    <xf numFmtId="194" fontId="12" fillId="0" borderId="0" xfId="10" applyNumberFormat="1" applyFont="1" applyAlignment="1" applyProtection="1">
      <alignment horizontal="right"/>
    </xf>
    <xf numFmtId="194" fontId="12" fillId="0" borderId="0" xfId="10" applyNumberFormat="1" applyFont="1" applyAlignment="1" applyProtection="1">
      <alignment horizontal="left"/>
    </xf>
    <xf numFmtId="0" fontId="11" fillId="0" borderId="28" xfId="10" applyFont="1" applyBorder="1" applyAlignment="1" applyProtection="1">
      <alignment horizontal="center" vertical="center"/>
    </xf>
    <xf numFmtId="195" fontId="11" fillId="0" borderId="29" xfId="10" applyNumberFormat="1" applyFont="1" applyBorder="1" applyAlignment="1" applyProtection="1">
      <alignment horizontal="center" vertical="center" wrapText="1"/>
    </xf>
    <xf numFmtId="195" fontId="11" fillId="0" borderId="28" xfId="10" applyNumberFormat="1" applyFont="1" applyBorder="1" applyAlignment="1" applyProtection="1">
      <alignment horizontal="center"/>
    </xf>
    <xf numFmtId="194" fontId="11" fillId="0" borderId="29" xfId="10" applyNumberFormat="1" applyFont="1" applyBorder="1" applyAlignment="1" applyProtection="1">
      <alignment horizontal="center" vertical="center" wrapText="1"/>
    </xf>
    <xf numFmtId="194" fontId="11" fillId="0" borderId="28" xfId="10" applyNumberFormat="1" applyFont="1" applyBorder="1" applyAlignment="1" applyProtection="1">
      <alignment horizontal="center"/>
    </xf>
    <xf numFmtId="0" fontId="11" fillId="0" borderId="28" xfId="10" applyFont="1" applyBorder="1" applyAlignment="1" applyProtection="1">
      <alignment horizontal="center" vertical="center"/>
    </xf>
    <xf numFmtId="0" fontId="11" fillId="0" borderId="29" xfId="10" applyFont="1" applyBorder="1" applyAlignment="1" applyProtection="1">
      <alignment horizontal="center" vertical="center"/>
    </xf>
    <xf numFmtId="194" fontId="11" fillId="0" borderId="29" xfId="10" applyNumberFormat="1" applyFont="1" applyBorder="1" applyAlignment="1" applyProtection="1">
      <alignment horizontal="center" vertical="center" wrapText="1"/>
    </xf>
    <xf numFmtId="0" fontId="11" fillId="0" borderId="5" xfId="10" applyFont="1" applyBorder="1" applyAlignment="1" applyProtection="1">
      <alignment horizontal="center" vertical="center"/>
    </xf>
    <xf numFmtId="195" fontId="11" fillId="0" borderId="5" xfId="10" applyNumberFormat="1" applyFont="1" applyBorder="1" applyAlignment="1" applyProtection="1">
      <alignment horizontal="center" vertical="center"/>
    </xf>
    <xf numFmtId="195" fontId="11" fillId="0" borderId="8" xfId="10" applyNumberFormat="1" applyFont="1" applyBorder="1" applyAlignment="1" applyProtection="1">
      <alignment horizontal="center" vertical="center"/>
    </xf>
    <xf numFmtId="194" fontId="11" fillId="0" borderId="5" xfId="10" applyNumberFormat="1" applyFont="1" applyBorder="1" applyAlignment="1" applyProtection="1">
      <alignment horizontal="center" vertical="center"/>
    </xf>
    <xf numFmtId="194" fontId="11" fillId="0" borderId="8" xfId="10" applyNumberFormat="1" applyFont="1" applyBorder="1" applyAlignment="1" applyProtection="1">
      <alignment horizontal="center" vertical="center"/>
    </xf>
    <xf numFmtId="0" fontId="11" fillId="0" borderId="5" xfId="10" applyFont="1" applyBorder="1" applyAlignment="1" applyProtection="1">
      <alignment horizontal="center" vertical="center"/>
    </xf>
    <xf numFmtId="0" fontId="14" fillId="0" borderId="27" xfId="10" applyFont="1" applyBorder="1" applyAlignment="1" applyProtection="1">
      <alignment horizontal="center" vertical="center"/>
    </xf>
    <xf numFmtId="195" fontId="71" fillId="0" borderId="27" xfId="10" applyNumberFormat="1" applyFont="1" applyBorder="1" applyAlignment="1" applyProtection="1">
      <alignment horizontal="center" vertical="center"/>
    </xf>
    <xf numFmtId="194" fontId="14" fillId="0" borderId="27" xfId="10" applyNumberFormat="1" applyFont="1" applyBorder="1" applyAlignment="1" applyProtection="1">
      <alignment horizontal="center" vertical="center"/>
    </xf>
    <xf numFmtId="174" fontId="15" fillId="0" borderId="2" xfId="10" applyNumberFormat="1" applyFont="1" applyBorder="1" applyAlignment="1" applyProtection="1">
      <alignment horizontal="left" vertical="center"/>
    </xf>
    <xf numFmtId="194" fontId="15" fillId="0" borderId="2" xfId="10" applyNumberFormat="1" applyFont="1" applyBorder="1" applyAlignment="1" applyProtection="1">
      <alignment horizontal="center" vertical="center"/>
    </xf>
    <xf numFmtId="194" fontId="14" fillId="0" borderId="0" xfId="2" applyNumberFormat="1" applyFont="1" applyAlignment="1">
      <alignment vertical="center"/>
    </xf>
    <xf numFmtId="0" fontId="19" fillId="0" borderId="0" xfId="2" applyFont="1" applyAlignment="1">
      <alignment vertical="center"/>
    </xf>
    <xf numFmtId="174" fontId="14" fillId="0" borderId="4" xfId="10" applyNumberFormat="1" applyFont="1" applyBorder="1" applyAlignment="1" applyProtection="1">
      <alignment horizontal="left" vertical="center"/>
    </xf>
    <xf numFmtId="194" fontId="14" fillId="0" borderId="0" xfId="10" applyNumberFormat="1" applyFont="1" applyAlignment="1" applyProtection="1">
      <alignment horizontal="center" vertical="center"/>
    </xf>
    <xf numFmtId="194" fontId="14" fillId="0" borderId="4" xfId="10" applyNumberFormat="1" applyFont="1" applyBorder="1" applyAlignment="1" applyProtection="1">
      <alignment horizontal="center" vertical="center"/>
    </xf>
    <xf numFmtId="174" fontId="14" fillId="0" borderId="0" xfId="10" applyNumberFormat="1" applyFont="1" applyAlignment="1" applyProtection="1">
      <alignment horizontal="left" vertical="center"/>
    </xf>
    <xf numFmtId="174" fontId="15" fillId="0" borderId="0" xfId="10" applyNumberFormat="1" applyFont="1" applyAlignment="1" applyProtection="1">
      <alignment horizontal="left" vertical="center"/>
    </xf>
    <xf numFmtId="194" fontId="15" fillId="0" borderId="0" xfId="10" applyNumberFormat="1" applyFont="1" applyAlignment="1" applyProtection="1">
      <alignment horizontal="center" vertical="center"/>
    </xf>
    <xf numFmtId="43" fontId="14" fillId="0" borderId="0" xfId="2" applyNumberFormat="1" applyFont="1" applyAlignment="1">
      <alignment vertical="center"/>
    </xf>
    <xf numFmtId="196" fontId="14" fillId="0" borderId="0" xfId="2" applyNumberFormat="1" applyFont="1" applyAlignment="1">
      <alignment vertical="center"/>
    </xf>
    <xf numFmtId="194" fontId="14" fillId="0" borderId="0" xfId="10" applyNumberFormat="1" applyFont="1" applyAlignment="1" applyProtection="1">
      <alignment horizontal="left" vertical="center" indent="1"/>
    </xf>
    <xf numFmtId="174" fontId="15" fillId="0" borderId="0" xfId="10" applyNumberFormat="1" applyFont="1" applyAlignment="1" applyProtection="1">
      <alignment horizontal="left" vertical="center" wrapText="1"/>
    </xf>
    <xf numFmtId="174" fontId="85" fillId="0" borderId="0" xfId="10" applyNumberFormat="1" applyFont="1" applyAlignment="1" applyProtection="1">
      <alignment horizontal="left" vertical="center"/>
    </xf>
    <xf numFmtId="174" fontId="15" fillId="0" borderId="30" xfId="10" applyNumberFormat="1" applyFont="1" applyBorder="1" applyAlignment="1" applyProtection="1">
      <alignment horizontal="left" vertical="center"/>
    </xf>
    <xf numFmtId="194" fontId="15" fillId="0" borderId="30" xfId="10" applyNumberFormat="1" applyFont="1" applyBorder="1" applyAlignment="1" applyProtection="1">
      <alignment horizontal="center" vertical="center"/>
    </xf>
    <xf numFmtId="174" fontId="14" fillId="0" borderId="31" xfId="10" applyNumberFormat="1" applyFont="1" applyBorder="1" applyAlignment="1" applyProtection="1">
      <alignment horizontal="center" vertical="center"/>
    </xf>
    <xf numFmtId="174" fontId="15" fillId="0" borderId="31" xfId="10" applyNumberFormat="1" applyFont="1" applyBorder="1" applyAlignment="1" applyProtection="1">
      <alignment horizontal="center" vertical="center"/>
    </xf>
    <xf numFmtId="194" fontId="14" fillId="0" borderId="31" xfId="10" applyNumberFormat="1" applyFont="1" applyBorder="1" applyAlignment="1" applyProtection="1">
      <alignment vertical="center"/>
    </xf>
    <xf numFmtId="194" fontId="15" fillId="0" borderId="31" xfId="10" applyNumberFormat="1" applyFont="1" applyBorder="1" applyAlignment="1" applyProtection="1">
      <alignment vertical="center"/>
    </xf>
    <xf numFmtId="197" fontId="16" fillId="0" borderId="0" xfId="10" applyNumberFormat="1" applyFont="1" applyAlignment="1" applyProtection="1">
      <alignment horizontal="left"/>
    </xf>
    <xf numFmtId="174" fontId="86" fillId="0" borderId="0" xfId="10" applyNumberFormat="1" applyFont="1" applyAlignment="1" applyProtection="1">
      <alignment horizontal="center"/>
    </xf>
    <xf numFmtId="194" fontId="16" fillId="0" borderId="0" xfId="10" applyNumberFormat="1" applyFont="1" applyProtection="1"/>
    <xf numFmtId="194" fontId="86" fillId="0" borderId="0" xfId="10" applyNumberFormat="1" applyFont="1" applyAlignment="1" applyProtection="1">
      <alignment horizontal="right" vertical="center"/>
    </xf>
    <xf numFmtId="194" fontId="86" fillId="0" borderId="0" xfId="10" applyNumberFormat="1" applyFont="1" applyAlignment="1" applyProtection="1">
      <alignment horizontal="right"/>
    </xf>
    <xf numFmtId="0" fontId="86" fillId="0" borderId="0" xfId="2" applyFont="1"/>
    <xf numFmtId="194" fontId="86" fillId="0" borderId="0" xfId="10" applyNumberFormat="1" applyFont="1" applyProtection="1"/>
    <xf numFmtId="174" fontId="86" fillId="0" borderId="0" xfId="10" applyNumberFormat="1" applyFont="1" applyAlignment="1" applyProtection="1">
      <alignment horizontal="left"/>
    </xf>
    <xf numFmtId="194" fontId="40" fillId="0" borderId="0" xfId="10" applyNumberFormat="1" applyFont="1" applyAlignment="1" applyProtection="1">
      <alignment horizontal="center" vertical="center" wrapText="1"/>
    </xf>
    <xf numFmtId="194" fontId="27" fillId="0" borderId="0" xfId="10" applyNumberFormat="1" applyFont="1" applyAlignment="1" applyProtection="1">
      <alignment horizontal="right" vertical="center"/>
    </xf>
    <xf numFmtId="194" fontId="27" fillId="0" borderId="0" xfId="10" applyNumberFormat="1" applyFont="1" applyProtection="1"/>
    <xf numFmtId="194" fontId="27" fillId="0" borderId="0" xfId="10" applyNumberFormat="1" applyFont="1" applyAlignment="1" applyProtection="1">
      <alignment horizontal="right"/>
    </xf>
    <xf numFmtId="194" fontId="27" fillId="0" borderId="0" xfId="10" applyNumberFormat="1" applyFont="1" applyAlignment="1" applyProtection="1">
      <alignment vertical="center"/>
    </xf>
    <xf numFmtId="174" fontId="19" fillId="0" borderId="0" xfId="10" applyNumberFormat="1" applyFont="1" applyAlignment="1" applyProtection="1">
      <alignment horizontal="center"/>
    </xf>
    <xf numFmtId="194" fontId="19" fillId="0" borderId="0" xfId="10" applyNumberFormat="1" applyFont="1" applyAlignment="1" applyProtection="1">
      <alignment vertical="center"/>
    </xf>
    <xf numFmtId="194" fontId="19" fillId="0" borderId="0" xfId="10" applyNumberFormat="1" applyFont="1" applyAlignment="1" applyProtection="1">
      <alignment horizontal="right" vertical="center"/>
    </xf>
    <xf numFmtId="194" fontId="19" fillId="0" borderId="0" xfId="10" applyNumberFormat="1" applyFont="1" applyAlignment="1" applyProtection="1">
      <alignment horizontal="right"/>
    </xf>
    <xf numFmtId="194" fontId="19" fillId="0" borderId="0" xfId="10" applyNumberFormat="1" applyFont="1" applyProtection="1"/>
    <xf numFmtId="174" fontId="14" fillId="0" borderId="0" xfId="10" applyNumberFormat="1" applyFont="1" applyAlignment="1" applyProtection="1">
      <alignment horizontal="center"/>
    </xf>
    <xf numFmtId="174" fontId="66" fillId="0" borderId="0" xfId="10" applyNumberFormat="1" applyFont="1" applyAlignment="1" applyProtection="1">
      <alignment horizontal="center"/>
    </xf>
    <xf numFmtId="194" fontId="66" fillId="0" borderId="0" xfId="10" applyNumberFormat="1" applyFont="1" applyAlignment="1" applyProtection="1">
      <alignment horizontal="right" vertical="center"/>
    </xf>
    <xf numFmtId="194" fontId="66" fillId="0" borderId="0" xfId="10" applyNumberFormat="1" applyFont="1" applyAlignment="1" applyProtection="1">
      <alignment horizontal="left" vertical="center"/>
    </xf>
    <xf numFmtId="194" fontId="66" fillId="0" borderId="0" xfId="10" applyNumberFormat="1" applyFont="1" applyAlignment="1" applyProtection="1">
      <alignment horizontal="right"/>
    </xf>
    <xf numFmtId="194" fontId="14" fillId="0" borderId="0" xfId="10" applyNumberFormat="1" applyFont="1" applyAlignment="1" applyProtection="1">
      <alignment horizontal="right"/>
    </xf>
    <xf numFmtId="174" fontId="6" fillId="0" borderId="0" xfId="10" applyNumberFormat="1" applyFont="1" applyAlignment="1" applyProtection="1">
      <alignment horizontal="center" wrapText="1"/>
    </xf>
    <xf numFmtId="194" fontId="6" fillId="0" borderId="0" xfId="10" applyNumberFormat="1" applyFont="1" applyAlignment="1" applyProtection="1">
      <alignment wrapText="1"/>
    </xf>
    <xf numFmtId="198" fontId="8" fillId="0" borderId="0" xfId="10" applyNumberFormat="1" applyFont="1" applyAlignment="1" applyProtection="1">
      <alignment horizontal="center" wrapText="1"/>
    </xf>
    <xf numFmtId="188" fontId="8" fillId="0" borderId="0" xfId="10" applyNumberFormat="1" applyFont="1" applyAlignment="1" applyProtection="1">
      <alignment wrapText="1"/>
    </xf>
    <xf numFmtId="0" fontId="60" fillId="0" borderId="0" xfId="10" applyFont="1" applyAlignment="1" applyProtection="1">
      <alignment wrapText="1"/>
    </xf>
    <xf numFmtId="174" fontId="12" fillId="0" borderId="0" xfId="10" applyNumberFormat="1" applyFont="1" applyAlignment="1" applyProtection="1">
      <alignment horizontal="center"/>
    </xf>
    <xf numFmtId="194" fontId="12" fillId="0" borderId="0" xfId="10" applyNumberFormat="1" applyFont="1" applyAlignment="1" applyProtection="1">
      <alignment vertical="center"/>
    </xf>
    <xf numFmtId="194" fontId="14" fillId="0" borderId="0" xfId="10" applyNumberFormat="1" applyFont="1" applyAlignment="1" applyProtection="1">
      <alignment vertical="center"/>
    </xf>
    <xf numFmtId="174" fontId="5" fillId="0" borderId="28" xfId="10" applyNumberFormat="1" applyFont="1" applyBorder="1" applyAlignment="1" applyProtection="1">
      <alignment horizontal="center" vertical="center"/>
    </xf>
    <xf numFmtId="174" fontId="11" fillId="0" borderId="29" xfId="10" applyNumberFormat="1" applyFont="1" applyBorder="1" applyAlignment="1" applyProtection="1">
      <alignment horizontal="center" vertical="center" wrapText="1"/>
    </xf>
    <xf numFmtId="174" fontId="11" fillId="0" borderId="28" xfId="10" applyNumberFormat="1" applyFont="1" applyBorder="1" applyAlignment="1" applyProtection="1">
      <alignment horizontal="center"/>
    </xf>
    <xf numFmtId="194" fontId="11" fillId="0" borderId="28" xfId="10" applyNumberFormat="1" applyFont="1" applyBorder="1" applyAlignment="1" applyProtection="1">
      <alignment horizontal="center" vertical="center"/>
    </xf>
    <xf numFmtId="174" fontId="5" fillId="0" borderId="28" xfId="10" applyNumberFormat="1" applyFont="1" applyBorder="1" applyAlignment="1" applyProtection="1">
      <alignment horizontal="center" vertical="center"/>
    </xf>
    <xf numFmtId="174" fontId="5" fillId="0" borderId="5" xfId="10" applyNumberFormat="1" applyFont="1" applyBorder="1" applyAlignment="1" applyProtection="1">
      <alignment horizontal="center" vertical="center"/>
    </xf>
    <xf numFmtId="174" fontId="11" fillId="0" borderId="5" xfId="10" applyNumberFormat="1" applyFont="1" applyBorder="1" applyAlignment="1" applyProtection="1">
      <alignment horizontal="center" vertical="center"/>
    </xf>
    <xf numFmtId="174" fontId="11" fillId="0" borderId="8" xfId="10" applyNumberFormat="1" applyFont="1" applyBorder="1" applyAlignment="1" applyProtection="1">
      <alignment horizontal="center" vertical="center"/>
    </xf>
    <xf numFmtId="0" fontId="5" fillId="0" borderId="5" xfId="10" applyFont="1" applyBorder="1" applyAlignment="1" applyProtection="1">
      <alignment horizontal="center" vertical="center"/>
    </xf>
    <xf numFmtId="174" fontId="5" fillId="0" borderId="5" xfId="10" applyNumberFormat="1" applyFont="1" applyBorder="1" applyAlignment="1" applyProtection="1">
      <alignment horizontal="center" vertical="center"/>
    </xf>
    <xf numFmtId="174" fontId="14" fillId="0" borderId="27" xfId="10" applyNumberFormat="1" applyFont="1" applyBorder="1" applyAlignment="1" applyProtection="1">
      <alignment horizontal="center" vertical="center"/>
    </xf>
    <xf numFmtId="174" fontId="70" fillId="0" borderId="27" xfId="10" applyNumberFormat="1" applyFont="1" applyBorder="1" applyAlignment="1" applyProtection="1">
      <alignment horizontal="center" vertical="center"/>
    </xf>
    <xf numFmtId="194" fontId="70" fillId="0" borderId="27" xfId="10" applyNumberFormat="1" applyFont="1" applyBorder="1" applyAlignment="1" applyProtection="1">
      <alignment horizontal="center" vertical="center"/>
    </xf>
    <xf numFmtId="194" fontId="14" fillId="0" borderId="5" xfId="10" applyNumberFormat="1" applyFont="1" applyBorder="1" applyAlignment="1" applyProtection="1">
      <alignment horizontal="center" vertical="center"/>
    </xf>
    <xf numFmtId="194" fontId="19" fillId="0" borderId="0" xfId="2" applyNumberFormat="1" applyFont="1" applyAlignment="1">
      <alignment vertical="center"/>
    </xf>
    <xf numFmtId="174" fontId="15" fillId="0" borderId="2" xfId="10" applyNumberFormat="1" applyFont="1" applyBorder="1" applyAlignment="1" applyProtection="1">
      <alignment horizontal="left" vertical="center" wrapText="1"/>
    </xf>
    <xf numFmtId="0" fontId="15" fillId="0" borderId="0" xfId="10" applyFont="1" applyAlignment="1" applyProtection="1">
      <alignment vertical="center"/>
    </xf>
    <xf numFmtId="194" fontId="14" fillId="0" borderId="2" xfId="10" applyNumberFormat="1" applyFont="1" applyBorder="1" applyAlignment="1" applyProtection="1">
      <alignment horizontal="center" vertical="center"/>
    </xf>
    <xf numFmtId="174" fontId="66" fillId="0" borderId="31" xfId="10" applyNumberFormat="1" applyFont="1" applyBorder="1" applyAlignment="1" applyProtection="1">
      <alignment horizontal="center" vertical="center"/>
    </xf>
    <xf numFmtId="194" fontId="66" fillId="0" borderId="31" xfId="10" applyNumberFormat="1" applyFont="1" applyBorder="1" applyAlignment="1" applyProtection="1">
      <alignment vertical="center"/>
    </xf>
    <xf numFmtId="194" fontId="15" fillId="0" borderId="31" xfId="10" applyNumberFormat="1" applyFont="1" applyBorder="1" applyAlignment="1" applyProtection="1">
      <alignment horizontal="center" vertical="center"/>
    </xf>
    <xf numFmtId="174" fontId="16" fillId="0" borderId="0" xfId="10" applyNumberFormat="1" applyFont="1" applyAlignment="1" applyProtection="1">
      <alignment horizontal="left"/>
    </xf>
    <xf numFmtId="174" fontId="88" fillId="0" borderId="0" xfId="10" applyNumberFormat="1" applyFont="1" applyAlignment="1" applyProtection="1">
      <alignment horizontal="center"/>
    </xf>
    <xf numFmtId="174" fontId="16" fillId="0" borderId="0" xfId="10" applyNumberFormat="1" applyFont="1" applyAlignment="1" applyProtection="1">
      <alignment horizontal="left" vertical="center"/>
    </xf>
    <xf numFmtId="43" fontId="88" fillId="0" borderId="0" xfId="9" applyFont="1" applyBorder="1" applyAlignment="1">
      <alignment vertical="center"/>
    </xf>
    <xf numFmtId="0" fontId="89" fillId="0" borderId="0" xfId="10" applyFont="1" applyProtection="1">
      <protection locked="0"/>
    </xf>
    <xf numFmtId="194" fontId="90" fillId="0" borderId="0" xfId="10" applyNumberFormat="1" applyFont="1" applyProtection="1">
      <protection locked="0"/>
    </xf>
    <xf numFmtId="194" fontId="89" fillId="0" borderId="0" xfId="10" applyNumberFormat="1" applyFont="1" applyProtection="1">
      <protection locked="0"/>
    </xf>
    <xf numFmtId="0" fontId="89" fillId="0" borderId="0" xfId="2" applyFont="1" applyProtection="1">
      <protection locked="0"/>
    </xf>
    <xf numFmtId="174" fontId="4" fillId="0" borderId="0" xfId="10" applyNumberFormat="1" applyFont="1" applyAlignment="1" applyProtection="1">
      <alignment wrapText="1"/>
    </xf>
    <xf numFmtId="194" fontId="91" fillId="0" borderId="0" xfId="10" applyNumberFormat="1" applyFont="1" applyAlignment="1" applyProtection="1">
      <alignment horizontal="center" wrapText="1"/>
    </xf>
    <xf numFmtId="194" fontId="91" fillId="0" borderId="0" xfId="10" applyNumberFormat="1" applyFont="1" applyAlignment="1" applyProtection="1">
      <alignment horizontal="center" vertical="center" wrapText="1"/>
    </xf>
    <xf numFmtId="0" fontId="92" fillId="0" borderId="0" xfId="2" applyFont="1"/>
    <xf numFmtId="174" fontId="41" fillId="0" borderId="0" xfId="10" applyNumberFormat="1" applyFont="1" applyAlignment="1" applyProtection="1">
      <alignment horizontal="center" wrapText="1"/>
    </xf>
    <xf numFmtId="174" fontId="62" fillId="0" borderId="0" xfId="10" applyNumberFormat="1" applyFont="1" applyAlignment="1" applyProtection="1">
      <alignment horizontal="center"/>
    </xf>
    <xf numFmtId="194" fontId="62" fillId="0" borderId="0" xfId="10" applyNumberFormat="1" applyFont="1" applyProtection="1"/>
    <xf numFmtId="194" fontId="62" fillId="0" borderId="0" xfId="10" applyNumberFormat="1" applyFont="1" applyAlignment="1" applyProtection="1">
      <alignment vertical="center"/>
    </xf>
    <xf numFmtId="194" fontId="62" fillId="0" borderId="0" xfId="10" applyNumberFormat="1" applyFont="1" applyAlignment="1" applyProtection="1">
      <alignment horizontal="right" vertical="center"/>
    </xf>
    <xf numFmtId="194" fontId="62" fillId="0" borderId="0" xfId="10" applyNumberFormat="1" applyFont="1" applyAlignment="1" applyProtection="1">
      <alignment horizontal="right"/>
    </xf>
    <xf numFmtId="0" fontId="89" fillId="0" borderId="0" xfId="2" applyFont="1"/>
    <xf numFmtId="174" fontId="11" fillId="0" borderId="28" xfId="10" applyNumberFormat="1" applyFont="1" applyBorder="1" applyAlignment="1" applyProtection="1">
      <alignment horizontal="center" vertical="center"/>
    </xf>
    <xf numFmtId="174" fontId="12" fillId="0" borderId="5" xfId="10" applyNumberFormat="1" applyFont="1" applyBorder="1" applyAlignment="1" applyProtection="1">
      <alignment horizontal="center" vertical="center"/>
    </xf>
    <xf numFmtId="194" fontId="12" fillId="0" borderId="5" xfId="10" applyNumberFormat="1" applyFont="1" applyBorder="1" applyAlignment="1" applyProtection="1">
      <alignment horizontal="center" vertical="center"/>
    </xf>
    <xf numFmtId="195" fontId="93" fillId="0" borderId="27" xfId="10" applyNumberFormat="1" applyFont="1" applyBorder="1" applyAlignment="1" applyProtection="1">
      <alignment horizontal="center" vertical="center"/>
    </xf>
    <xf numFmtId="174" fontId="15" fillId="0" borderId="27" xfId="10" applyNumberFormat="1" applyFont="1" applyBorder="1" applyAlignment="1" applyProtection="1">
      <alignment horizontal="center" vertical="center"/>
    </xf>
    <xf numFmtId="194" fontId="15" fillId="0" borderId="27" xfId="10" applyNumberFormat="1" applyFont="1" applyBorder="1" applyAlignment="1" applyProtection="1">
      <alignment horizontal="center" vertical="center"/>
    </xf>
    <xf numFmtId="174" fontId="15" fillId="0" borderId="2" xfId="23" applyNumberFormat="1" applyFont="1" applyFill="1" applyBorder="1" applyAlignment="1">
      <alignment horizontal="left" vertical="center"/>
    </xf>
    <xf numFmtId="174" fontId="14" fillId="0" borderId="0" xfId="23" applyNumberFormat="1" applyFont="1" applyFill="1" applyBorder="1" applyAlignment="1">
      <alignment horizontal="left" vertical="center"/>
    </xf>
    <xf numFmtId="174" fontId="15" fillId="0" borderId="31" xfId="10" applyNumberFormat="1" applyFont="1" applyBorder="1" applyAlignment="1" applyProtection="1">
      <alignment horizontal="left" vertical="center"/>
    </xf>
    <xf numFmtId="194" fontId="15" fillId="0" borderId="31" xfId="10" applyNumberFormat="1" applyFont="1" applyBorder="1" applyProtection="1"/>
    <xf numFmtId="194" fontId="16" fillId="0" borderId="0" xfId="2" applyNumberFormat="1" applyFont="1"/>
    <xf numFmtId="186" fontId="0" fillId="0" borderId="0" xfId="9" applyNumberFormat="1" applyFont="1"/>
    <xf numFmtId="194" fontId="3" fillId="0" borderId="0" xfId="2" applyNumberFormat="1"/>
    <xf numFmtId="194" fontId="3" fillId="0" borderId="0" xfId="2" applyNumberFormat="1" applyFont="1"/>
    <xf numFmtId="186" fontId="19" fillId="0" borderId="0" xfId="9" applyNumberFormat="1" applyFont="1"/>
    <xf numFmtId="0" fontId="4" fillId="0" borderId="0" xfId="24" applyFont="1" applyAlignment="1">
      <alignment vertical="center"/>
    </xf>
    <xf numFmtId="0" fontId="23" fillId="0" borderId="0" xfId="24" applyFont="1"/>
    <xf numFmtId="0" fontId="6" fillId="0" borderId="0" xfId="24" applyFont="1" applyAlignment="1">
      <alignment horizontal="centerContinuous" vertical="center"/>
    </xf>
    <xf numFmtId="0" fontId="6" fillId="0" borderId="0" xfId="24" applyFont="1"/>
    <xf numFmtId="0" fontId="6" fillId="0" borderId="0" xfId="24" applyFont="1" applyAlignment="1">
      <alignment horizontal="center"/>
    </xf>
    <xf numFmtId="169" fontId="8" fillId="0" borderId="0" xfId="24" applyNumberFormat="1" applyFont="1" applyAlignment="1">
      <alignment horizontal="centerContinuous" vertical="center"/>
    </xf>
    <xf numFmtId="0" fontId="8" fillId="0" borderId="0" xfId="24" applyFont="1"/>
    <xf numFmtId="0" fontId="8" fillId="0" borderId="0" xfId="24" applyFont="1" applyAlignment="1">
      <alignment horizontal="center"/>
    </xf>
    <xf numFmtId="0" fontId="41" fillId="0" borderId="0" xfId="24" applyFont="1" applyAlignment="1">
      <alignment horizontal="centerContinuous" vertical="center"/>
    </xf>
    <xf numFmtId="0" fontId="41" fillId="0" borderId="0" xfId="24" applyFont="1"/>
    <xf numFmtId="0" fontId="41" fillId="0" borderId="0" xfId="24" applyFont="1" applyAlignment="1">
      <alignment horizontal="center"/>
    </xf>
    <xf numFmtId="0" fontId="22" fillId="0" borderId="0" xfId="24" applyFont="1" applyAlignment="1">
      <alignment horizontal="center"/>
    </xf>
    <xf numFmtId="0" fontId="3" fillId="0" borderId="0" xfId="24" applyFont="1"/>
    <xf numFmtId="0" fontId="11" fillId="0" borderId="1" xfId="24" applyFont="1" applyBorder="1" applyAlignment="1">
      <alignment horizontal="center" vertical="center" wrapText="1"/>
    </xf>
    <xf numFmtId="0" fontId="19" fillId="0" borderId="0" xfId="24" applyFont="1"/>
    <xf numFmtId="0" fontId="11" fillId="0" borderId="0" xfId="24" applyFont="1" applyAlignment="1">
      <alignment horizontal="center" vertical="center" wrapText="1"/>
    </xf>
    <xf numFmtId="0" fontId="12" fillId="0" borderId="4" xfId="24" applyFont="1" applyBorder="1" applyAlignment="1">
      <alignment horizontal="center" vertical="center" wrapText="1"/>
    </xf>
    <xf numFmtId="0" fontId="11" fillId="0" borderId="5" xfId="24" applyFont="1" applyBorder="1" applyAlignment="1">
      <alignment horizontal="center" vertical="center" wrapText="1"/>
    </xf>
    <xf numFmtId="0" fontId="12" fillId="0" borderId="5" xfId="24" applyFont="1" applyBorder="1" applyAlignment="1">
      <alignment horizontal="center" vertical="center" wrapText="1"/>
    </xf>
    <xf numFmtId="0" fontId="95" fillId="0" borderId="0" xfId="24" applyFont="1" applyAlignment="1">
      <alignment horizontal="center" vertical="center" wrapText="1"/>
    </xf>
    <xf numFmtId="0" fontId="96" fillId="0" borderId="0" xfId="24" applyFont="1" applyAlignment="1">
      <alignment horizontal="center" vertical="center" wrapText="1"/>
    </xf>
    <xf numFmtId="0" fontId="97" fillId="0" borderId="0" xfId="24" applyFont="1" applyAlignment="1">
      <alignment horizontal="center" vertical="center" wrapText="1"/>
    </xf>
    <xf numFmtId="0" fontId="14" fillId="0" borderId="0" xfId="24" applyFont="1" applyAlignment="1">
      <alignment horizontal="left" vertical="center" wrapText="1"/>
    </xf>
    <xf numFmtId="4" fontId="14" fillId="0" borderId="0" xfId="9" applyNumberFormat="1" applyFont="1" applyFill="1" applyBorder="1" applyAlignment="1">
      <alignment horizontal="center" vertical="center"/>
    </xf>
    <xf numFmtId="37" fontId="15" fillId="0" borderId="0" xfId="22" applyNumberFormat="1" applyFont="1" applyFill="1" applyBorder="1" applyAlignment="1">
      <alignment horizontal="center" vertical="center"/>
    </xf>
    <xf numFmtId="1" fontId="14" fillId="0" borderId="0" xfId="24" applyNumberFormat="1" applyFont="1" applyAlignment="1">
      <alignment vertical="center"/>
    </xf>
    <xf numFmtId="2" fontId="14" fillId="0" borderId="0" xfId="24" applyNumberFormat="1" applyFont="1" applyAlignment="1">
      <alignment horizontal="center" vertical="center"/>
    </xf>
    <xf numFmtId="0" fontId="14" fillId="0" borderId="0" xfId="24" applyFont="1" applyAlignment="1">
      <alignment vertical="center"/>
    </xf>
    <xf numFmtId="0" fontId="14" fillId="0" borderId="0" xfId="24" applyFont="1" applyAlignment="1">
      <alignment horizontal="left" vertical="center"/>
    </xf>
    <xf numFmtId="0" fontId="15" fillId="0" borderId="3" xfId="24" applyFont="1" applyBorder="1" applyAlignment="1">
      <alignment horizontal="left" vertical="center" wrapText="1"/>
    </xf>
    <xf numFmtId="4" fontId="15" fillId="0" borderId="3" xfId="9" applyNumberFormat="1" applyFont="1" applyFill="1" applyBorder="1" applyAlignment="1">
      <alignment horizontal="center" vertical="center"/>
    </xf>
    <xf numFmtId="37" fontId="15" fillId="0" borderId="3" xfId="22" applyNumberFormat="1" applyFont="1" applyFill="1" applyBorder="1" applyAlignment="1">
      <alignment horizontal="center" vertical="center"/>
    </xf>
    <xf numFmtId="2" fontId="19" fillId="0" borderId="0" xfId="24" applyNumberFormat="1" applyFont="1" applyAlignment="1">
      <alignment horizontal="center" vertical="center"/>
    </xf>
    <xf numFmtId="0" fontId="19" fillId="0" borderId="0" xfId="24" applyFont="1" applyAlignment="1">
      <alignment vertical="center"/>
    </xf>
    <xf numFmtId="0" fontId="14" fillId="0" borderId="0" xfId="24" applyFont="1"/>
    <xf numFmtId="0" fontId="14" fillId="0" borderId="0" xfId="24" applyFont="1" applyAlignment="1">
      <alignment horizontal="center"/>
    </xf>
    <xf numFmtId="0" fontId="15" fillId="0" borderId="0" xfId="24" applyFont="1" applyAlignment="1">
      <alignment horizontal="center"/>
    </xf>
    <xf numFmtId="0" fontId="19" fillId="0" borderId="0" xfId="24" applyFont="1" applyAlignment="1">
      <alignment horizontal="center"/>
    </xf>
    <xf numFmtId="3" fontId="19" fillId="0" borderId="0" xfId="24" applyNumberFormat="1" applyFont="1" applyAlignment="1">
      <alignment horizontal="center"/>
    </xf>
    <xf numFmtId="199" fontId="15" fillId="0" borderId="0" xfId="24" applyNumberFormat="1" applyFont="1"/>
    <xf numFmtId="3" fontId="3" fillId="0" borderId="0" xfId="24" applyNumberFormat="1" applyFont="1"/>
    <xf numFmtId="0" fontId="16" fillId="0" borderId="0" xfId="24" applyFont="1" applyAlignment="1" applyProtection="1">
      <alignment vertical="center"/>
      <protection locked="0"/>
    </xf>
    <xf numFmtId="0" fontId="94" fillId="0" borderId="0" xfId="24"/>
    <xf numFmtId="0" fontId="10" fillId="0" borderId="0" xfId="24" applyFont="1"/>
    <xf numFmtId="0" fontId="98" fillId="0" borderId="0" xfId="24" applyFont="1" applyAlignment="1">
      <alignment vertical="center"/>
    </xf>
    <xf numFmtId="0" fontId="99" fillId="0" borderId="0" xfId="24" applyFont="1"/>
    <xf numFmtId="0" fontId="68" fillId="0" borderId="0" xfId="24" applyFont="1"/>
    <xf numFmtId="0" fontId="31" fillId="0" borderId="0" xfId="24" applyFont="1" applyAlignment="1">
      <alignment horizontal="center"/>
    </xf>
    <xf numFmtId="0" fontId="12" fillId="0" borderId="1" xfId="24" applyFont="1" applyBorder="1" applyAlignment="1">
      <alignment horizontal="center" vertical="center" wrapText="1"/>
    </xf>
    <xf numFmtId="0" fontId="11" fillId="0" borderId="2" xfId="24" applyFont="1" applyBorder="1" applyAlignment="1">
      <alignment horizontal="center" vertical="center" wrapText="1"/>
    </xf>
    <xf numFmtId="0" fontId="12" fillId="0" borderId="2" xfId="24" applyFont="1" applyBorder="1" applyAlignment="1">
      <alignment horizontal="center" vertical="center" wrapText="1"/>
    </xf>
    <xf numFmtId="0" fontId="46" fillId="0" borderId="0" xfId="24" applyFont="1" applyAlignment="1">
      <alignment horizontal="center" vertical="center" wrapText="1"/>
    </xf>
    <xf numFmtId="0" fontId="14" fillId="0" borderId="0" xfId="24" applyFont="1" applyAlignment="1">
      <alignment horizontal="center" vertical="center" wrapText="1"/>
    </xf>
    <xf numFmtId="0" fontId="15" fillId="0" borderId="0" xfId="24" applyFont="1" applyAlignment="1">
      <alignment horizontal="center" vertical="center" wrapText="1"/>
    </xf>
    <xf numFmtId="200" fontId="14" fillId="0" borderId="0" xfId="22" applyNumberFormat="1" applyFont="1" applyFill="1" applyBorder="1" applyAlignment="1">
      <alignment horizontal="center" vertical="center"/>
    </xf>
    <xf numFmtId="201" fontId="15" fillId="0" borderId="0" xfId="22" applyNumberFormat="1" applyFont="1" applyFill="1" applyBorder="1" applyAlignment="1">
      <alignment horizontal="right" vertical="center"/>
    </xf>
    <xf numFmtId="4" fontId="14" fillId="0" borderId="0" xfId="25" applyNumberFormat="1" applyFont="1" applyFill="1" applyBorder="1" applyAlignment="1">
      <alignment horizontal="center" vertical="center"/>
    </xf>
    <xf numFmtId="3" fontId="14" fillId="0" borderId="0" xfId="25" applyNumberFormat="1" applyFont="1" applyFill="1" applyBorder="1" applyAlignment="1">
      <alignment horizontal="center" vertical="center"/>
    </xf>
    <xf numFmtId="2" fontId="14" fillId="0" borderId="0" xfId="22" applyNumberFormat="1" applyFont="1" applyFill="1" applyBorder="1" applyAlignment="1">
      <alignment horizontal="center" vertical="center"/>
    </xf>
    <xf numFmtId="3" fontId="15" fillId="0" borderId="0" xfId="22" applyNumberFormat="1" applyFont="1" applyFill="1" applyBorder="1" applyAlignment="1">
      <alignment horizontal="center" vertical="center"/>
    </xf>
    <xf numFmtId="2" fontId="15" fillId="0" borderId="3" xfId="22" applyNumberFormat="1" applyFont="1" applyFill="1" applyBorder="1" applyAlignment="1">
      <alignment horizontal="center" vertical="center"/>
    </xf>
    <xf numFmtId="3" fontId="15" fillId="0" borderId="3" xfId="22" applyNumberFormat="1" applyFont="1" applyFill="1" applyBorder="1" applyAlignment="1">
      <alignment horizontal="center" vertical="center"/>
    </xf>
    <xf numFmtId="4" fontId="19" fillId="0" borderId="0" xfId="25" applyNumberFormat="1" applyFont="1" applyBorder="1" applyAlignment="1">
      <alignment horizontal="center" vertical="center"/>
    </xf>
    <xf numFmtId="0" fontId="14" fillId="0" borderId="0" xfId="24" applyFont="1" applyAlignment="1">
      <alignment horizontal="center" vertical="center"/>
    </xf>
    <xf numFmtId="3" fontId="14" fillId="0" borderId="0" xfId="24" applyNumberFormat="1" applyFont="1" applyAlignment="1">
      <alignment horizontal="center" vertical="center"/>
    </xf>
    <xf numFmtId="0" fontId="94" fillId="0" borderId="0" xfId="24" applyAlignment="1">
      <alignment vertical="center"/>
    </xf>
    <xf numFmtId="0" fontId="16" fillId="0" borderId="0" xfId="24" applyFont="1" applyAlignment="1">
      <alignment vertical="center"/>
    </xf>
    <xf numFmtId="3" fontId="14" fillId="0" borderId="0" xfId="24" applyNumberFormat="1" applyFont="1" applyAlignment="1">
      <alignment vertical="center"/>
    </xf>
    <xf numFmtId="0" fontId="27" fillId="0" borderId="0" xfId="24" applyFont="1" applyAlignment="1">
      <alignment vertical="center"/>
    </xf>
    <xf numFmtId="0" fontId="16" fillId="0" borderId="0" xfId="24" applyFont="1" applyAlignment="1" applyProtection="1">
      <alignment horizontal="left" vertical="center" wrapText="1"/>
      <protection locked="0"/>
    </xf>
    <xf numFmtId="0" fontId="4" fillId="0" borderId="0" xfId="24" applyFont="1"/>
    <xf numFmtId="0" fontId="58" fillId="0" borderId="0" xfId="24" applyFont="1" applyAlignment="1">
      <alignment horizontal="centerContinuous" vertical="center"/>
    </xf>
    <xf numFmtId="0" fontId="44" fillId="0" borderId="0" xfId="24" applyFont="1"/>
    <xf numFmtId="0" fontId="44" fillId="0" borderId="0" xfId="24" applyFont="1" applyAlignment="1">
      <alignment horizontal="center"/>
    </xf>
    <xf numFmtId="169" fontId="42" fillId="0" borderId="0" xfId="24" applyNumberFormat="1" applyFont="1" applyAlignment="1">
      <alignment horizontal="centerContinuous" vertical="center"/>
    </xf>
    <xf numFmtId="0" fontId="23" fillId="0" borderId="0" xfId="24" applyFont="1" applyAlignment="1">
      <alignment horizontal="center"/>
    </xf>
    <xf numFmtId="0" fontId="9" fillId="0" borderId="0" xfId="24" applyFont="1"/>
    <xf numFmtId="0" fontId="9" fillId="0" borderId="0" xfId="24" applyFont="1" applyAlignment="1">
      <alignment horizontal="center"/>
    </xf>
    <xf numFmtId="0" fontId="100" fillId="0" borderId="0" xfId="24" applyFont="1"/>
    <xf numFmtId="0" fontId="46" fillId="0" borderId="1" xfId="24" applyFont="1" applyBorder="1" applyAlignment="1">
      <alignment horizontal="center" vertical="center"/>
    </xf>
    <xf numFmtId="0" fontId="51" fillId="0" borderId="1" xfId="24" applyFont="1" applyBorder="1" applyAlignment="1">
      <alignment horizontal="center" vertical="center" wrapText="1"/>
    </xf>
    <xf numFmtId="0" fontId="51" fillId="0" borderId="1" xfId="2" applyFont="1" applyBorder="1" applyAlignment="1">
      <alignment horizontal="center" vertical="center" wrapText="1"/>
    </xf>
    <xf numFmtId="0" fontId="102" fillId="0" borderId="1" xfId="24" applyFont="1" applyBorder="1" applyAlignment="1">
      <alignment horizontal="center" vertical="center" wrapText="1"/>
    </xf>
    <xf numFmtId="0" fontId="3" fillId="0" borderId="0" xfId="24" applyFont="1" applyAlignment="1">
      <alignment vertical="center"/>
    </xf>
    <xf numFmtId="0" fontId="103" fillId="0" borderId="2" xfId="24" applyFont="1" applyBorder="1" applyAlignment="1">
      <alignment vertical="center"/>
    </xf>
    <xf numFmtId="0" fontId="51" fillId="0" borderId="2" xfId="24" applyFont="1" applyBorder="1" applyAlignment="1">
      <alignment vertical="center"/>
    </xf>
    <xf numFmtId="0" fontId="51" fillId="0" borderId="2" xfId="24" applyFont="1" applyBorder="1" applyAlignment="1">
      <alignment horizontal="center" vertical="center" wrapText="1"/>
    </xf>
    <xf numFmtId="0" fontId="51" fillId="0" borderId="2" xfId="2" applyFont="1" applyBorder="1" applyAlignment="1">
      <alignment horizontal="center" vertical="center" wrapText="1"/>
    </xf>
    <xf numFmtId="0" fontId="102" fillId="0" borderId="2" xfId="24" applyFont="1" applyBorder="1" applyAlignment="1">
      <alignment vertical="center"/>
    </xf>
    <xf numFmtId="0" fontId="104" fillId="0" borderId="0" xfId="24" applyFont="1" applyAlignment="1">
      <alignment vertical="center"/>
    </xf>
    <xf numFmtId="0" fontId="12" fillId="0" borderId="0" xfId="24" applyFont="1" applyAlignment="1">
      <alignment vertical="center"/>
    </xf>
    <xf numFmtId="0" fontId="11" fillId="0" borderId="0" xfId="24" applyFont="1" applyAlignment="1">
      <alignment vertical="center"/>
    </xf>
    <xf numFmtId="202" fontId="14" fillId="0" borderId="0" xfId="13" applyNumberFormat="1" applyFont="1" applyFill="1" applyBorder="1" applyAlignment="1">
      <alignment horizontal="center" vertical="center"/>
    </xf>
    <xf numFmtId="170" fontId="15" fillId="0" borderId="0" xfId="13" applyNumberFormat="1" applyFont="1" applyFill="1" applyBorder="1" applyAlignment="1">
      <alignment horizontal="right" vertical="center"/>
    </xf>
    <xf numFmtId="1" fontId="66" fillId="0" borderId="0" xfId="24" applyNumberFormat="1" applyFont="1" applyAlignment="1">
      <alignment vertical="center"/>
    </xf>
    <xf numFmtId="2" fontId="66" fillId="0" borderId="0" xfId="24" applyNumberFormat="1" applyFont="1" applyAlignment="1">
      <alignment vertical="center"/>
    </xf>
    <xf numFmtId="2" fontId="66" fillId="0" borderId="0" xfId="24" applyNumberFormat="1" applyFont="1" applyAlignment="1">
      <alignment horizontal="center" vertical="center"/>
    </xf>
    <xf numFmtId="0" fontId="66" fillId="0" borderId="0" xfId="24" applyFont="1" applyAlignment="1">
      <alignment vertical="center"/>
    </xf>
    <xf numFmtId="202" fontId="15" fillId="0" borderId="3" xfId="13" applyNumberFormat="1" applyFont="1" applyFill="1" applyBorder="1" applyAlignment="1">
      <alignment horizontal="center" vertical="center"/>
    </xf>
    <xf numFmtId="170" fontId="15" fillId="0" borderId="3" xfId="13" applyNumberFormat="1" applyFont="1" applyFill="1" applyBorder="1" applyAlignment="1">
      <alignment horizontal="right" vertical="center"/>
    </xf>
    <xf numFmtId="2" fontId="70" fillId="0" borderId="0" xfId="24" applyNumberFormat="1" applyFont="1" applyAlignment="1">
      <alignment vertical="center"/>
    </xf>
    <xf numFmtId="2" fontId="70" fillId="0" borderId="0" xfId="24" applyNumberFormat="1" applyFont="1" applyAlignment="1">
      <alignment horizontal="center" vertical="center"/>
    </xf>
    <xf numFmtId="0" fontId="70" fillId="0" borderId="0" xfId="24" applyFont="1" applyAlignment="1">
      <alignment vertical="center"/>
    </xf>
    <xf numFmtId="0" fontId="15" fillId="0" borderId="0" xfId="24" applyFont="1" applyAlignment="1">
      <alignment horizontal="left" vertical="center" wrapText="1"/>
    </xf>
    <xf numFmtId="2" fontId="14" fillId="0" borderId="0" xfId="13" applyNumberFormat="1" applyFont="1" applyBorder="1" applyAlignment="1">
      <alignment horizontal="center"/>
    </xf>
    <xf numFmtId="2" fontId="94" fillId="0" borderId="0" xfId="24" applyNumberFormat="1"/>
    <xf numFmtId="2" fontId="19" fillId="0" borderId="0" xfId="24" applyNumberFormat="1" applyFont="1" applyAlignment="1">
      <alignment horizontal="center"/>
    </xf>
    <xf numFmtId="2" fontId="14" fillId="0" borderId="0" xfId="13" applyNumberFormat="1" applyFont="1" applyBorder="1" applyAlignment="1">
      <alignment horizontal="center" vertical="center"/>
    </xf>
    <xf numFmtId="3" fontId="14" fillId="0" borderId="0" xfId="13" applyNumberFormat="1" applyFont="1" applyBorder="1" applyAlignment="1">
      <alignment horizontal="right" vertical="center"/>
    </xf>
    <xf numFmtId="2" fontId="14" fillId="0" borderId="0" xfId="24" applyNumberFormat="1" applyFont="1"/>
    <xf numFmtId="2" fontId="55" fillId="0" borderId="0" xfId="24" applyNumberFormat="1" applyFont="1"/>
    <xf numFmtId="2" fontId="55" fillId="0" borderId="0" xfId="24" applyNumberFormat="1" applyFont="1" applyAlignment="1">
      <alignment horizontal="center"/>
    </xf>
    <xf numFmtId="0" fontId="55" fillId="0" borderId="0" xfId="24" applyFont="1"/>
    <xf numFmtId="2" fontId="55" fillId="0" borderId="0" xfId="24" applyNumberFormat="1" applyFont="1" applyAlignment="1">
      <alignment vertical="center"/>
    </xf>
    <xf numFmtId="2" fontId="55" fillId="0" borderId="0" xfId="24" applyNumberFormat="1" applyFont="1" applyAlignment="1">
      <alignment horizontal="center" vertical="center"/>
    </xf>
    <xf numFmtId="0" fontId="55" fillId="0" borderId="0" xfId="24" applyFont="1" applyAlignment="1">
      <alignment vertical="center"/>
    </xf>
    <xf numFmtId="2" fontId="14" fillId="0" borderId="0" xfId="24" applyNumberFormat="1" applyFont="1" applyAlignment="1">
      <alignment vertical="center"/>
    </xf>
    <xf numFmtId="0" fontId="14" fillId="0" borderId="0" xfId="24" applyFont="1" applyAlignment="1" applyProtection="1">
      <alignment vertical="center" wrapText="1"/>
      <protection locked="0"/>
    </xf>
    <xf numFmtId="0" fontId="21" fillId="0" borderId="0" xfId="24" applyFont="1"/>
    <xf numFmtId="0" fontId="6" fillId="0" borderId="0" xfId="24" applyFont="1" applyAlignment="1">
      <alignment vertical="center"/>
    </xf>
    <xf numFmtId="0" fontId="105" fillId="0" borderId="0" xfId="24" applyFont="1"/>
    <xf numFmtId="0" fontId="92" fillId="0" borderId="0" xfId="24" applyFont="1"/>
    <xf numFmtId="0" fontId="11" fillId="0" borderId="25" xfId="24" applyFont="1" applyBorder="1" applyAlignment="1">
      <alignment horizontal="center" vertical="center"/>
    </xf>
    <xf numFmtId="0" fontId="11" fillId="0" borderId="25" xfId="24" applyFont="1" applyBorder="1" applyAlignment="1">
      <alignment horizontal="center" vertical="center" wrapText="1"/>
    </xf>
    <xf numFmtId="0" fontId="12" fillId="0" borderId="25" xfId="24" applyFont="1" applyBorder="1" applyAlignment="1">
      <alignment horizontal="center" vertical="center" wrapText="1"/>
    </xf>
    <xf numFmtId="0" fontId="12" fillId="0" borderId="0" xfId="24" applyFont="1"/>
    <xf numFmtId="0" fontId="11" fillId="0" borderId="30" xfId="24" applyFont="1" applyBorder="1" applyAlignment="1">
      <alignment horizontal="center" vertical="center"/>
    </xf>
    <xf numFmtId="0" fontId="12" fillId="0" borderId="30" xfId="24" applyFont="1" applyBorder="1" applyAlignment="1">
      <alignment horizontal="center" vertical="center" wrapText="1"/>
    </xf>
    <xf numFmtId="0" fontId="12" fillId="0" borderId="30" xfId="24" applyFont="1" applyBorder="1" applyAlignment="1">
      <alignment horizontal="center" vertical="center" wrapText="1"/>
    </xf>
    <xf numFmtId="0" fontId="11" fillId="0" borderId="30" xfId="24" applyFont="1" applyBorder="1" applyAlignment="1">
      <alignment horizontal="center" vertical="center" wrapText="1"/>
    </xf>
    <xf numFmtId="0" fontId="15" fillId="0" borderId="0" xfId="24" applyFont="1" applyAlignment="1">
      <alignment horizontal="center" vertical="center"/>
    </xf>
    <xf numFmtId="204" fontId="14" fillId="0" borderId="0" xfId="26" applyNumberFormat="1" applyFont="1" applyFill="1" applyBorder="1" applyAlignment="1">
      <alignment horizontal="center" vertical="center"/>
    </xf>
    <xf numFmtId="205" fontId="15" fillId="0" borderId="0" xfId="26" applyNumberFormat="1" applyFont="1" applyFill="1" applyBorder="1" applyAlignment="1">
      <alignment horizontal="right" vertical="center"/>
    </xf>
    <xf numFmtId="0" fontId="15" fillId="0" borderId="3" xfId="24" applyFont="1" applyBorder="1" applyAlignment="1">
      <alignment horizontal="left" vertical="center"/>
    </xf>
    <xf numFmtId="204" fontId="15" fillId="0" borderId="3" xfId="26" applyNumberFormat="1" applyFont="1" applyFill="1" applyBorder="1" applyAlignment="1">
      <alignment horizontal="center" vertical="center"/>
    </xf>
    <xf numFmtId="205" fontId="15" fillId="0" borderId="3" xfId="26" applyNumberFormat="1" applyFont="1" applyFill="1" applyBorder="1" applyAlignment="1">
      <alignment horizontal="right" vertical="center"/>
    </xf>
    <xf numFmtId="43" fontId="14" fillId="0" borderId="0" xfId="24" applyNumberFormat="1" applyFont="1" applyAlignment="1">
      <alignment vertical="top"/>
    </xf>
    <xf numFmtId="0" fontId="14" fillId="0" borderId="0" xfId="24" applyFont="1" applyAlignment="1">
      <alignment vertical="top"/>
    </xf>
    <xf numFmtId="189" fontId="14" fillId="0" borderId="0" xfId="27" applyFont="1" applyBorder="1" applyAlignment="1">
      <alignment horizontal="center"/>
    </xf>
    <xf numFmtId="0" fontId="16" fillId="0" borderId="0" xfId="24" applyFont="1"/>
    <xf numFmtId="3" fontId="14" fillId="0" borderId="0" xfId="24" applyNumberFormat="1" applyFont="1"/>
    <xf numFmtId="0" fontId="107" fillId="0" borderId="0" xfId="24" applyFont="1"/>
    <xf numFmtId="0" fontId="27" fillId="0" borderId="0" xfId="24" applyFont="1"/>
    <xf numFmtId="0" fontId="54" fillId="0" borderId="0" xfId="24" applyFont="1"/>
    <xf numFmtId="0" fontId="44" fillId="0" borderId="0" xfId="24" applyFont="1" applyAlignment="1">
      <alignment horizontal="center" vertical="center"/>
    </xf>
    <xf numFmtId="0" fontId="44" fillId="0" borderId="0" xfId="24" applyFont="1" applyAlignment="1">
      <alignment vertical="center"/>
    </xf>
    <xf numFmtId="0" fontId="108" fillId="0" borderId="0" xfId="24" applyFont="1"/>
    <xf numFmtId="0" fontId="11" fillId="0" borderId="25" xfId="24" applyFont="1" applyBorder="1" applyAlignment="1">
      <alignment horizontal="center" vertical="center" wrapText="1"/>
    </xf>
    <xf numFmtId="0" fontId="12" fillId="0" borderId="25" xfId="24" applyFont="1" applyBorder="1" applyAlignment="1">
      <alignment horizontal="center" vertical="center" wrapText="1"/>
    </xf>
    <xf numFmtId="0" fontId="109" fillId="0" borderId="25" xfId="24" applyFont="1" applyBorder="1" applyAlignment="1">
      <alignment horizontal="center" vertical="center" wrapText="1"/>
    </xf>
    <xf numFmtId="0" fontId="20" fillId="0" borderId="0" xfId="24" applyFont="1"/>
    <xf numFmtId="191" fontId="14" fillId="0" borderId="0" xfId="18" applyNumberFormat="1" applyFont="1" applyFill="1" applyBorder="1" applyAlignment="1">
      <alignment horizontal="center" vertical="center"/>
    </xf>
    <xf numFmtId="189" fontId="15" fillId="0" borderId="0" xfId="18" applyNumberFormat="1" applyFont="1" applyFill="1" applyBorder="1" applyAlignment="1">
      <alignment horizontal="center" vertical="center"/>
    </xf>
    <xf numFmtId="191" fontId="14" fillId="0" borderId="0" xfId="24" applyNumberFormat="1" applyFont="1" applyAlignment="1">
      <alignment vertical="center"/>
    </xf>
    <xf numFmtId="191" fontId="15" fillId="0" borderId="3" xfId="18" applyNumberFormat="1" applyFont="1" applyFill="1" applyBorder="1" applyAlignment="1">
      <alignment horizontal="center" vertical="center"/>
    </xf>
    <xf numFmtId="0" fontId="15" fillId="0" borderId="0" xfId="24" applyFont="1" applyAlignment="1">
      <alignment vertical="center"/>
    </xf>
    <xf numFmtId="191" fontId="14" fillId="0" borderId="0" xfId="19" applyNumberFormat="1" applyFont="1" applyBorder="1" applyAlignment="1">
      <alignment horizontal="center"/>
    </xf>
    <xf numFmtId="3" fontId="15" fillId="0" borderId="0" xfId="19" applyNumberFormat="1" applyFont="1" applyBorder="1" applyAlignment="1">
      <alignment horizontal="right"/>
    </xf>
    <xf numFmtId="3" fontId="94" fillId="0" borderId="0" xfId="24" applyNumberFormat="1"/>
    <xf numFmtId="0" fontId="11" fillId="0" borderId="1" xfId="24" applyFont="1" applyBorder="1" applyAlignment="1">
      <alignment horizontal="center" vertical="center"/>
    </xf>
    <xf numFmtId="0" fontId="66" fillId="0" borderId="0" xfId="24" applyFont="1"/>
    <xf numFmtId="0" fontId="11" fillId="0" borderId="0" xfId="24" applyFont="1" applyAlignment="1">
      <alignment horizontal="center" vertical="center"/>
    </xf>
    <xf numFmtId="0" fontId="12" fillId="0" borderId="0" xfId="24" applyFont="1" applyAlignment="1">
      <alignment horizontal="center" vertical="center" wrapText="1"/>
    </xf>
    <xf numFmtId="0" fontId="11" fillId="0" borderId="2" xfId="24" applyFont="1" applyBorder="1" applyAlignment="1">
      <alignment horizontal="center" vertical="center"/>
    </xf>
    <xf numFmtId="0" fontId="70" fillId="0" borderId="0" xfId="24" applyFont="1" applyAlignment="1">
      <alignment horizontal="center" vertical="center" wrapText="1"/>
    </xf>
    <xf numFmtId="0" fontId="70" fillId="0" borderId="0" xfId="24" applyFont="1" applyAlignment="1">
      <alignment vertical="center" wrapText="1"/>
    </xf>
    <xf numFmtId="206" fontId="14" fillId="0" borderId="0" xfId="22" applyNumberFormat="1" applyFont="1" applyFill="1" applyBorder="1" applyAlignment="1">
      <alignment horizontal="center" vertical="center"/>
    </xf>
    <xf numFmtId="207" fontId="15" fillId="0" borderId="0" xfId="28" applyNumberFormat="1" applyFont="1" applyFill="1" applyBorder="1" applyAlignment="1">
      <alignment horizontal="right" vertical="center"/>
    </xf>
    <xf numFmtId="4" fontId="14" fillId="0" borderId="0" xfId="24" applyNumberFormat="1" applyFont="1" applyAlignment="1">
      <alignment vertical="center"/>
    </xf>
    <xf numFmtId="208" fontId="15" fillId="0" borderId="0" xfId="22" applyNumberFormat="1" applyFont="1" applyFill="1" applyBorder="1" applyAlignment="1">
      <alignment horizontal="right" vertical="center"/>
    </xf>
    <xf numFmtId="208" fontId="15" fillId="0" borderId="0" xfId="22" applyNumberFormat="1" applyFont="1" applyFill="1" applyBorder="1" applyAlignment="1">
      <alignment horizontal="center" vertical="center"/>
    </xf>
    <xf numFmtId="206" fontId="15" fillId="0" borderId="3" xfId="22" applyNumberFormat="1" applyFont="1" applyFill="1" applyBorder="1" applyAlignment="1">
      <alignment horizontal="center" vertical="center"/>
    </xf>
    <xf numFmtId="208" fontId="15" fillId="0" borderId="3" xfId="22" applyNumberFormat="1" applyFont="1" applyFill="1" applyBorder="1" applyAlignment="1">
      <alignment horizontal="right" vertical="center"/>
    </xf>
    <xf numFmtId="2" fontId="15" fillId="0" borderId="0" xfId="24" applyNumberFormat="1" applyFont="1" applyAlignment="1">
      <alignment horizontal="center" vertical="center"/>
    </xf>
    <xf numFmtId="0" fontId="110" fillId="0" borderId="0" xfId="24" applyFont="1" applyAlignment="1">
      <alignment horizontal="center"/>
    </xf>
    <xf numFmtId="0" fontId="12" fillId="0" borderId="2" xfId="24" applyFont="1" applyBorder="1"/>
    <xf numFmtId="0" fontId="11" fillId="0" borderId="2" xfId="24" applyFont="1" applyBorder="1"/>
    <xf numFmtId="191" fontId="14" fillId="0" borderId="0" xfId="29" applyNumberFormat="1" applyFont="1" applyFill="1" applyBorder="1" applyAlignment="1">
      <alignment horizontal="center" vertical="center"/>
    </xf>
    <xf numFmtId="189" fontId="15" fillId="0" borderId="0" xfId="29" applyNumberFormat="1" applyFont="1" applyFill="1" applyBorder="1" applyAlignment="1">
      <alignment horizontal="center" vertical="center"/>
    </xf>
    <xf numFmtId="191" fontId="15" fillId="0" borderId="3" xfId="29" applyNumberFormat="1" applyFont="1" applyFill="1" applyBorder="1" applyAlignment="1">
      <alignment horizontal="center" vertical="center"/>
    </xf>
    <xf numFmtId="191" fontId="14" fillId="0" borderId="3" xfId="29" applyNumberFormat="1" applyFont="1" applyFill="1" applyBorder="1" applyAlignment="1">
      <alignment horizontal="center" vertical="center"/>
    </xf>
    <xf numFmtId="189" fontId="15" fillId="0" borderId="3" xfId="29" applyNumberFormat="1" applyFont="1" applyFill="1" applyBorder="1" applyAlignment="1">
      <alignment horizontal="center" vertical="center"/>
    </xf>
    <xf numFmtId="0" fontId="15" fillId="0" borderId="0" xfId="24" applyFont="1"/>
    <xf numFmtId="191" fontId="15" fillId="0" borderId="0" xfId="30" applyNumberFormat="1" applyFont="1" applyBorder="1" applyAlignment="1">
      <alignment horizontal="center"/>
    </xf>
    <xf numFmtId="0" fontId="31" fillId="0" borderId="0" xfId="30" applyFont="1" applyBorder="1" applyAlignment="1">
      <alignment horizontal="center"/>
    </xf>
    <xf numFmtId="191" fontId="14" fillId="0" borderId="0" xfId="24" applyNumberFormat="1" applyFont="1"/>
    <xf numFmtId="0" fontId="8" fillId="0" borderId="0" xfId="24" applyFont="1" applyAlignment="1">
      <alignment vertical="center"/>
    </xf>
    <xf numFmtId="0" fontId="41" fillId="0" borderId="0" xfId="24" applyFont="1" applyAlignment="1">
      <alignment vertical="center"/>
    </xf>
    <xf numFmtId="0" fontId="11" fillId="0" borderId="25" xfId="24" applyFont="1" applyBorder="1" applyAlignment="1">
      <alignment horizontal="center" vertical="center"/>
    </xf>
    <xf numFmtId="0" fontId="13" fillId="0" borderId="0" xfId="24" applyFont="1" applyAlignment="1">
      <alignment horizontal="center" vertical="center"/>
    </xf>
    <xf numFmtId="0" fontId="66" fillId="0" borderId="0" xfId="24" applyFont="1" applyAlignment="1">
      <alignment horizontal="center" vertical="center" wrapText="1"/>
    </xf>
    <xf numFmtId="2" fontId="14" fillId="0" borderId="0" xfId="31" applyNumberFormat="1" applyFont="1" applyFill="1" applyBorder="1" applyAlignment="1">
      <alignment horizontal="center" vertical="center"/>
    </xf>
    <xf numFmtId="3" fontId="15" fillId="0" borderId="0" xfId="31" applyNumberFormat="1" applyFont="1" applyFill="1" applyBorder="1" applyAlignment="1">
      <alignment horizontal="center" vertical="center"/>
    </xf>
    <xf numFmtId="2" fontId="15" fillId="0" borderId="3" xfId="31" applyNumberFormat="1" applyFont="1" applyFill="1" applyBorder="1" applyAlignment="1">
      <alignment horizontal="center" vertical="center"/>
    </xf>
    <xf numFmtId="3" fontId="15" fillId="0" borderId="3" xfId="31" applyNumberFormat="1" applyFont="1" applyFill="1" applyBorder="1" applyAlignment="1">
      <alignment horizontal="center" vertical="center"/>
    </xf>
    <xf numFmtId="0" fontId="14" fillId="0" borderId="0" xfId="32" applyFont="1" applyBorder="1" applyAlignment="1">
      <alignment horizontal="center" vertical="center"/>
    </xf>
    <xf numFmtId="209" fontId="14" fillId="0" borderId="0" xfId="24" applyNumberFormat="1" applyFont="1" applyAlignment="1">
      <alignment vertical="center"/>
    </xf>
    <xf numFmtId="0" fontId="107" fillId="0" borderId="0" xfId="24" applyFont="1" applyAlignment="1">
      <alignment vertical="center"/>
    </xf>
    <xf numFmtId="0" fontId="16" fillId="0" borderId="0" xfId="24" applyFont="1" applyAlignment="1" applyProtection="1">
      <alignment vertical="center" wrapText="1"/>
      <protection locked="0"/>
    </xf>
    <xf numFmtId="0" fontId="98" fillId="0" borderId="0" xfId="24" applyFont="1" applyAlignment="1">
      <alignment horizontal="centerContinuous" vertical="center"/>
    </xf>
    <xf numFmtId="0" fontId="11" fillId="0" borderId="26" xfId="24" applyFont="1" applyBorder="1" applyAlignment="1">
      <alignment horizontal="center" vertical="center"/>
    </xf>
    <xf numFmtId="0" fontId="12" fillId="0" borderId="32" xfId="24" applyFont="1" applyBorder="1" applyAlignment="1">
      <alignment horizontal="center" vertical="center" wrapText="1"/>
    </xf>
    <xf numFmtId="3" fontId="14" fillId="0" borderId="0" xfId="9" applyNumberFormat="1" applyFont="1" applyFill="1" applyBorder="1" applyAlignment="1">
      <alignment horizontal="center" vertical="center"/>
    </xf>
    <xf numFmtId="0" fontId="3" fillId="0" borderId="0" xfId="12"/>
    <xf numFmtId="14" fontId="3" fillId="0" borderId="0" xfId="12" applyNumberFormat="1"/>
    <xf numFmtId="0" fontId="6" fillId="3" borderId="0" xfId="12" applyFont="1" applyFill="1" applyAlignment="1">
      <alignment horizontal="center"/>
    </xf>
    <xf numFmtId="169" fontId="8" fillId="3" borderId="0" xfId="12" applyNumberFormat="1" applyFont="1" applyFill="1" applyAlignment="1">
      <alignment horizontal="center"/>
    </xf>
    <xf numFmtId="0" fontId="41" fillId="3" borderId="0" xfId="12" applyFont="1" applyFill="1" applyAlignment="1">
      <alignment horizontal="center"/>
    </xf>
    <xf numFmtId="0" fontId="111" fillId="3" borderId="0" xfId="12" applyFont="1" applyFill="1"/>
    <xf numFmtId="0" fontId="3" fillId="3" borderId="0" xfId="12" applyFill="1"/>
    <xf numFmtId="210" fontId="112" fillId="0" borderId="0" xfId="12" applyNumberFormat="1" applyFont="1" applyAlignment="1">
      <alignment horizontal="left"/>
    </xf>
    <xf numFmtId="0" fontId="113" fillId="3" borderId="1" xfId="12" applyFont="1" applyFill="1" applyBorder="1"/>
    <xf numFmtId="0" fontId="11" fillId="0" borderId="1" xfId="33" applyFont="1" applyBorder="1" applyAlignment="1">
      <alignment horizontal="center" vertical="center" wrapText="1"/>
    </xf>
    <xf numFmtId="0" fontId="11" fillId="2" borderId="1" xfId="33" applyFont="1" applyFill="1" applyBorder="1" applyAlignment="1">
      <alignment horizontal="center" vertical="center" wrapText="1"/>
    </xf>
    <xf numFmtId="0" fontId="113" fillId="3" borderId="0" xfId="12" applyFont="1" applyFill="1" applyAlignment="1">
      <alignment horizontal="center"/>
    </xf>
    <xf numFmtId="0" fontId="12" fillId="0" borderId="33" xfId="33" applyFont="1" applyBorder="1" applyAlignment="1">
      <alignment horizontal="center" vertical="center" wrapText="1"/>
    </xf>
    <xf numFmtId="0" fontId="11" fillId="2" borderId="0" xfId="33" applyFont="1" applyFill="1" applyAlignment="1">
      <alignment horizontal="center" vertical="center" wrapText="1"/>
    </xf>
    <xf numFmtId="0" fontId="113" fillId="3" borderId="5" xfId="12" applyFont="1" applyFill="1" applyBorder="1"/>
    <xf numFmtId="37" fontId="115" fillId="3" borderId="5" xfId="12" quotePrefix="1" applyNumberFormat="1" applyFont="1" applyFill="1" applyBorder="1" applyAlignment="1">
      <alignment horizontal="center" vertical="center"/>
    </xf>
    <xf numFmtId="0" fontId="116" fillId="3" borderId="27" xfId="12" applyFont="1" applyFill="1" applyBorder="1"/>
    <xf numFmtId="37" fontId="116" fillId="3" borderId="0" xfId="12" applyNumberFormat="1" applyFont="1" applyFill="1"/>
    <xf numFmtId="0" fontId="12" fillId="3" borderId="0" xfId="12" applyFont="1" applyFill="1"/>
    <xf numFmtId="211" fontId="116" fillId="3" borderId="0" xfId="12" applyNumberFormat="1" applyFont="1" applyFill="1" applyAlignment="1">
      <alignment horizontal="left" vertical="center"/>
    </xf>
    <xf numFmtId="41" fontId="116" fillId="3" borderId="0" xfId="12" applyNumberFormat="1" applyFont="1" applyFill="1" applyAlignment="1">
      <alignment vertical="center"/>
    </xf>
    <xf numFmtId="41" fontId="117" fillId="3" borderId="0" xfId="12" applyNumberFormat="1" applyFont="1" applyFill="1" applyAlignment="1">
      <alignment vertical="center"/>
    </xf>
    <xf numFmtId="211" fontId="3" fillId="0" borderId="0" xfId="12" applyNumberFormat="1"/>
    <xf numFmtId="0" fontId="14" fillId="0" borderId="0" xfId="12" applyFont="1" applyAlignment="1">
      <alignment horizontal="left" vertical="center" wrapText="1"/>
    </xf>
    <xf numFmtId="211" fontId="116" fillId="3" borderId="0" xfId="12" applyNumberFormat="1" applyFont="1" applyFill="1" applyAlignment="1">
      <alignment horizontal="left" vertical="center" wrapText="1"/>
    </xf>
    <xf numFmtId="49" fontId="14" fillId="0" borderId="0" xfId="12" applyNumberFormat="1" applyFont="1" applyAlignment="1">
      <alignment horizontal="left" vertical="center" wrapText="1"/>
    </xf>
    <xf numFmtId="211" fontId="117" fillId="3" borderId="3" xfId="12" applyNumberFormat="1" applyFont="1" applyFill="1" applyBorder="1" applyAlignment="1">
      <alignment horizontal="left" vertical="center"/>
    </xf>
    <xf numFmtId="41" fontId="117" fillId="3" borderId="3" xfId="12" applyNumberFormat="1" applyFont="1" applyFill="1" applyBorder="1" applyAlignment="1">
      <alignment vertical="center"/>
    </xf>
    <xf numFmtId="211" fontId="19" fillId="0" borderId="0" xfId="12" applyNumberFormat="1" applyFont="1"/>
    <xf numFmtId="211" fontId="14" fillId="0" borderId="0" xfId="12" applyNumberFormat="1" applyFont="1"/>
    <xf numFmtId="0" fontId="14" fillId="0" borderId="0" xfId="12" applyFont="1" applyAlignment="1">
      <alignment horizontal="left" vertical="top" wrapText="1"/>
    </xf>
    <xf numFmtId="0" fontId="3" fillId="0" borderId="0" xfId="12" applyAlignment="1">
      <alignment vertical="center" wrapText="1"/>
    </xf>
    <xf numFmtId="0" fontId="4" fillId="0" borderId="0" xfId="34" applyFont="1" applyAlignment="1">
      <alignment vertical="center"/>
    </xf>
    <xf numFmtId="0" fontId="23" fillId="0" borderId="0" xfId="34" applyFont="1"/>
    <xf numFmtId="0" fontId="6" fillId="0" borderId="0" xfId="34" applyFont="1" applyAlignment="1">
      <alignment horizontal="centerContinuous" vertical="center"/>
    </xf>
    <xf numFmtId="0" fontId="6" fillId="0" borderId="0" xfId="34" applyFont="1"/>
    <xf numFmtId="0" fontId="6" fillId="0" borderId="0" xfId="34" applyFont="1" applyAlignment="1">
      <alignment horizontal="center"/>
    </xf>
    <xf numFmtId="169" fontId="8" fillId="0" borderId="0" xfId="34" applyNumberFormat="1" applyFont="1" applyAlignment="1">
      <alignment horizontal="centerContinuous" vertical="center"/>
    </xf>
    <xf numFmtId="0" fontId="8" fillId="0" borderId="0" xfId="34" applyFont="1"/>
    <xf numFmtId="0" fontId="8" fillId="0" borderId="0" xfId="34" applyFont="1" applyAlignment="1">
      <alignment horizontal="center"/>
    </xf>
    <xf numFmtId="0" fontId="41" fillId="0" borderId="0" xfId="34" applyFont="1" applyAlignment="1">
      <alignment horizontal="centerContinuous" vertical="center"/>
    </xf>
    <xf numFmtId="0" fontId="41" fillId="0" borderId="0" xfId="34" applyFont="1"/>
    <xf numFmtId="0" fontId="41" fillId="0" borderId="0" xfId="34" applyFont="1" applyAlignment="1">
      <alignment horizontal="center"/>
    </xf>
    <xf numFmtId="0" fontId="22" fillId="0" borderId="0" xfId="34" applyFont="1" applyAlignment="1">
      <alignment horizontal="center"/>
    </xf>
    <xf numFmtId="0" fontId="3" fillId="0" borderId="0" xfId="34"/>
    <xf numFmtId="0" fontId="11" fillId="0" borderId="1" xfId="34" applyFont="1" applyBorder="1" applyAlignment="1">
      <alignment horizontal="center" vertical="center" wrapText="1"/>
    </xf>
    <xf numFmtId="0" fontId="19" fillId="0" borderId="0" xfId="34" applyFont="1"/>
    <xf numFmtId="0" fontId="11" fillId="0" borderId="0" xfId="34" applyFont="1" applyAlignment="1">
      <alignment horizontal="center" vertical="center" wrapText="1"/>
    </xf>
    <xf numFmtId="0" fontId="12" fillId="0" borderId="4" xfId="34" applyFont="1" applyBorder="1" applyAlignment="1">
      <alignment horizontal="center" vertical="center" wrapText="1"/>
    </xf>
    <xf numFmtId="0" fontId="11" fillId="0" borderId="5" xfId="34" applyFont="1" applyBorder="1" applyAlignment="1">
      <alignment horizontal="center" vertical="center" wrapText="1"/>
    </xf>
    <xf numFmtId="0" fontId="12" fillId="0" borderId="5" xfId="34" applyFont="1" applyBorder="1" applyAlignment="1">
      <alignment horizontal="center" vertical="center" wrapText="1"/>
    </xf>
    <xf numFmtId="0" fontId="95" fillId="0" borderId="0" xfId="34" applyFont="1" applyAlignment="1">
      <alignment horizontal="center" vertical="center" wrapText="1"/>
    </xf>
    <xf numFmtId="0" fontId="96" fillId="0" borderId="0" xfId="34" applyFont="1" applyAlignment="1">
      <alignment horizontal="center" vertical="center" wrapText="1"/>
    </xf>
    <xf numFmtId="0" fontId="97" fillId="0" borderId="0" xfId="34" applyFont="1" applyAlignment="1">
      <alignment horizontal="center" vertical="center" wrapText="1"/>
    </xf>
    <xf numFmtId="0" fontId="14" fillId="0" borderId="0" xfId="34" applyFont="1" applyAlignment="1">
      <alignment horizontal="left" vertical="center" wrapText="1"/>
    </xf>
    <xf numFmtId="43" fontId="14" fillId="0" borderId="0" xfId="9" applyFont="1" applyFill="1" applyBorder="1" applyAlignment="1">
      <alignment horizontal="center" vertical="center"/>
    </xf>
    <xf numFmtId="186" fontId="15" fillId="0" borderId="0" xfId="9" applyNumberFormat="1" applyFont="1" applyFill="1" applyBorder="1" applyAlignment="1">
      <alignment horizontal="center" vertical="center"/>
    </xf>
    <xf numFmtId="1" fontId="14" fillId="0" borderId="0" xfId="34" applyNumberFormat="1" applyFont="1" applyAlignment="1">
      <alignment vertical="center"/>
    </xf>
    <xf numFmtId="2" fontId="14" fillId="0" borderId="0" xfId="34" applyNumberFormat="1" applyFont="1" applyAlignment="1">
      <alignment horizontal="center" vertical="center"/>
    </xf>
    <xf numFmtId="0" fontId="14" fillId="0" borderId="0" xfId="34" applyFont="1" applyAlignment="1">
      <alignment vertical="center"/>
    </xf>
    <xf numFmtId="0" fontId="14" fillId="0" borderId="0" xfId="34" applyFont="1" applyAlignment="1">
      <alignment horizontal="left" vertical="center"/>
    </xf>
    <xf numFmtId="0" fontId="15" fillId="0" borderId="3" xfId="34" applyFont="1" applyBorder="1" applyAlignment="1">
      <alignment horizontal="left" vertical="center" wrapText="1"/>
    </xf>
    <xf numFmtId="43" fontId="15" fillId="0" borderId="3" xfId="9" applyFont="1" applyFill="1" applyBorder="1" applyAlignment="1">
      <alignment horizontal="center" vertical="center"/>
    </xf>
    <xf numFmtId="186" fontId="15" fillId="0" borderId="3" xfId="9" applyNumberFormat="1" applyFont="1" applyFill="1" applyBorder="1" applyAlignment="1">
      <alignment horizontal="center" vertical="center"/>
    </xf>
    <xf numFmtId="2" fontId="19" fillId="0" borderId="0" xfId="34" applyNumberFormat="1" applyFont="1" applyAlignment="1">
      <alignment horizontal="center" vertical="center"/>
    </xf>
    <xf numFmtId="0" fontId="19" fillId="0" borderId="0" xfId="34" applyFont="1" applyAlignment="1">
      <alignment vertical="center"/>
    </xf>
    <xf numFmtId="0" fontId="14" fillId="0" borderId="0" xfId="34" applyFont="1"/>
    <xf numFmtId="0" fontId="14" fillId="0" borderId="0" xfId="34" applyFont="1" applyAlignment="1">
      <alignment horizontal="center"/>
    </xf>
    <xf numFmtId="0" fontId="15" fillId="0" borderId="0" xfId="34" applyFont="1" applyAlignment="1">
      <alignment horizontal="center"/>
    </xf>
    <xf numFmtId="0" fontId="19" fillId="0" borderId="0" xfId="34" applyFont="1" applyAlignment="1">
      <alignment horizontal="center"/>
    </xf>
    <xf numFmtId="3" fontId="19" fillId="0" borderId="0" xfId="34" applyNumberFormat="1" applyFont="1" applyAlignment="1">
      <alignment horizontal="center"/>
    </xf>
    <xf numFmtId="199" fontId="15" fillId="0" borderId="0" xfId="34" applyNumberFormat="1" applyFont="1"/>
    <xf numFmtId="3" fontId="3" fillId="0" borderId="0" xfId="34" applyNumberFormat="1"/>
    <xf numFmtId="0" fontId="3" fillId="0" borderId="0" xfId="12" applyAlignment="1">
      <alignment horizontal="left"/>
    </xf>
    <xf numFmtId="0" fontId="6" fillId="0" borderId="0" xfId="12" applyFont="1" applyAlignment="1">
      <alignment horizontal="center" wrapText="1"/>
    </xf>
    <xf numFmtId="212" fontId="8" fillId="0" borderId="0" xfId="12" applyNumberFormat="1" applyFont="1" applyAlignment="1">
      <alignment horizontal="center"/>
    </xf>
    <xf numFmtId="0" fontId="41" fillId="0" borderId="0" xfId="12" applyFont="1" applyAlignment="1">
      <alignment horizontal="center"/>
    </xf>
    <xf numFmtId="0" fontId="3" fillId="0" borderId="0" xfId="12" applyFont="1" applyAlignment="1">
      <alignment horizontal="left"/>
    </xf>
    <xf numFmtId="0" fontId="118" fillId="0" borderId="2" xfId="12" applyFont="1" applyBorder="1" applyAlignment="1">
      <alignment vertical="center"/>
    </xf>
    <xf numFmtId="0" fontId="119" fillId="0" borderId="2" xfId="12" applyFont="1" applyBorder="1" applyAlignment="1">
      <alignment vertical="center"/>
    </xf>
    <xf numFmtId="0" fontId="11" fillId="0" borderId="25" xfId="12" applyFont="1" applyBorder="1" applyAlignment="1">
      <alignment horizontal="center" vertical="center" wrapText="1"/>
    </xf>
    <xf numFmtId="0" fontId="12" fillId="0" borderId="34" xfId="12" applyFont="1" applyBorder="1" applyAlignment="1">
      <alignment horizontal="center" textRotation="90" wrapText="1"/>
    </xf>
    <xf numFmtId="0" fontId="12" fillId="0" borderId="25" xfId="12" applyFont="1" applyBorder="1" applyAlignment="1">
      <alignment horizontal="center" textRotation="90" wrapText="1"/>
    </xf>
    <xf numFmtId="0" fontId="11" fillId="0" borderId="34" xfId="12" applyFont="1" applyBorder="1" applyAlignment="1">
      <alignment horizontal="center" textRotation="90" wrapText="1"/>
    </xf>
    <xf numFmtId="0" fontId="15" fillId="0" borderId="30" xfId="12" applyFont="1" applyBorder="1" applyAlignment="1">
      <alignment vertical="center" wrapText="1"/>
    </xf>
    <xf numFmtId="43" fontId="15" fillId="0" borderId="35" xfId="12" applyNumberFormat="1" applyFont="1" applyBorder="1" applyAlignment="1">
      <alignment horizontal="center"/>
    </xf>
    <xf numFmtId="43" fontId="15" fillId="0" borderId="35" xfId="12" applyNumberFormat="1" applyFont="1" applyBorder="1" applyAlignment="1">
      <alignment horizontal="right"/>
    </xf>
    <xf numFmtId="0" fontId="19" fillId="0" borderId="0" xfId="12" applyFont="1"/>
    <xf numFmtId="0" fontId="14" fillId="0" borderId="0" xfId="12" quotePrefix="1" applyFont="1" applyAlignment="1">
      <alignment horizontal="left" vertical="center" indent="1"/>
    </xf>
    <xf numFmtId="43" fontId="14" fillId="0" borderId="36" xfId="12" applyNumberFormat="1" applyFont="1" applyBorder="1" applyAlignment="1">
      <alignment horizontal="center"/>
    </xf>
    <xf numFmtId="43" fontId="14" fillId="0" borderId="36" xfId="12" applyNumberFormat="1" applyFont="1" applyBorder="1" applyAlignment="1">
      <alignment horizontal="right"/>
    </xf>
    <xf numFmtId="43" fontId="14" fillId="0" borderId="36" xfId="12" applyNumberFormat="1" applyFont="1" applyBorder="1"/>
    <xf numFmtId="43" fontId="14" fillId="0" borderId="0" xfId="12" applyNumberFormat="1" applyFont="1"/>
    <xf numFmtId="43" fontId="14" fillId="0" borderId="0" xfId="12" applyNumberFormat="1" applyFont="1" applyAlignment="1">
      <alignment horizontal="right"/>
    </xf>
    <xf numFmtId="43" fontId="15" fillId="0" borderId="36" xfId="12" applyNumberFormat="1" applyFont="1" applyBorder="1"/>
    <xf numFmtId="43" fontId="15" fillId="0" borderId="35" xfId="12" applyNumberFormat="1" applyFont="1" applyBorder="1"/>
    <xf numFmtId="0" fontId="14" fillId="0" borderId="0" xfId="12" applyFont="1" applyAlignment="1">
      <alignment horizontal="left" vertical="center" indent="2"/>
    </xf>
    <xf numFmtId="0" fontId="14" fillId="0" borderId="0" xfId="12" applyFont="1" applyAlignment="1">
      <alignment horizontal="left" vertical="center" indent="3"/>
    </xf>
    <xf numFmtId="43" fontId="19" fillId="0" borderId="0" xfId="12" applyNumberFormat="1" applyFont="1"/>
    <xf numFmtId="43" fontId="15" fillId="0" borderId="0" xfId="35" applyFont="1" applyFill="1" applyBorder="1" applyAlignment="1">
      <alignment horizontal="center" vertical="center" wrapText="1"/>
    </xf>
    <xf numFmtId="0" fontId="14" fillId="0" borderId="36" xfId="12" applyFont="1" applyBorder="1"/>
    <xf numFmtId="0" fontId="14" fillId="0" borderId="0" xfId="12" applyFont="1"/>
    <xf numFmtId="0" fontId="14" fillId="0" borderId="0" xfId="12" applyFont="1" applyAlignment="1">
      <alignment horizontal="right"/>
    </xf>
    <xf numFmtId="0" fontId="15" fillId="0" borderId="36" xfId="12" applyFont="1" applyBorder="1"/>
    <xf numFmtId="0" fontId="15" fillId="0" borderId="4" xfId="12" applyFont="1" applyBorder="1" applyAlignment="1">
      <alignment vertical="center" wrapText="1"/>
    </xf>
    <xf numFmtId="186" fontId="15" fillId="0" borderId="37" xfId="35" applyNumberFormat="1" applyFont="1" applyFill="1" applyBorder="1"/>
    <xf numFmtId="186" fontId="15" fillId="0" borderId="37" xfId="35" applyNumberFormat="1" applyFont="1" applyFill="1" applyBorder="1" applyAlignment="1">
      <alignment horizontal="right"/>
    </xf>
    <xf numFmtId="0" fontId="14" fillId="0" borderId="3" xfId="12" applyFont="1" applyBorder="1" applyAlignment="1">
      <alignment horizontal="left"/>
    </xf>
    <xf numFmtId="0" fontId="14" fillId="0" borderId="3" xfId="12" applyFont="1" applyBorder="1"/>
    <xf numFmtId="213" fontId="53" fillId="0" borderId="0" xfId="12" applyNumberFormat="1" applyFont="1"/>
    <xf numFmtId="0" fontId="120" fillId="0" borderId="0" xfId="36" applyFill="1" applyBorder="1" applyAlignment="1" applyProtection="1">
      <alignment horizontal="left"/>
    </xf>
    <xf numFmtId="213" fontId="14" fillId="0" borderId="0" xfId="35" applyNumberFormat="1" applyFont="1" applyFill="1" applyBorder="1"/>
    <xf numFmtId="0" fontId="16" fillId="0" borderId="0" xfId="12" applyFont="1"/>
    <xf numFmtId="186" fontId="3" fillId="0" borderId="0" xfId="35" applyNumberFormat="1" applyFont="1" applyFill="1" applyBorder="1"/>
    <xf numFmtId="0" fontId="4" fillId="0" borderId="0" xfId="24" applyFont="1" applyAlignment="1">
      <alignment horizontal="centerContinuous" vertical="center"/>
    </xf>
    <xf numFmtId="0" fontId="12" fillId="0" borderId="2" xfId="24" applyFont="1" applyBorder="1" applyAlignment="1">
      <alignment horizontal="center" vertical="center" wrapText="1"/>
    </xf>
    <xf numFmtId="214"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14"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0" fontId="20" fillId="0" borderId="0" xfId="30" applyFont="1" applyBorder="1" applyAlignment="1">
      <alignment horizontal="center"/>
    </xf>
    <xf numFmtId="0" fontId="26" fillId="0" borderId="0" xfId="2" applyFont="1"/>
    <xf numFmtId="14" fontId="26" fillId="0" borderId="0" xfId="2" applyNumberFormat="1" applyFont="1"/>
    <xf numFmtId="0" fontId="68" fillId="0" borderId="0" xfId="2" applyFont="1"/>
    <xf numFmtId="0" fontId="41" fillId="0" borderId="0" xfId="2" applyFont="1" applyAlignment="1">
      <alignment horizontal="center"/>
    </xf>
    <xf numFmtId="210" fontId="112" fillId="0" borderId="0" xfId="2" applyNumberFormat="1" applyFont="1" applyAlignment="1">
      <alignment horizontal="left"/>
    </xf>
    <xf numFmtId="0" fontId="113" fillId="0" borderId="1" xfId="2" applyFont="1" applyBorder="1"/>
    <xf numFmtId="0" fontId="11" fillId="0" borderId="25" xfId="33" applyFont="1" applyBorder="1" applyAlignment="1">
      <alignment horizontal="center"/>
    </xf>
    <xf numFmtId="0" fontId="113" fillId="0" borderId="0" xfId="2" applyFont="1"/>
    <xf numFmtId="0" fontId="11" fillId="0" borderId="0" xfId="33" applyFont="1" applyAlignment="1">
      <alignment horizontal="center" vertical="center" wrapText="1"/>
    </xf>
    <xf numFmtId="0" fontId="11" fillId="0" borderId="4" xfId="33" applyFont="1" applyBorder="1" applyAlignment="1">
      <alignment horizontal="center" vertical="center" wrapText="1"/>
    </xf>
    <xf numFmtId="0" fontId="11" fillId="2" borderId="4" xfId="33" applyFont="1" applyFill="1" applyBorder="1" applyAlignment="1">
      <alignment horizontal="center" vertical="center" wrapText="1"/>
    </xf>
    <xf numFmtId="0" fontId="113" fillId="0" borderId="0" xfId="2" applyFont="1" applyAlignment="1">
      <alignment horizontal="center"/>
    </xf>
    <xf numFmtId="0" fontId="113" fillId="0" borderId="5" xfId="2" applyFont="1" applyBorder="1"/>
    <xf numFmtId="37" fontId="113" fillId="0" borderId="5" xfId="2" quotePrefix="1" applyNumberFormat="1" applyFont="1" applyBorder="1" applyAlignment="1">
      <alignment horizontal="center" vertical="center"/>
    </xf>
    <xf numFmtId="37" fontId="113" fillId="2" borderId="5" xfId="2" quotePrefix="1" applyNumberFormat="1" applyFont="1" applyFill="1" applyBorder="1" applyAlignment="1">
      <alignment horizontal="center" vertical="center"/>
    </xf>
    <xf numFmtId="0" fontId="11" fillId="0" borderId="5" xfId="2" applyFont="1" applyBorder="1" applyAlignment="1">
      <alignment horizontal="center"/>
    </xf>
    <xf numFmtId="0" fontId="121" fillId="0" borderId="27" xfId="2" applyFont="1" applyBorder="1"/>
    <xf numFmtId="37" fontId="121" fillId="0" borderId="27" xfId="2" applyNumberFormat="1" applyFont="1" applyBorder="1"/>
    <xf numFmtId="37" fontId="121" fillId="0" borderId="0" xfId="2" applyNumberFormat="1" applyFont="1"/>
    <xf numFmtId="0" fontId="19" fillId="0" borderId="27" xfId="2" applyFont="1" applyBorder="1" applyAlignment="1">
      <alignment horizontal="center"/>
    </xf>
    <xf numFmtId="186" fontId="116" fillId="0" borderId="0" xfId="2" applyNumberFormat="1" applyFont="1" applyAlignment="1">
      <alignment vertical="center"/>
    </xf>
    <xf numFmtId="2" fontId="15" fillId="0" borderId="0" xfId="2" applyNumberFormat="1" applyFont="1" applyAlignment="1">
      <alignment horizontal="center" vertical="center"/>
    </xf>
    <xf numFmtId="43" fontId="3" fillId="0" borderId="0" xfId="2" applyNumberFormat="1" applyFont="1"/>
    <xf numFmtId="49" fontId="14" fillId="0" borderId="0" xfId="2" applyNumberFormat="1" applyFont="1" applyAlignment="1">
      <alignment horizontal="left" vertical="center" wrapText="1"/>
    </xf>
    <xf numFmtId="0" fontId="117" fillId="0" borderId="3" xfId="2" applyFont="1" applyBorder="1" applyAlignment="1">
      <alignment vertical="center"/>
    </xf>
    <xf numFmtId="186" fontId="117" fillId="0" borderId="0" xfId="2" applyNumberFormat="1" applyFont="1" applyAlignment="1">
      <alignment vertical="center"/>
    </xf>
    <xf numFmtId="2" fontId="15" fillId="0" borderId="3" xfId="2" applyNumberFormat="1" applyFont="1" applyBorder="1" applyAlignment="1">
      <alignment horizontal="center" vertical="center"/>
    </xf>
    <xf numFmtId="0" fontId="14" fillId="0" borderId="1" xfId="2" applyFont="1" applyBorder="1" applyAlignment="1">
      <alignment horizontal="left" vertical="center" wrapText="1"/>
    </xf>
    <xf numFmtId="0" fontId="122" fillId="0" borderId="0" xfId="2" applyFont="1"/>
    <xf numFmtId="0" fontId="116" fillId="0" borderId="0" xfId="2" applyFont="1"/>
    <xf numFmtId="0" fontId="116" fillId="2" borderId="0" xfId="2" applyFont="1" applyFill="1" applyAlignment="1">
      <alignment horizontal="left" vertical="center" wrapText="1"/>
    </xf>
    <xf numFmtId="0" fontId="3" fillId="2" borderId="0" xfId="2" applyFont="1" applyFill="1"/>
    <xf numFmtId="0" fontId="116" fillId="2" borderId="0" xfId="2" applyFont="1" applyFill="1" applyAlignment="1">
      <alignment vertical="center"/>
    </xf>
    <xf numFmtId="0" fontId="116" fillId="0" borderId="0" xfId="2" applyFont="1" applyAlignment="1">
      <alignment vertical="top" wrapText="1"/>
    </xf>
    <xf numFmtId="0" fontId="116" fillId="2" borderId="0" xfId="2" applyFont="1" applyFill="1" applyAlignment="1">
      <alignment vertical="top" wrapText="1"/>
    </xf>
    <xf numFmtId="0" fontId="12" fillId="0" borderId="0" xfId="2" applyFont="1" applyAlignment="1">
      <alignment horizontal="left" wrapText="1"/>
    </xf>
    <xf numFmtId="0" fontId="12" fillId="0" borderId="0" xfId="2" applyFont="1" applyAlignment="1">
      <alignment horizontal="left" vertical="center" wrapText="1"/>
    </xf>
    <xf numFmtId="0" fontId="8" fillId="0" borderId="0" xfId="24" applyFont="1" applyAlignment="1">
      <alignment horizontal="center" vertical="center"/>
    </xf>
    <xf numFmtId="0" fontId="8" fillId="0" borderId="0" xfId="24" applyFont="1" applyAlignment="1">
      <alignment horizontal="center" vertical="center"/>
    </xf>
    <xf numFmtId="0" fontId="6" fillId="0" borderId="0" xfId="24" applyFont="1" applyAlignment="1">
      <alignment horizontal="center"/>
    </xf>
    <xf numFmtId="169" fontId="8" fillId="0" borderId="0" xfId="24" applyNumberFormat="1" applyFont="1" applyAlignment="1">
      <alignment horizontal="center" vertical="center"/>
    </xf>
    <xf numFmtId="0" fontId="41" fillId="0" borderId="0" xfId="24" applyFont="1" applyAlignment="1">
      <alignment horizontal="center" vertical="center"/>
    </xf>
    <xf numFmtId="0" fontId="12" fillId="0" borderId="1" xfId="24" applyFont="1" applyBorder="1" applyAlignment="1">
      <alignment horizontal="center" vertical="center"/>
    </xf>
    <xf numFmtId="0" fontId="11" fillId="0" borderId="0" xfId="24" applyFont="1"/>
    <xf numFmtId="0" fontId="12" fillId="0" borderId="2" xfId="24" applyFont="1" applyBorder="1" applyAlignment="1">
      <alignment horizontal="center" vertical="center"/>
    </xf>
    <xf numFmtId="0" fontId="19" fillId="0" borderId="4" xfId="24" applyFont="1" applyBorder="1"/>
    <xf numFmtId="215" fontId="14" fillId="0" borderId="0" xfId="37" applyNumberFormat="1" applyFont="1" applyFill="1" applyBorder="1" applyAlignment="1">
      <alignment horizontal="right"/>
    </xf>
    <xf numFmtId="215" fontId="14" fillId="0" borderId="0" xfId="37" applyNumberFormat="1" applyFont="1" applyFill="1" applyBorder="1" applyAlignment="1">
      <alignment horizontal="center"/>
    </xf>
    <xf numFmtId="216" fontId="14" fillId="0" borderId="0" xfId="37" applyNumberFormat="1" applyFont="1" applyFill="1" applyBorder="1" applyAlignment="1">
      <alignment horizontal="right"/>
    </xf>
    <xf numFmtId="216" fontId="14" fillId="0" borderId="0" xfId="37" applyNumberFormat="1" applyFont="1" applyFill="1" applyBorder="1" applyAlignment="1">
      <alignment horizontal="center"/>
    </xf>
    <xf numFmtId="180" fontId="14" fillId="0" borderId="0" xfId="37" applyFont="1" applyFill="1" applyBorder="1" applyAlignment="1">
      <alignment horizontal="right"/>
    </xf>
    <xf numFmtId="43" fontId="14" fillId="0" borderId="0" xfId="37" applyNumberFormat="1" applyFont="1" applyFill="1" applyBorder="1" applyAlignment="1">
      <alignment horizontal="right"/>
    </xf>
    <xf numFmtId="186" fontId="14" fillId="0" borderId="0" xfId="37" applyNumberFormat="1" applyFont="1" applyFill="1" applyBorder="1" applyAlignment="1">
      <alignment horizontal="right"/>
    </xf>
    <xf numFmtId="0" fontId="14" fillId="0" borderId="3" xfId="24" applyFont="1" applyBorder="1"/>
    <xf numFmtId="215" fontId="14" fillId="0" borderId="3" xfId="37" applyNumberFormat="1" applyFont="1" applyFill="1" applyBorder="1" applyAlignment="1">
      <alignment horizontal="right"/>
    </xf>
    <xf numFmtId="0" fontId="14" fillId="0" borderId="0" xfId="12" applyFont="1" applyAlignment="1">
      <alignment vertical="center"/>
    </xf>
    <xf numFmtId="217" fontId="14" fillId="0" borderId="0" xfId="37" applyNumberFormat="1" applyFont="1" applyFill="1" applyBorder="1" applyAlignment="1">
      <alignment horizontal="right"/>
    </xf>
    <xf numFmtId="218" fontId="94" fillId="0" borderId="0" xfId="24" applyNumberFormat="1"/>
    <xf numFmtId="219" fontId="14" fillId="0" borderId="0" xfId="37" applyNumberFormat="1" applyFont="1" applyFill="1" applyBorder="1" applyAlignment="1">
      <alignment horizontal="right"/>
    </xf>
    <xf numFmtId="0" fontId="4" fillId="0" borderId="0" xfId="2" applyFont="1" applyProtection="1">
      <protection locked="0"/>
    </xf>
    <xf numFmtId="0" fontId="6" fillId="0" borderId="0" xfId="2" applyFont="1" applyAlignment="1" applyProtection="1">
      <alignment horizontal="center"/>
      <protection locked="0"/>
    </xf>
    <xf numFmtId="0" fontId="6" fillId="0" borderId="0" xfId="2" applyFont="1" applyProtection="1">
      <protection locked="0"/>
    </xf>
    <xf numFmtId="0" fontId="8" fillId="0" borderId="0" xfId="2" applyFont="1" applyAlignment="1" applyProtection="1">
      <alignment horizontal="center"/>
      <protection locked="0"/>
    </xf>
    <xf numFmtId="0" fontId="8" fillId="0" borderId="0" xfId="2" applyFont="1" applyProtection="1">
      <protection locked="0"/>
    </xf>
    <xf numFmtId="0" fontId="41" fillId="0" borderId="0" xfId="2" applyFont="1" applyAlignment="1" applyProtection="1">
      <alignment horizontal="center"/>
      <protection locked="0"/>
    </xf>
    <xf numFmtId="0" fontId="41" fillId="0" borderId="0" xfId="2" applyFont="1" applyProtection="1">
      <protection locked="0"/>
    </xf>
    <xf numFmtId="0" fontId="3" fillId="0" borderId="0" xfId="2" applyFont="1" applyProtection="1">
      <protection locked="0"/>
    </xf>
    <xf numFmtId="0" fontId="3" fillId="0" borderId="3" xfId="2" applyFont="1" applyBorder="1" applyProtection="1">
      <protection locked="0"/>
    </xf>
    <xf numFmtId="0" fontId="11" fillId="0" borderId="25" xfId="2" applyFont="1" applyBorder="1" applyAlignment="1" applyProtection="1">
      <alignment horizontal="center" vertical="center" wrapText="1"/>
      <protection locked="0"/>
    </xf>
    <xf numFmtId="186" fontId="12" fillId="0" borderId="25" xfId="2" applyNumberFormat="1" applyFont="1" applyBorder="1" applyAlignment="1" applyProtection="1">
      <alignment horizontal="center" vertical="center" wrapText="1"/>
      <protection locked="0"/>
    </xf>
    <xf numFmtId="186" fontId="11" fillId="0" borderId="2" xfId="2" applyNumberFormat="1" applyFont="1" applyBorder="1" applyAlignment="1" applyProtection="1">
      <alignment horizontal="center" vertical="center" wrapText="1"/>
      <protection locked="0"/>
    </xf>
    <xf numFmtId="186" fontId="47" fillId="0" borderId="0" xfId="2" applyNumberFormat="1" applyFont="1" applyAlignment="1">
      <alignment horizontal="right" vertical="center" wrapText="1"/>
    </xf>
    <xf numFmtId="186" fontId="93" fillId="0" borderId="0" xfId="2" applyNumberFormat="1" applyFont="1" applyAlignment="1">
      <alignment horizontal="center" vertical="center" wrapText="1"/>
    </xf>
    <xf numFmtId="220" fontId="14" fillId="0" borderId="0" xfId="3" applyNumberFormat="1" applyFont="1" applyFill="1" applyBorder="1" applyAlignment="1" applyProtection="1">
      <alignment horizontal="left" vertical="center"/>
    </xf>
    <xf numFmtId="220" fontId="14" fillId="0" borderId="0" xfId="3" applyNumberFormat="1" applyFont="1" applyFill="1" applyBorder="1" applyAlignment="1" applyProtection="1">
      <alignment horizontal="center" vertical="center"/>
    </xf>
    <xf numFmtId="220" fontId="15" fillId="0" borderId="0" xfId="3" applyNumberFormat="1" applyFont="1" applyFill="1" applyBorder="1" applyAlignment="1" applyProtection="1">
      <alignment horizontal="center" vertical="center"/>
    </xf>
    <xf numFmtId="220" fontId="15" fillId="0" borderId="3" xfId="3" applyNumberFormat="1" applyFont="1" applyFill="1" applyBorder="1" applyAlignment="1" applyProtection="1">
      <alignment horizontal="left" vertical="center"/>
    </xf>
    <xf numFmtId="220" fontId="15" fillId="0" borderId="3" xfId="3" applyNumberFormat="1" applyFont="1" applyFill="1" applyBorder="1" applyAlignment="1" applyProtection="1">
      <alignment horizontal="center" vertical="center"/>
    </xf>
    <xf numFmtId="0" fontId="19" fillId="0" borderId="0" xfId="2" applyFont="1" applyProtection="1">
      <protection locked="0"/>
    </xf>
    <xf numFmtId="0" fontId="16" fillId="0" borderId="0" xfId="2" applyFont="1" applyAlignment="1" applyProtection="1">
      <alignment horizontal="left" wrapText="1"/>
      <protection locked="0"/>
    </xf>
    <xf numFmtId="0" fontId="3" fillId="0" borderId="0" xfId="2" applyFont="1" applyAlignment="1" applyProtection="1">
      <alignment horizontal="left"/>
      <protection locked="0"/>
    </xf>
    <xf numFmtId="0" fontId="123" fillId="0" borderId="0" xfId="2" applyFont="1" applyAlignment="1">
      <alignment horizontal="centerContinuous" vertical="center"/>
    </xf>
    <xf numFmtId="0" fontId="124" fillId="0" borderId="0" xfId="2" applyFont="1" applyAlignment="1">
      <alignment vertical="center"/>
    </xf>
    <xf numFmtId="0" fontId="125" fillId="0" borderId="0" xfId="2" applyFont="1" applyAlignment="1">
      <alignment vertical="center"/>
    </xf>
    <xf numFmtId="0" fontId="23" fillId="0" borderId="0" xfId="2" applyFont="1" applyAlignment="1">
      <alignment horizontal="centerContinuous" vertical="center"/>
    </xf>
    <xf numFmtId="0" fontId="44" fillId="0" borderId="0" xfId="2" applyFont="1" applyAlignment="1">
      <alignment horizontal="centerContinuous" vertical="center"/>
    </xf>
    <xf numFmtId="0" fontId="3" fillId="0" borderId="0" xfId="2" applyFont="1" applyAlignment="1">
      <alignment horizontal="center" vertical="center"/>
    </xf>
    <xf numFmtId="0" fontId="113" fillId="0" borderId="25" xfId="2" applyFont="1" applyBorder="1" applyAlignment="1">
      <alignment horizontal="center" vertical="center" wrapText="1"/>
    </xf>
    <xf numFmtId="0" fontId="12" fillId="0" borderId="25" xfId="2" applyFont="1" applyBorder="1" applyAlignment="1">
      <alignment horizontal="center" vertical="center" wrapText="1"/>
    </xf>
    <xf numFmtId="17" fontId="12" fillId="0" borderId="25" xfId="2" applyNumberFormat="1" applyFont="1" applyBorder="1" applyAlignment="1">
      <alignment horizontal="center" vertical="center" wrapText="1"/>
    </xf>
    <xf numFmtId="0" fontId="11" fillId="0" borderId="27" xfId="2" applyFont="1" applyBorder="1" applyAlignment="1">
      <alignment horizontal="center" vertical="center" wrapText="1"/>
    </xf>
    <xf numFmtId="0" fontId="126" fillId="0" borderId="0" xfId="2" applyFont="1" applyAlignment="1">
      <alignment horizontal="center" vertical="center" wrapText="1"/>
    </xf>
    <xf numFmtId="0" fontId="127" fillId="0" borderId="0" xfId="2" applyFont="1" applyAlignment="1">
      <alignment horizontal="center" vertical="center" wrapText="1"/>
    </xf>
    <xf numFmtId="0" fontId="15" fillId="0" borderId="0" xfId="2" applyFont="1" applyAlignment="1">
      <alignment horizontal="left" vertical="center" wrapText="1"/>
    </xf>
    <xf numFmtId="37" fontId="117" fillId="0" borderId="0" xfId="38" applyNumberFormat="1" applyFont="1" applyFill="1" applyBorder="1" applyAlignment="1">
      <alignment horizontal="center" vertical="center"/>
    </xf>
    <xf numFmtId="4" fontId="15" fillId="0" borderId="0" xfId="39" applyNumberFormat="1" applyFont="1" applyFill="1" applyBorder="1" applyAlignment="1">
      <alignment horizontal="center" vertical="center"/>
    </xf>
    <xf numFmtId="166" fontId="15" fillId="4" borderId="0" xfId="39" applyFont="1" applyFill="1" applyBorder="1" applyAlignment="1">
      <alignment horizontal="center" vertical="center"/>
    </xf>
    <xf numFmtId="37" fontId="19" fillId="0" borderId="0" xfId="2" applyNumberFormat="1" applyFont="1"/>
    <xf numFmtId="37" fontId="116" fillId="0" borderId="0" xfId="38" applyNumberFormat="1" applyFont="1" applyFill="1" applyBorder="1" applyAlignment="1">
      <alignment horizontal="center" vertical="center"/>
    </xf>
    <xf numFmtId="166" fontId="14" fillId="0" borderId="0" xfId="39" applyFont="1" applyBorder="1" applyAlignment="1">
      <alignment horizontal="center" vertical="center"/>
    </xf>
    <xf numFmtId="166" fontId="14" fillId="4" borderId="0" xfId="39" applyFont="1" applyFill="1" applyBorder="1" applyAlignment="1">
      <alignment horizontal="center" vertical="center"/>
    </xf>
    <xf numFmtId="0" fontId="15" fillId="0" borderId="0" xfId="2" applyFont="1" applyAlignment="1">
      <alignment horizontal="left" vertical="center"/>
    </xf>
    <xf numFmtId="166" fontId="15" fillId="0" borderId="0" xfId="39" applyFont="1" applyBorder="1" applyAlignment="1">
      <alignment horizontal="center" vertical="center"/>
    </xf>
    <xf numFmtId="0" fontId="20" fillId="0" borderId="0" xfId="2" applyFont="1" applyAlignment="1">
      <alignment horizontal="left" vertical="center"/>
    </xf>
    <xf numFmtId="166" fontId="20" fillId="0" borderId="0" xfId="39" applyFont="1" applyBorder="1" applyAlignment="1">
      <alignment horizontal="center" vertical="center"/>
    </xf>
    <xf numFmtId="0" fontId="128" fillId="0" borderId="3" xfId="2" applyFont="1" applyBorder="1" applyAlignment="1">
      <alignment horizontal="left" vertical="center"/>
    </xf>
    <xf numFmtId="166" fontId="128" fillId="0" borderId="3" xfId="39" applyFont="1" applyFill="1" applyBorder="1" applyAlignment="1">
      <alignment horizontal="center" vertical="center"/>
    </xf>
    <xf numFmtId="166" fontId="128" fillId="0" borderId="0" xfId="39" applyFont="1" applyFill="1" applyBorder="1" applyAlignment="1">
      <alignment horizontal="center" vertical="center"/>
    </xf>
    <xf numFmtId="166" fontId="31" fillId="0" borderId="0" xfId="39" applyFont="1" applyBorder="1" applyAlignment="1">
      <alignment horizontal="center" vertical="center"/>
    </xf>
    <xf numFmtId="221" fontId="16" fillId="0" borderId="0" xfId="2" applyNumberFormat="1" applyFont="1" applyAlignment="1">
      <alignment vertical="center"/>
    </xf>
    <xf numFmtId="0" fontId="16" fillId="0" borderId="0" xfId="2" applyFont="1" applyAlignment="1">
      <alignment horizontal="left" vertical="center" wrapText="1"/>
    </xf>
    <xf numFmtId="0" fontId="129" fillId="0" borderId="0" xfId="15" applyFont="1" applyAlignment="1">
      <alignment horizontal="centerContinuous" vertical="center"/>
    </xf>
    <xf numFmtId="0" fontId="130" fillId="0" borderId="0" xfId="15" applyFont="1" applyAlignment="1">
      <alignment horizontal="centerContinuous" vertical="center"/>
    </xf>
    <xf numFmtId="0" fontId="131" fillId="0" borderId="0" xfId="15" applyFont="1"/>
    <xf numFmtId="0" fontId="6" fillId="0" borderId="0" xfId="15" applyFont="1" applyAlignment="1">
      <alignment horizontal="centerContinuous" vertical="center"/>
    </xf>
    <xf numFmtId="0" fontId="130" fillId="0" borderId="0" xfId="15" applyFont="1" applyAlignment="1">
      <alignment horizontal="left" vertical="center"/>
    </xf>
    <xf numFmtId="0" fontId="132" fillId="0" borderId="0" xfId="15" applyFont="1"/>
    <xf numFmtId="164" fontId="8" fillId="0" borderId="0" xfId="15" applyNumberFormat="1" applyFont="1" applyAlignment="1">
      <alignment horizontal="center"/>
    </xf>
    <xf numFmtId="0" fontId="133" fillId="0" borderId="0" xfId="15" applyFont="1"/>
    <xf numFmtId="0" fontId="78" fillId="0" borderId="0" xfId="15"/>
    <xf numFmtId="0" fontId="134" fillId="0" borderId="0" xfId="15" applyFont="1"/>
    <xf numFmtId="0" fontId="41" fillId="0" borderId="0" xfId="15" applyFont="1" applyAlignment="1">
      <alignment horizontal="centerContinuous" vertical="center"/>
    </xf>
    <xf numFmtId="0" fontId="41" fillId="0" borderId="0" xfId="15" applyFont="1" applyAlignment="1">
      <alignment horizontal="center" vertical="center"/>
    </xf>
    <xf numFmtId="0" fontId="21" fillId="0" borderId="0" xfId="15" applyFont="1" applyAlignment="1">
      <alignment horizontal="centerContinuous" vertical="center"/>
    </xf>
    <xf numFmtId="0" fontId="9" fillId="0" borderId="0" xfId="15" applyFont="1" applyAlignment="1">
      <alignment horizontal="centerContinuous" vertical="center"/>
    </xf>
    <xf numFmtId="0" fontId="11" fillId="0" borderId="38" xfId="15" applyFont="1" applyBorder="1" applyAlignment="1">
      <alignment horizontal="center" vertical="center"/>
    </xf>
    <xf numFmtId="0" fontId="11" fillId="0" borderId="32" xfId="15" applyFont="1" applyBorder="1" applyAlignment="1">
      <alignment horizontal="center" vertical="center"/>
    </xf>
    <xf numFmtId="0" fontId="11" fillId="0" borderId="39" xfId="15" applyFont="1" applyBorder="1" applyAlignment="1">
      <alignment horizontal="center" vertical="center"/>
    </xf>
    <xf numFmtId="0" fontId="11" fillId="0" borderId="4" xfId="15" applyFont="1" applyBorder="1" applyAlignment="1">
      <alignment horizontal="center" vertical="center"/>
    </xf>
    <xf numFmtId="0" fontId="11" fillId="0" borderId="40" xfId="15" applyFont="1" applyBorder="1" applyAlignment="1">
      <alignment horizontal="center" vertical="center"/>
    </xf>
    <xf numFmtId="186" fontId="3" fillId="0" borderId="15" xfId="2" applyNumberFormat="1" applyBorder="1"/>
    <xf numFmtId="186" fontId="3" fillId="0" borderId="16" xfId="2" applyNumberFormat="1" applyBorder="1"/>
    <xf numFmtId="186" fontId="3" fillId="0" borderId="17" xfId="2" applyNumberFormat="1" applyBorder="1"/>
    <xf numFmtId="0" fontId="3" fillId="0" borderId="41" xfId="2" applyBorder="1"/>
    <xf numFmtId="0" fontId="3" fillId="0" borderId="19" xfId="2" applyBorder="1"/>
    <xf numFmtId="186" fontId="3" fillId="0" borderId="19" xfId="2" applyNumberFormat="1" applyBorder="1"/>
    <xf numFmtId="186" fontId="3" fillId="0" borderId="20" xfId="2" applyNumberFormat="1" applyBorder="1"/>
    <xf numFmtId="0" fontId="3" fillId="0" borderId="21" xfId="2" applyBorder="1" applyAlignment="1">
      <alignment horizontal="left"/>
    </xf>
    <xf numFmtId="0" fontId="3" fillId="0" borderId="23" xfId="2" applyBorder="1" applyAlignment="1">
      <alignment horizontal="left"/>
    </xf>
    <xf numFmtId="0" fontId="3" fillId="0" borderId="24" xfId="2" applyBorder="1" applyAlignment="1">
      <alignment horizontal="left"/>
    </xf>
    <xf numFmtId="186" fontId="3" fillId="0" borderId="21" xfId="2" applyNumberFormat="1" applyBorder="1"/>
    <xf numFmtId="186" fontId="3" fillId="0" borderId="23" xfId="2" applyNumberFormat="1" applyBorder="1"/>
    <xf numFmtId="186" fontId="3" fillId="0" borderId="24" xfId="2" applyNumberFormat="1" applyBorder="1"/>
    <xf numFmtId="0" fontId="13" fillId="0" borderId="0" xfId="15" applyFont="1"/>
    <xf numFmtId="0" fontId="14" fillId="0" borderId="0" xfId="15" applyFont="1"/>
    <xf numFmtId="0" fontId="76" fillId="0" borderId="0" xfId="2" applyFont="1" applyAlignment="1">
      <alignment horizontal="center" vertical="center" wrapText="1"/>
    </xf>
    <xf numFmtId="0" fontId="135" fillId="0" borderId="0" xfId="2" applyFont="1"/>
    <xf numFmtId="0" fontId="136" fillId="0" borderId="0" xfId="2" applyFont="1" applyAlignment="1">
      <alignment horizontal="centerContinuous" vertical="center"/>
    </xf>
    <xf numFmtId="0" fontId="136" fillId="0" borderId="0" xfId="2" applyFont="1"/>
    <xf numFmtId="0" fontId="137" fillId="0" borderId="0" xfId="2" applyFont="1" applyAlignment="1">
      <alignment horizontal="center"/>
    </xf>
    <xf numFmtId="0" fontId="23" fillId="0" borderId="0" xfId="2" applyFont="1"/>
    <xf numFmtId="0" fontId="11" fillId="0" borderId="1" xfId="2" applyFont="1" applyBorder="1" applyAlignment="1">
      <alignment horizontal="center"/>
    </xf>
    <xf numFmtId="0" fontId="11" fillId="0" borderId="1" xfId="2" applyFont="1" applyBorder="1" applyAlignment="1">
      <alignment horizontal="center" vertical="center" wrapText="1"/>
    </xf>
    <xf numFmtId="0" fontId="11" fillId="0" borderId="0" xfId="2" applyFont="1" applyAlignment="1">
      <alignment horizontal="center"/>
    </xf>
    <xf numFmtId="0" fontId="11" fillId="0" borderId="0" xfId="2" applyFont="1" applyAlignment="1">
      <alignment horizontal="center" vertical="center" wrapText="1"/>
    </xf>
    <xf numFmtId="0" fontId="11" fillId="0" borderId="0" xfId="2" applyFont="1" applyAlignment="1">
      <alignment horizontal="center" vertical="center" wrapText="1"/>
    </xf>
    <xf numFmtId="0" fontId="12" fillId="0" borderId="30" xfId="2" applyFont="1" applyBorder="1" applyAlignment="1">
      <alignment horizontal="centerContinuous" vertical="center" wrapText="1"/>
    </xf>
    <xf numFmtId="0" fontId="12" fillId="0" borderId="30"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30" xfId="2" applyFont="1" applyBorder="1" applyAlignment="1">
      <alignment horizontal="center" vertical="center" wrapText="1"/>
    </xf>
    <xf numFmtId="0" fontId="10" fillId="0" borderId="0" xfId="2" applyFont="1" applyAlignment="1">
      <alignment horizontal="center" vertical="center"/>
    </xf>
    <xf numFmtId="0" fontId="44" fillId="0" borderId="0" xfId="2" applyFont="1" applyAlignment="1">
      <alignment horizontal="center" vertical="top"/>
    </xf>
    <xf numFmtId="0" fontId="12" fillId="0" borderId="4" xfId="2" applyFont="1" applyBorder="1" applyAlignment="1">
      <alignment horizontal="center" vertical="center"/>
    </xf>
    <xf numFmtId="0" fontId="12" fillId="0" borderId="4" xfId="2" applyFont="1" applyBorder="1" applyAlignment="1">
      <alignment horizontal="center" vertical="center"/>
    </xf>
    <xf numFmtId="0" fontId="44" fillId="0" borderId="2" xfId="2" applyFont="1" applyBorder="1" applyAlignment="1">
      <alignment horizontal="center" vertical="top"/>
    </xf>
    <xf numFmtId="0" fontId="12" fillId="0" borderId="2" xfId="2" applyFont="1" applyBorder="1" applyAlignment="1">
      <alignment horizontal="center" vertical="center"/>
    </xf>
    <xf numFmtId="0" fontId="138" fillId="0" borderId="0" xfId="2" applyFont="1" applyAlignment="1">
      <alignment horizontal="center" vertical="top"/>
    </xf>
    <xf numFmtId="0" fontId="139" fillId="0" borderId="0" xfId="2" applyFont="1" applyAlignment="1">
      <alignment horizontal="center" vertical="center"/>
    </xf>
    <xf numFmtId="0" fontId="140" fillId="0" borderId="0" xfId="2" applyFont="1" applyAlignment="1">
      <alignment vertical="center"/>
    </xf>
    <xf numFmtId="0" fontId="69" fillId="0" borderId="0" xfId="2" applyFont="1" applyAlignment="1">
      <alignment horizontal="center" vertical="center"/>
    </xf>
    <xf numFmtId="0" fontId="69" fillId="0" borderId="0" xfId="2" applyFont="1" applyAlignment="1">
      <alignment vertical="center"/>
    </xf>
    <xf numFmtId="186" fontId="141" fillId="0" borderId="0" xfId="40" applyNumberFormat="1" applyFont="1" applyFill="1" applyBorder="1" applyAlignment="1" applyProtection="1">
      <alignment vertical="center"/>
    </xf>
    <xf numFmtId="0" fontId="142" fillId="0" borderId="0" xfId="41" applyFont="1" applyFill="1" applyBorder="1" applyAlignment="1" applyProtection="1">
      <alignment vertical="center"/>
    </xf>
    <xf numFmtId="0" fontId="143" fillId="0" borderId="0" xfId="41" applyFont="1" applyFill="1" applyBorder="1" applyAlignment="1" applyProtection="1">
      <alignment vertical="center"/>
    </xf>
    <xf numFmtId="0" fontId="144" fillId="0" borderId="0" xfId="2" applyFont="1" applyAlignment="1">
      <alignment vertical="center"/>
    </xf>
    <xf numFmtId="3" fontId="15" fillId="0" borderId="0" xfId="41" applyNumberFormat="1" applyFont="1" applyFill="1" applyBorder="1" applyAlignment="1" applyProtection="1">
      <alignment vertical="center"/>
    </xf>
    <xf numFmtId="0" fontId="14" fillId="0" borderId="0" xfId="2" applyFont="1" applyAlignment="1">
      <alignment horizontal="right" vertical="center"/>
    </xf>
    <xf numFmtId="3" fontId="14" fillId="0" borderId="0" xfId="2" applyNumberFormat="1" applyFont="1" applyAlignment="1">
      <alignment horizontal="right" vertical="center"/>
    </xf>
    <xf numFmtId="3" fontId="14" fillId="0" borderId="0" xfId="41" applyNumberFormat="1" applyFont="1" applyFill="1" applyBorder="1" applyAlignment="1" applyProtection="1">
      <alignment vertical="center"/>
    </xf>
    <xf numFmtId="3" fontId="14" fillId="0" borderId="0" xfId="2" applyNumberFormat="1" applyFont="1" applyAlignment="1">
      <alignment horizontal="center" vertical="center"/>
    </xf>
    <xf numFmtId="3" fontId="144" fillId="0" borderId="0" xfId="2" applyNumberFormat="1" applyFont="1" applyAlignment="1">
      <alignment vertical="center"/>
    </xf>
    <xf numFmtId="0" fontId="14" fillId="0" borderId="0" xfId="2" applyFont="1" applyAlignment="1">
      <alignment horizontal="left"/>
    </xf>
    <xf numFmtId="0" fontId="14" fillId="0" borderId="1" xfId="2" applyFont="1" applyBorder="1" applyAlignment="1">
      <alignment horizontal="left"/>
    </xf>
    <xf numFmtId="0" fontId="14" fillId="0" borderId="1" xfId="2" applyFont="1" applyBorder="1"/>
    <xf numFmtId="0" fontId="69" fillId="0" borderId="0" xfId="2" applyFont="1" applyAlignment="1">
      <alignment horizontal="right"/>
    </xf>
    <xf numFmtId="0" fontId="69" fillId="0" borderId="0" xfId="2" applyFont="1"/>
    <xf numFmtId="3" fontId="69" fillId="0" borderId="0" xfId="41" applyNumberFormat="1" applyFont="1" applyFill="1" applyBorder="1" applyAlignment="1" applyProtection="1">
      <alignment vertical="center"/>
    </xf>
    <xf numFmtId="0" fontId="76" fillId="0" borderId="0" xfId="2" applyFont="1" applyAlignment="1">
      <alignment horizontal="center" wrapText="1"/>
    </xf>
    <xf numFmtId="0" fontId="24" fillId="0" borderId="0" xfId="2" applyFont="1" applyAlignment="1">
      <alignment horizontal="centerContinuous" vertical="center"/>
    </xf>
    <xf numFmtId="0" fontId="68" fillId="0" borderId="0" xfId="2" applyFont="1" applyAlignment="1">
      <alignment horizontal="centerContinuous" vertical="center"/>
    </xf>
    <xf numFmtId="0" fontId="11" fillId="0" borderId="1" xfId="2" applyFont="1" applyBorder="1" applyAlignment="1">
      <alignment horizontal="center"/>
    </xf>
    <xf numFmtId="0" fontId="113" fillId="0" borderId="1" xfId="2" applyFont="1" applyBorder="1" applyAlignment="1">
      <alignment horizontal="center" vertical="center" wrapText="1"/>
    </xf>
    <xf numFmtId="0" fontId="113" fillId="0" borderId="1" xfId="2" applyFont="1" applyBorder="1" applyAlignment="1">
      <alignment horizontal="center" vertical="center" wrapText="1"/>
    </xf>
    <xf numFmtId="0" fontId="113" fillId="0" borderId="1" xfId="2" applyFont="1" applyBorder="1" applyAlignment="1">
      <alignment horizontal="center" vertical="center"/>
    </xf>
    <xf numFmtId="0" fontId="113" fillId="0" borderId="1" xfId="2" applyFont="1" applyBorder="1" applyAlignment="1">
      <alignment horizontal="center" vertical="center"/>
    </xf>
    <xf numFmtId="0" fontId="113" fillId="0" borderId="0" xfId="2" applyFont="1" applyAlignment="1">
      <alignment horizontal="center" vertical="center" wrapText="1"/>
    </xf>
    <xf numFmtId="0" fontId="113" fillId="0" borderId="0" xfId="2" applyFont="1" applyAlignment="1">
      <alignment horizontal="center" vertical="center" wrapText="1"/>
    </xf>
    <xf numFmtId="0" fontId="113" fillId="0" borderId="0" xfId="2" applyFont="1" applyAlignment="1">
      <alignment horizontal="center" vertical="center"/>
    </xf>
    <xf numFmtId="0" fontId="113" fillId="0" borderId="0" xfId="2" applyFont="1" applyAlignment="1">
      <alignment horizontal="center" vertical="center"/>
    </xf>
    <xf numFmtId="0" fontId="11" fillId="0" borderId="2" xfId="2" applyFont="1" applyBorder="1" applyAlignment="1">
      <alignment horizontal="left"/>
    </xf>
    <xf numFmtId="0" fontId="115" fillId="0" borderId="30" xfId="2" applyFont="1" applyBorder="1" applyAlignment="1">
      <alignment horizontal="center"/>
    </xf>
    <xf numFmtId="0" fontId="115" fillId="0" borderId="2" xfId="2" applyFont="1" applyBorder="1" applyAlignment="1">
      <alignment horizontal="center"/>
    </xf>
    <xf numFmtId="0" fontId="113" fillId="0" borderId="30" xfId="2" applyFont="1" applyBorder="1" applyAlignment="1">
      <alignment horizontal="center"/>
    </xf>
    <xf numFmtId="0" fontId="145" fillId="0" borderId="0" xfId="2" applyFont="1"/>
    <xf numFmtId="0" fontId="146" fillId="0" borderId="0" xfId="2" applyFont="1"/>
    <xf numFmtId="0" fontId="147" fillId="0" borderId="0" xfId="2" applyFont="1"/>
    <xf numFmtId="222" fontId="116" fillId="0" borderId="0" xfId="2" applyNumberFormat="1" applyFont="1" applyAlignment="1">
      <alignment horizontal="right"/>
    </xf>
    <xf numFmtId="222" fontId="117" fillId="0" borderId="0" xfId="2" applyNumberFormat="1" applyFont="1" applyAlignment="1">
      <alignment horizontal="right"/>
    </xf>
    <xf numFmtId="186" fontId="19" fillId="0" borderId="0" xfId="40" applyNumberFormat="1" applyFont="1" applyFill="1"/>
    <xf numFmtId="0" fontId="15" fillId="0" borderId="3" xfId="2" applyFont="1" applyBorder="1" applyAlignment="1">
      <alignment horizontal="left" vertical="center"/>
    </xf>
    <xf numFmtId="222" fontId="117" fillId="0" borderId="3" xfId="2" applyNumberFormat="1" applyFont="1" applyBorder="1" applyAlignment="1">
      <alignment horizontal="right"/>
    </xf>
    <xf numFmtId="186" fontId="148" fillId="0" borderId="0" xfId="40" applyNumberFormat="1" applyFont="1" applyFill="1"/>
    <xf numFmtId="222" fontId="19" fillId="0" borderId="0" xfId="2" applyNumberFormat="1" applyFont="1"/>
    <xf numFmtId="186" fontId="27" fillId="0" borderId="0" xfId="40" applyNumberFormat="1" applyFont="1" applyFill="1"/>
    <xf numFmtId="186" fontId="107" fillId="0" borderId="0" xfId="40" applyNumberFormat="1" applyFont="1" applyFill="1"/>
    <xf numFmtId="0" fontId="149" fillId="0" borderId="0" xfId="42" applyFont="1" applyAlignment="1">
      <alignment horizontal="centerContinuous" vertical="top" wrapText="1"/>
    </xf>
    <xf numFmtId="0" fontId="150" fillId="0" borderId="0" xfId="42" applyFont="1" applyAlignment="1">
      <alignment horizontal="centerContinuous"/>
    </xf>
    <xf numFmtId="0" fontId="150" fillId="0" borderId="0" xfId="42" applyFont="1"/>
    <xf numFmtId="0" fontId="6" fillId="0" borderId="0" xfId="42" applyFont="1" applyAlignment="1">
      <alignment horizontal="center" vertical="center" wrapText="1"/>
    </xf>
    <xf numFmtId="0" fontId="6" fillId="0" borderId="0" xfId="42" applyFont="1"/>
    <xf numFmtId="169" fontId="8" fillId="0" borderId="0" xfId="42" applyNumberFormat="1" applyFont="1" applyAlignment="1">
      <alignment horizontal="centerContinuous" vertical="center" wrapText="1"/>
    </xf>
    <xf numFmtId="14" fontId="84" fillId="0" borderId="0" xfId="42" applyNumberFormat="1" applyFont="1" applyAlignment="1">
      <alignment horizontal="centerContinuous" vertical="top" wrapText="1"/>
    </xf>
    <xf numFmtId="0" fontId="84" fillId="0" borderId="0" xfId="42" applyFont="1" applyAlignment="1">
      <alignment horizontal="centerContinuous" vertical="top" wrapText="1"/>
    </xf>
    <xf numFmtId="184" fontId="149" fillId="0" borderId="0" xfId="42" applyNumberFormat="1" applyFont="1" applyAlignment="1">
      <alignment horizontal="center"/>
    </xf>
    <xf numFmtId="0" fontId="150" fillId="0" borderId="0" xfId="42" applyFont="1" applyAlignment="1">
      <alignment horizontal="center"/>
    </xf>
    <xf numFmtId="0" fontId="3" fillId="0" borderId="0" xfId="42"/>
    <xf numFmtId="0" fontId="3" fillId="0" borderId="3" xfId="42" applyBorder="1"/>
    <xf numFmtId="0" fontId="11" fillId="0" borderId="1" xfId="42" applyFont="1" applyBorder="1" applyAlignment="1">
      <alignment horizontal="center" vertical="center" wrapText="1"/>
    </xf>
    <xf numFmtId="0" fontId="11" fillId="0" borderId="26" xfId="42" applyFont="1" applyBorder="1" applyAlignment="1">
      <alignment horizontal="centerContinuous" vertical="center"/>
    </xf>
    <xf numFmtId="0" fontId="12" fillId="0" borderId="0" xfId="42" applyFont="1"/>
    <xf numFmtId="0" fontId="11" fillId="0" borderId="0" xfId="42" applyFont="1" applyAlignment="1">
      <alignment horizontal="center" vertical="center" wrapText="1"/>
    </xf>
    <xf numFmtId="0" fontId="12" fillId="0" borderId="27" xfId="42" applyFont="1" applyBorder="1" applyAlignment="1">
      <alignment horizontal="center" vertical="center" wrapText="1"/>
    </xf>
    <xf numFmtId="0" fontId="11" fillId="0" borderId="2" xfId="42" applyFont="1" applyBorder="1" applyAlignment="1">
      <alignment horizontal="center" vertical="center" wrapText="1"/>
    </xf>
    <xf numFmtId="0" fontId="12" fillId="0" borderId="5" xfId="42" applyFont="1" applyBorder="1" applyAlignment="1">
      <alignment horizontal="center" vertical="center" wrapText="1"/>
    </xf>
    <xf numFmtId="0" fontId="11" fillId="0" borderId="5" xfId="42" applyFont="1" applyBorder="1" applyAlignment="1">
      <alignment horizontal="center" vertical="center" wrapText="1"/>
    </xf>
    <xf numFmtId="0" fontId="151" fillId="0" borderId="0" xfId="42" applyFont="1" applyAlignment="1">
      <alignment horizontal="center" vertical="center" wrapText="1"/>
    </xf>
    <xf numFmtId="0" fontId="14" fillId="0" borderId="0" xfId="42" applyFont="1" applyAlignment="1">
      <alignment horizontal="center" vertical="center"/>
    </xf>
    <xf numFmtId="0" fontId="14" fillId="0" borderId="0" xfId="43" applyFont="1" applyAlignment="1" applyProtection="1">
      <alignment horizontal="left" vertical="center" wrapText="1"/>
      <protection locked="0"/>
    </xf>
    <xf numFmtId="2" fontId="14" fillId="0" borderId="0" xfId="44" applyNumberFormat="1" applyFont="1" applyFill="1" applyBorder="1" applyAlignment="1">
      <alignment horizontal="center" vertical="center"/>
    </xf>
    <xf numFmtId="2" fontId="15" fillId="0" borderId="0" xfId="44" applyNumberFormat="1" applyFont="1" applyFill="1" applyBorder="1" applyAlignment="1">
      <alignment horizontal="center" vertical="center"/>
    </xf>
    <xf numFmtId="0" fontId="152" fillId="0" borderId="0" xfId="42" applyFont="1" applyAlignment="1">
      <alignment vertical="center"/>
    </xf>
    <xf numFmtId="0" fontId="153" fillId="0" borderId="0" xfId="42" applyFont="1" applyAlignment="1">
      <alignment vertical="center"/>
    </xf>
    <xf numFmtId="2" fontId="15" fillId="0" borderId="3" xfId="44" applyNumberFormat="1" applyFont="1" applyFill="1" applyBorder="1" applyAlignment="1">
      <alignment horizontal="center" vertical="center"/>
    </xf>
    <xf numFmtId="0" fontId="20" fillId="0" borderId="0" xfId="42" applyFont="1"/>
    <xf numFmtId="166" fontId="20" fillId="0" borderId="0" xfId="45" applyFont="1" applyBorder="1" applyAlignment="1">
      <alignment horizontal="center"/>
    </xf>
    <xf numFmtId="0" fontId="19" fillId="0" borderId="0" xfId="42" applyFont="1"/>
    <xf numFmtId="0" fontId="14" fillId="0" borderId="0" xfId="42" applyFont="1" applyAlignment="1">
      <alignment horizontal="left" wrapText="1"/>
    </xf>
    <xf numFmtId="0" fontId="19" fillId="0" borderId="0" xfId="42" applyFont="1" applyAlignment="1">
      <alignment horizontal="left"/>
    </xf>
    <xf numFmtId="0" fontId="3" fillId="0" borderId="0" xfId="42" applyAlignment="1">
      <alignment horizontal="left"/>
    </xf>
    <xf numFmtId="0" fontId="14" fillId="0" borderId="0" xfId="42" applyFont="1"/>
    <xf numFmtId="43" fontId="14" fillId="0" borderId="0" xfId="46" applyFont="1" applyFill="1" applyBorder="1" applyAlignment="1">
      <alignment vertical="center"/>
    </xf>
    <xf numFmtId="2" fontId="3" fillId="0" borderId="0" xfId="42" applyNumberFormat="1"/>
    <xf numFmtId="0" fontId="59" fillId="0" borderId="0" xfId="2" applyFont="1"/>
    <xf numFmtId="0" fontId="150" fillId="0" borderId="0" xfId="2" applyFont="1" applyAlignment="1">
      <alignment horizontal="centerContinuous"/>
    </xf>
    <xf numFmtId="0" fontId="154" fillId="0" borderId="0" xfId="2" applyFont="1" applyAlignment="1">
      <alignment horizontal="centerContinuous"/>
    </xf>
    <xf numFmtId="0" fontId="3" fillId="0" borderId="0" xfId="2" applyFont="1" applyAlignment="1">
      <alignment horizontal="center"/>
    </xf>
    <xf numFmtId="0" fontId="113" fillId="0" borderId="2" xfId="2" applyFont="1" applyBorder="1" applyAlignment="1">
      <alignment horizontal="center"/>
    </xf>
    <xf numFmtId="0" fontId="11" fillId="0" borderId="0" xfId="33" applyFont="1" applyAlignment="1">
      <alignment horizontal="center" wrapText="1"/>
    </xf>
    <xf numFmtId="9" fontId="11" fillId="0" borderId="0" xfId="33" applyNumberFormat="1" applyFont="1" applyAlignment="1">
      <alignment horizontal="center" vertical="center" wrapText="1"/>
    </xf>
    <xf numFmtId="0" fontId="113" fillId="0" borderId="2" xfId="2" applyFont="1" applyBorder="1" applyAlignment="1">
      <alignment horizontal="center" vertical="center"/>
    </xf>
    <xf numFmtId="0" fontId="113" fillId="0" borderId="3" xfId="2" applyFont="1" applyBorder="1"/>
    <xf numFmtId="9" fontId="11" fillId="0" borderId="42" xfId="33" applyNumberFormat="1" applyFont="1" applyBorder="1" applyAlignment="1">
      <alignment horizontal="center" vertical="center"/>
    </xf>
    <xf numFmtId="9" fontId="11" fillId="0" borderId="3" xfId="33" applyNumberFormat="1" applyFont="1" applyBorder="1" applyAlignment="1">
      <alignment horizontal="center" vertical="center" wrapText="1"/>
    </xf>
    <xf numFmtId="0" fontId="11" fillId="0" borderId="3" xfId="33" applyFont="1" applyBorder="1" applyAlignment="1">
      <alignment horizontal="center" wrapText="1"/>
    </xf>
    <xf numFmtId="0" fontId="113" fillId="0" borderId="3" xfId="2" applyFont="1" applyBorder="1" applyAlignment="1">
      <alignment horizontal="center" vertical="center" wrapText="1"/>
    </xf>
    <xf numFmtId="37" fontId="116" fillId="0" borderId="0" xfId="2" applyNumberFormat="1" applyFont="1"/>
    <xf numFmtId="41" fontId="116" fillId="0" borderId="0" xfId="2" applyNumberFormat="1" applyFont="1" applyAlignment="1">
      <alignment vertical="center"/>
    </xf>
    <xf numFmtId="41" fontId="117" fillId="0" borderId="0" xfId="2" applyNumberFormat="1" applyFont="1" applyAlignment="1">
      <alignment vertical="center"/>
    </xf>
    <xf numFmtId="41" fontId="3" fillId="0" borderId="0" xfId="2" applyNumberFormat="1" applyFont="1"/>
    <xf numFmtId="41" fontId="117" fillId="0" borderId="3" xfId="2" applyNumberFormat="1" applyFont="1" applyBorder="1" applyAlignment="1">
      <alignment vertical="center"/>
    </xf>
    <xf numFmtId="223" fontId="117" fillId="0" borderId="0" xfId="2" applyNumberFormat="1" applyFont="1"/>
    <xf numFmtId="0" fontId="57" fillId="0" borderId="0" xfId="2" applyFont="1"/>
    <xf numFmtId="224" fontId="19" fillId="0" borderId="3" xfId="2" applyNumberFormat="1" applyFont="1" applyBorder="1"/>
    <xf numFmtId="0" fontId="11" fillId="0" borderId="25" xfId="2" applyFont="1" applyBorder="1" applyAlignment="1">
      <alignment horizontal="center" vertical="center"/>
    </xf>
    <xf numFmtId="0" fontId="11" fillId="0" borderId="2" xfId="2" applyFont="1" applyBorder="1" applyAlignment="1">
      <alignment horizontal="center" vertical="center" wrapText="1"/>
    </xf>
    <xf numFmtId="0" fontId="11" fillId="0" borderId="2" xfId="2" quotePrefix="1" applyFont="1" applyBorder="1" applyAlignment="1">
      <alignment horizontal="center"/>
    </xf>
    <xf numFmtId="224" fontId="14" fillId="0" borderId="0" xfId="26" applyNumberFormat="1" applyFont="1" applyBorder="1" applyAlignment="1">
      <alignment horizontal="right" vertical="center"/>
    </xf>
    <xf numFmtId="224" fontId="14" fillId="0" borderId="0" xfId="26" applyNumberFormat="1" applyFont="1" applyFill="1" applyBorder="1" applyAlignment="1">
      <alignment horizontal="right" vertical="center"/>
    </xf>
    <xf numFmtId="0" fontId="79" fillId="0" borderId="0" xfId="2" applyFont="1" applyAlignment="1">
      <alignment horizontal="left" vertical="center" wrapText="1"/>
    </xf>
    <xf numFmtId="224" fontId="79" fillId="0" borderId="0" xfId="26" applyNumberFormat="1" applyFont="1" applyBorder="1" applyAlignment="1">
      <alignment horizontal="right" vertical="center"/>
    </xf>
    <xf numFmtId="224" fontId="79" fillId="0" borderId="0" xfId="26" applyNumberFormat="1" applyFont="1" applyFill="1" applyBorder="1" applyAlignment="1">
      <alignment horizontal="right" vertical="center"/>
    </xf>
    <xf numFmtId="224" fontId="156" fillId="0" borderId="0" xfId="26" applyNumberFormat="1" applyFont="1" applyBorder="1" applyAlignment="1">
      <alignment horizontal="right" vertical="center"/>
    </xf>
    <xf numFmtId="0" fontId="156" fillId="0" borderId="0" xfId="2" applyFont="1" applyAlignment="1">
      <alignment vertical="center"/>
    </xf>
    <xf numFmtId="0" fontId="19" fillId="0" borderId="3" xfId="2" applyFont="1" applyBorder="1"/>
    <xf numFmtId="2" fontId="14" fillId="0" borderId="0" xfId="2" applyNumberFormat="1" applyFont="1"/>
    <xf numFmtId="0" fontId="157" fillId="0" borderId="0" xfId="2" applyFont="1" applyAlignment="1">
      <alignment horizontal="left" vertical="center" wrapText="1"/>
    </xf>
    <xf numFmtId="0" fontId="75" fillId="0" borderId="0" xfId="2" applyFont="1" applyAlignment="1">
      <alignment vertical="center"/>
    </xf>
    <xf numFmtId="0" fontId="6" fillId="0" borderId="0" xfId="2" applyFont="1" applyAlignment="1">
      <alignment vertical="center"/>
    </xf>
    <xf numFmtId="0" fontId="41" fillId="0" borderId="0" xfId="2" applyFont="1" applyAlignment="1">
      <alignment horizontal="center" vertical="center"/>
    </xf>
    <xf numFmtId="0" fontId="60" fillId="0" borderId="0" xfId="2" applyFont="1" applyAlignment="1">
      <alignment vertical="center"/>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2" fontId="12" fillId="0" borderId="2" xfId="2" applyNumberFormat="1" applyFont="1" applyBorder="1" applyAlignment="1">
      <alignment horizontal="center" vertical="center" wrapText="1"/>
    </xf>
    <xf numFmtId="0" fontId="12" fillId="0" borderId="2" xfId="2" applyFont="1" applyBorder="1" applyAlignment="1">
      <alignment horizontal="center"/>
    </xf>
    <xf numFmtId="0" fontId="35" fillId="0" borderId="0" xfId="2" applyFont="1" applyAlignment="1">
      <alignment horizontal="center" vertical="center" wrapText="1"/>
    </xf>
    <xf numFmtId="2" fontId="34" fillId="0" borderId="0" xfId="2" applyNumberFormat="1" applyFont="1" applyAlignment="1">
      <alignment horizontal="center" vertical="center" wrapText="1"/>
    </xf>
    <xf numFmtId="2" fontId="38" fillId="0" borderId="0" xfId="2" applyNumberFormat="1" applyFont="1" applyAlignment="1">
      <alignment horizontal="center" vertical="center" wrapText="1"/>
    </xf>
    <xf numFmtId="2" fontId="14" fillId="0" borderId="0" xfId="2" applyNumberFormat="1" applyFont="1" applyAlignment="1">
      <alignment horizontal="center" vertical="center" wrapText="1"/>
    </xf>
    <xf numFmtId="186" fontId="14" fillId="0" borderId="0" xfId="40" applyNumberFormat="1" applyFont="1" applyFill="1" applyBorder="1" applyAlignment="1">
      <alignment vertical="center"/>
    </xf>
    <xf numFmtId="218" fontId="14" fillId="0" borderId="0" xfId="2" applyNumberFormat="1" applyFont="1" applyAlignment="1">
      <alignment vertical="center"/>
    </xf>
    <xf numFmtId="225" fontId="14" fillId="0" borderId="0" xfId="44" applyNumberFormat="1" applyFont="1" applyFill="1" applyBorder="1" applyAlignment="1">
      <alignment vertical="center"/>
    </xf>
    <xf numFmtId="2" fontId="15" fillId="0" borderId="3" xfId="2" applyNumberFormat="1" applyFont="1" applyBorder="1" applyAlignment="1">
      <alignment horizontal="center" vertical="center" wrapText="1"/>
    </xf>
    <xf numFmtId="186" fontId="15" fillId="0" borderId="0" xfId="40" applyNumberFormat="1" applyFont="1" applyFill="1" applyBorder="1" applyAlignment="1">
      <alignment vertical="center"/>
    </xf>
    <xf numFmtId="170" fontId="15" fillId="0" borderId="0" xfId="2" applyNumberFormat="1" applyFont="1" applyAlignment="1">
      <alignment vertical="center"/>
    </xf>
    <xf numFmtId="0" fontId="157" fillId="0" borderId="0" xfId="2" applyFont="1" applyAlignment="1">
      <alignment vertical="center"/>
    </xf>
    <xf numFmtId="2" fontId="3" fillId="0" borderId="0" xfId="2" applyNumberFormat="1"/>
    <xf numFmtId="0" fontId="11" fillId="0" borderId="2" xfId="2" applyFont="1" applyBorder="1" applyAlignment="1">
      <alignment horizontal="center" vertical="center"/>
    </xf>
    <xf numFmtId="166" fontId="14" fillId="0" borderId="0" xfId="47" applyNumberFormat="1" applyFont="1" applyBorder="1" applyAlignment="1">
      <alignment horizontal="right" vertical="center"/>
    </xf>
    <xf numFmtId="166" fontId="15" fillId="0" borderId="0" xfId="47" applyNumberFormat="1" applyFont="1" applyBorder="1" applyAlignment="1">
      <alignment horizontal="right" vertical="center"/>
    </xf>
    <xf numFmtId="226" fontId="14" fillId="0" borderId="0" xfId="2" applyNumberFormat="1" applyFont="1" applyAlignment="1">
      <alignment vertical="center"/>
    </xf>
    <xf numFmtId="166" fontId="15" fillId="0" borderId="0" xfId="47" applyNumberFormat="1" applyFont="1" applyFill="1" applyBorder="1" applyAlignment="1">
      <alignment horizontal="right" vertical="center"/>
    </xf>
    <xf numFmtId="166" fontId="15" fillId="0" borderId="3" xfId="47" applyNumberFormat="1" applyFont="1" applyBorder="1" applyAlignment="1">
      <alignment horizontal="right" vertical="center"/>
    </xf>
    <xf numFmtId="226" fontId="107" fillId="0" borderId="0" xfId="2" applyNumberFormat="1" applyFont="1" applyAlignment="1">
      <alignment vertical="center"/>
    </xf>
    <xf numFmtId="226" fontId="15" fillId="0" borderId="0" xfId="2" applyNumberFormat="1" applyFont="1"/>
    <xf numFmtId="0" fontId="12" fillId="0" borderId="0" xfId="2" applyFont="1" applyProtection="1">
      <protection locked="0"/>
    </xf>
    <xf numFmtId="0" fontId="6" fillId="0" borderId="0" xfId="2" applyFont="1" applyAlignment="1" applyProtection="1">
      <alignment horizontal="center" vertical="center"/>
      <protection locked="0"/>
    </xf>
    <xf numFmtId="188" fontId="8" fillId="0" borderId="0" xfId="2" applyNumberFormat="1" applyFont="1" applyAlignment="1" applyProtection="1">
      <alignment horizontal="center"/>
      <protection locked="0"/>
    </xf>
    <xf numFmtId="0" fontId="5" fillId="0" borderId="0" xfId="2" applyFont="1" applyAlignment="1" applyProtection="1">
      <alignment horizontal="centerContinuous" vertical="center"/>
      <protection locked="0"/>
    </xf>
    <xf numFmtId="0" fontId="5" fillId="0" borderId="0" xfId="2" applyFont="1" applyAlignment="1" applyProtection="1">
      <alignment vertical="center"/>
      <protection locked="0"/>
    </xf>
    <xf numFmtId="0" fontId="11" fillId="0" borderId="25" xfId="2" applyFont="1" applyBorder="1" applyAlignment="1" applyProtection="1">
      <alignment horizontal="center" vertical="center"/>
      <protection locked="0"/>
    </xf>
    <xf numFmtId="0" fontId="11" fillId="0" borderId="1" xfId="2" applyFont="1" applyBorder="1" applyAlignment="1" applyProtection="1">
      <alignment horizontal="center" vertical="center"/>
      <protection locked="0"/>
    </xf>
    <xf numFmtId="0" fontId="11" fillId="0" borderId="25" xfId="2" applyFont="1" applyBorder="1" applyAlignment="1" applyProtection="1">
      <alignment horizontal="center" vertical="center" wrapText="1"/>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30" xfId="2" applyFont="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0" fontId="12" fillId="0" borderId="2" xfId="2" applyFont="1" applyBorder="1" applyAlignment="1" applyProtection="1">
      <alignment horizontal="center" vertical="center" wrapText="1"/>
      <protection locked="0"/>
    </xf>
    <xf numFmtId="0" fontId="12" fillId="0" borderId="30" xfId="2" applyFont="1" applyBorder="1" applyAlignment="1" applyProtection="1">
      <alignment horizontal="center" vertical="center"/>
      <protection locked="0"/>
    </xf>
    <xf numFmtId="0" fontId="12" fillId="0" borderId="30" xfId="2" applyFont="1" applyBorder="1" applyAlignment="1" applyProtection="1">
      <alignment horizontal="center" vertical="center" wrapText="1"/>
      <protection locked="0"/>
    </xf>
    <xf numFmtId="0" fontId="62" fillId="0" borderId="0" xfId="2" applyFont="1" applyAlignment="1" applyProtection="1">
      <alignment vertical="center"/>
      <protection locked="0"/>
    </xf>
    <xf numFmtId="0" fontId="159" fillId="0" borderId="0" xfId="2" applyFont="1" applyAlignment="1" applyProtection="1">
      <alignment vertical="center"/>
      <protection locked="0"/>
    </xf>
    <xf numFmtId="227" fontId="14" fillId="0" borderId="0" xfId="48" applyNumberFormat="1" applyFont="1" applyFill="1" applyBorder="1" applyAlignment="1" applyProtection="1">
      <alignment horizontal="left" vertical="center"/>
      <protection locked="0"/>
    </xf>
    <xf numFmtId="227" fontId="15" fillId="0" borderId="0" xfId="48" applyNumberFormat="1" applyFont="1" applyFill="1" applyBorder="1" applyAlignment="1" applyProtection="1">
      <alignment horizontal="left" vertical="center"/>
      <protection locked="0"/>
    </xf>
    <xf numFmtId="227" fontId="14" fillId="0" borderId="0" xfId="48" applyNumberFormat="1" applyFont="1" applyFill="1" applyBorder="1" applyAlignment="1" applyProtection="1">
      <alignment horizontal="left" vertical="center" wrapText="1"/>
      <protection locked="0"/>
    </xf>
    <xf numFmtId="0" fontId="15" fillId="0" borderId="0" xfId="2" applyFont="1" applyAlignment="1" applyProtection="1">
      <alignment vertical="center"/>
      <protection locked="0"/>
    </xf>
    <xf numFmtId="227" fontId="15" fillId="0" borderId="3" xfId="48" applyNumberFormat="1" applyFont="1" applyFill="1" applyBorder="1" applyAlignment="1" applyProtection="1">
      <alignment horizontal="left" vertical="center"/>
      <protection locked="0"/>
    </xf>
    <xf numFmtId="227" fontId="14" fillId="0" borderId="3" xfId="48" applyNumberFormat="1" applyFont="1" applyFill="1" applyBorder="1" applyAlignment="1" applyProtection="1">
      <alignment horizontal="left" vertical="center"/>
      <protection locked="0"/>
    </xf>
    <xf numFmtId="227" fontId="14" fillId="0" borderId="0" xfId="2" applyNumberFormat="1" applyFont="1" applyAlignment="1" applyProtection="1">
      <alignment vertical="center"/>
      <protection locked="0"/>
    </xf>
    <xf numFmtId="186" fontId="14" fillId="0" borderId="0" xfId="49" applyNumberFormat="1" applyFont="1" applyFill="1" applyAlignment="1" applyProtection="1">
      <alignment vertical="center"/>
      <protection locked="0"/>
    </xf>
    <xf numFmtId="10" fontId="14" fillId="0" borderId="0" xfId="1" applyNumberFormat="1" applyFont="1" applyFill="1" applyAlignment="1" applyProtection="1">
      <alignment vertical="center"/>
      <protection locked="0"/>
    </xf>
    <xf numFmtId="227" fontId="12" fillId="0" borderId="0" xfId="2" applyNumberFormat="1" applyFont="1" applyAlignment="1" applyProtection="1">
      <alignment vertical="center"/>
      <protection locked="0"/>
    </xf>
    <xf numFmtId="0" fontId="76" fillId="0" borderId="0" xfId="2" applyFont="1" applyAlignment="1">
      <alignment horizontal="centerContinuous" vertical="center"/>
    </xf>
    <xf numFmtId="169" fontId="29" fillId="0" borderId="0" xfId="2" applyNumberFormat="1" applyFont="1" applyAlignment="1">
      <alignment horizontal="centerContinuous" vertical="center"/>
    </xf>
    <xf numFmtId="0" fontId="160" fillId="0" borderId="0" xfId="2" applyFont="1" applyAlignment="1">
      <alignment horizontal="centerContinuous" vertical="center"/>
    </xf>
    <xf numFmtId="0" fontId="12" fillId="0" borderId="1" xfId="2" applyFont="1" applyBorder="1" applyAlignment="1">
      <alignment horizontal="right" textRotation="90" wrapText="1"/>
    </xf>
    <xf numFmtId="0" fontId="12" fillId="0" borderId="0" xfId="2" applyFont="1" applyAlignment="1">
      <alignment horizontal="center" vertical="center" wrapText="1"/>
    </xf>
    <xf numFmtId="0" fontId="12" fillId="0" borderId="0" xfId="2" applyFont="1" applyAlignment="1">
      <alignment horizontal="right"/>
    </xf>
    <xf numFmtId="0" fontId="161" fillId="0" borderId="2" xfId="2" applyFont="1" applyBorder="1" applyAlignment="1">
      <alignment horizontal="left" vertical="center"/>
    </xf>
    <xf numFmtId="0" fontId="72" fillId="0" borderId="2" xfId="2" applyFont="1" applyBorder="1" applyAlignment="1">
      <alignment vertical="center"/>
    </xf>
    <xf numFmtId="0" fontId="117" fillId="0" borderId="0" xfId="2" applyFont="1" applyAlignment="1">
      <alignment horizontal="left" vertical="center"/>
    </xf>
    <xf numFmtId="0" fontId="47" fillId="0" borderId="0" xfId="2" applyFont="1" applyAlignment="1">
      <alignment vertical="center"/>
    </xf>
    <xf numFmtId="166" fontId="14" fillId="0" borderId="0" xfId="50" applyNumberFormat="1" applyFont="1" applyFill="1" applyBorder="1" applyAlignment="1">
      <alignment horizontal="right" vertical="center"/>
    </xf>
    <xf numFmtId="166" fontId="15" fillId="0" borderId="0" xfId="50" applyNumberFormat="1" applyFont="1" applyFill="1" applyBorder="1" applyAlignment="1">
      <alignment horizontal="right" vertical="center"/>
    </xf>
    <xf numFmtId="0" fontId="15" fillId="0" borderId="3" xfId="2" applyFont="1" applyBorder="1" applyAlignment="1">
      <alignment vertical="center" wrapText="1"/>
    </xf>
    <xf numFmtId="166" fontId="15" fillId="0" borderId="3" xfId="50" applyNumberFormat="1" applyFont="1" applyFill="1" applyBorder="1" applyAlignment="1">
      <alignment horizontal="right" vertical="center"/>
    </xf>
    <xf numFmtId="43" fontId="12" fillId="3" borderId="0" xfId="49" applyFont="1" applyFill="1"/>
    <xf numFmtId="43" fontId="12" fillId="0" borderId="0" xfId="49" applyFont="1" applyFill="1"/>
    <xf numFmtId="43" fontId="6" fillId="0" borderId="0" xfId="49" applyFont="1" applyFill="1"/>
    <xf numFmtId="43" fontId="6" fillId="3" borderId="0" xfId="49" applyFont="1" applyFill="1"/>
    <xf numFmtId="169" fontId="11" fillId="3" borderId="0" xfId="49" applyNumberFormat="1" applyFont="1" applyFill="1" applyBorder="1" applyAlignment="1">
      <alignment horizontal="left"/>
    </xf>
    <xf numFmtId="169" fontId="8" fillId="3" borderId="0" xfId="49" applyNumberFormat="1" applyFont="1" applyFill="1" applyBorder="1" applyAlignment="1">
      <alignment horizontal="center"/>
    </xf>
    <xf numFmtId="43" fontId="12" fillId="3" borderId="0" xfId="49" applyFont="1" applyFill="1" applyBorder="1"/>
    <xf numFmtId="190" fontId="11" fillId="3" borderId="0" xfId="49" applyNumberFormat="1" applyFont="1" applyFill="1" applyBorder="1"/>
    <xf numFmtId="43" fontId="15" fillId="3" borderId="6" xfId="49" applyFont="1" applyFill="1" applyBorder="1"/>
    <xf numFmtId="195" fontId="11" fillId="0" borderId="7" xfId="10" applyNumberFormat="1" applyFont="1" applyBorder="1" applyAlignment="1" applyProtection="1">
      <alignment horizontal="center" vertical="center" wrapText="1"/>
    </xf>
    <xf numFmtId="195" fontId="11" fillId="0" borderId="8" xfId="10" applyNumberFormat="1" applyFont="1" applyBorder="1" applyAlignment="1" applyProtection="1">
      <alignment horizontal="center" vertical="center" wrapText="1"/>
    </xf>
    <xf numFmtId="195" fontId="11" fillId="0" borderId="9" xfId="10" applyNumberFormat="1" applyFont="1" applyBorder="1" applyAlignment="1" applyProtection="1">
      <alignment horizontal="center" vertical="center" wrapText="1"/>
    </xf>
    <xf numFmtId="195" fontId="11" fillId="0" borderId="13" xfId="10" applyNumberFormat="1" applyFont="1" applyBorder="1" applyAlignment="1" applyProtection="1">
      <alignment horizontal="center" vertical="center" wrapText="1"/>
    </xf>
    <xf numFmtId="49" fontId="11" fillId="0" borderId="13" xfId="10" applyNumberFormat="1" applyFont="1" applyBorder="1" applyAlignment="1" applyProtection="1">
      <alignment horizontal="center" vertical="center" wrapText="1"/>
    </xf>
    <xf numFmtId="43" fontId="15" fillId="3" borderId="14" xfId="49" applyFont="1" applyFill="1" applyBorder="1" applyAlignment="1">
      <alignment horizontal="center" vertical="center" wrapText="1"/>
    </xf>
    <xf numFmtId="43" fontId="11" fillId="3" borderId="43" xfId="49" applyFont="1" applyFill="1" applyBorder="1" applyAlignment="1">
      <alignment horizontal="center" vertical="center" wrapText="1"/>
    </xf>
    <xf numFmtId="43" fontId="11" fillId="3" borderId="5" xfId="49" applyFont="1" applyFill="1" applyBorder="1" applyAlignment="1">
      <alignment horizontal="center" vertical="center" wrapText="1"/>
    </xf>
    <xf numFmtId="43" fontId="11" fillId="3" borderId="44" xfId="49" applyFont="1" applyFill="1" applyBorder="1" applyAlignment="1">
      <alignment horizontal="center" vertical="center" wrapText="1"/>
    </xf>
    <xf numFmtId="43" fontId="14" fillId="0" borderId="0" xfId="49" applyFont="1" applyFill="1"/>
    <xf numFmtId="43" fontId="15" fillId="3" borderId="13" xfId="49" applyFont="1" applyFill="1" applyBorder="1"/>
    <xf numFmtId="186" fontId="15" fillId="3" borderId="7" xfId="49" applyNumberFormat="1" applyFont="1" applyFill="1" applyBorder="1"/>
    <xf numFmtId="186" fontId="15" fillId="3" borderId="8" xfId="49" applyNumberFormat="1" applyFont="1" applyFill="1" applyBorder="1"/>
    <xf numFmtId="186" fontId="15" fillId="3" borderId="9" xfId="49" applyNumberFormat="1" applyFont="1" applyFill="1" applyBorder="1"/>
    <xf numFmtId="186" fontId="14" fillId="0" borderId="0" xfId="49" applyNumberFormat="1" applyFont="1" applyFill="1"/>
    <xf numFmtId="43" fontId="14" fillId="3" borderId="10" xfId="49" applyFont="1" applyFill="1" applyBorder="1"/>
    <xf numFmtId="186" fontId="14" fillId="3" borderId="45" xfId="49" applyNumberFormat="1" applyFont="1" applyFill="1" applyBorder="1"/>
    <xf numFmtId="186" fontId="14" fillId="3" borderId="27" xfId="49" applyNumberFormat="1" applyFont="1" applyFill="1" applyBorder="1"/>
    <xf numFmtId="186" fontId="14" fillId="3" borderId="0" xfId="49" applyNumberFormat="1" applyFont="1" applyFill="1" applyBorder="1"/>
    <xf numFmtId="186" fontId="14" fillId="3" borderId="46" xfId="49" applyNumberFormat="1" applyFont="1" applyFill="1" applyBorder="1"/>
    <xf numFmtId="186" fontId="14" fillId="0" borderId="45" xfId="49" applyNumberFormat="1" applyFont="1" applyFill="1" applyBorder="1"/>
    <xf numFmtId="186" fontId="14" fillId="0" borderId="0" xfId="49" applyNumberFormat="1" applyFont="1" applyFill="1" applyBorder="1"/>
    <xf numFmtId="186" fontId="14" fillId="0" borderId="46" xfId="49" applyNumberFormat="1" applyFont="1" applyFill="1" applyBorder="1"/>
    <xf numFmtId="186" fontId="15" fillId="0" borderId="7" xfId="49" applyNumberFormat="1" applyFont="1" applyFill="1" applyBorder="1"/>
    <xf numFmtId="186" fontId="15" fillId="0" borderId="8" xfId="49" applyNumberFormat="1" applyFont="1" applyFill="1" applyBorder="1"/>
    <xf numFmtId="186" fontId="15" fillId="0" borderId="9" xfId="49" applyNumberFormat="1" applyFont="1" applyFill="1" applyBorder="1"/>
    <xf numFmtId="186" fontId="14" fillId="0" borderId="27" xfId="49" applyNumberFormat="1" applyFont="1" applyFill="1" applyBorder="1"/>
    <xf numFmtId="43" fontId="15" fillId="3" borderId="13" xfId="49" applyFont="1" applyFill="1" applyBorder="1" applyAlignment="1"/>
    <xf numFmtId="186" fontId="15" fillId="0" borderId="7" xfId="49" applyNumberFormat="1" applyFont="1" applyFill="1" applyBorder="1" applyAlignment="1"/>
    <xf numFmtId="186" fontId="15" fillId="0" borderId="8" xfId="49" applyNumberFormat="1" applyFont="1" applyFill="1" applyBorder="1" applyAlignment="1"/>
    <xf numFmtId="186" fontId="15" fillId="0" borderId="9" xfId="49" applyNumberFormat="1" applyFont="1" applyFill="1" applyBorder="1" applyAlignment="1"/>
    <xf numFmtId="186" fontId="14" fillId="0" borderId="12" xfId="49" applyNumberFormat="1" applyFont="1" applyFill="1" applyBorder="1"/>
    <xf numFmtId="186" fontId="14" fillId="0" borderId="11" xfId="49" applyNumberFormat="1" applyFont="1" applyFill="1" applyBorder="1"/>
    <xf numFmtId="43" fontId="14" fillId="3" borderId="14" xfId="49" applyFont="1" applyFill="1" applyBorder="1"/>
    <xf numFmtId="186" fontId="14" fillId="0" borderId="43" xfId="49" applyNumberFormat="1" applyFont="1" applyFill="1" applyBorder="1"/>
    <xf numFmtId="186" fontId="14" fillId="0" borderId="5" xfId="49" applyNumberFormat="1" applyFont="1" applyFill="1" applyBorder="1"/>
    <xf numFmtId="186" fontId="14" fillId="0" borderId="44" xfId="49" applyNumberFormat="1" applyFont="1" applyFill="1" applyBorder="1"/>
    <xf numFmtId="43" fontId="14" fillId="3" borderId="27" xfId="49" applyFont="1" applyFill="1" applyBorder="1"/>
    <xf numFmtId="190" fontId="14" fillId="3" borderId="27" xfId="49" applyNumberFormat="1" applyFont="1" applyFill="1" applyBorder="1" applyAlignment="1">
      <alignment horizontal="right"/>
    </xf>
    <xf numFmtId="43" fontId="14" fillId="3" borderId="0" xfId="49" applyFont="1" applyFill="1"/>
    <xf numFmtId="186" fontId="14" fillId="3" borderId="0" xfId="49" applyNumberFormat="1" applyFont="1" applyFill="1"/>
    <xf numFmtId="0" fontId="12" fillId="0" borderId="0" xfId="12" applyFont="1"/>
    <xf numFmtId="2" fontId="15" fillId="0" borderId="35" xfId="12" applyNumberFormat="1" applyFont="1" applyBorder="1" applyAlignment="1">
      <alignment horizontal="center"/>
    </xf>
    <xf numFmtId="228" fontId="12" fillId="0" borderId="0" xfId="12" applyNumberFormat="1" applyFont="1"/>
    <xf numFmtId="2" fontId="14" fillId="0" borderId="36" xfId="12" applyNumberFormat="1" applyFont="1" applyBorder="1" applyAlignment="1">
      <alignment horizontal="center"/>
    </xf>
    <xf numFmtId="2" fontId="14" fillId="0" borderId="36" xfId="12" applyNumberFormat="1" applyFont="1" applyBorder="1"/>
    <xf numFmtId="2" fontId="14" fillId="0" borderId="0" xfId="12" applyNumberFormat="1" applyFont="1"/>
    <xf numFmtId="2" fontId="15" fillId="0" borderId="35" xfId="12" applyNumberFormat="1" applyFont="1" applyBorder="1" applyAlignment="1">
      <alignment horizontal="right"/>
    </xf>
    <xf numFmtId="2" fontId="14" fillId="0" borderId="36" xfId="12" applyNumberFormat="1" applyFont="1" applyBorder="1" applyAlignment="1">
      <alignment horizontal="right"/>
    </xf>
    <xf numFmtId="2" fontId="15" fillId="0" borderId="35" xfId="12" applyNumberFormat="1" applyFont="1" applyBorder="1" applyAlignment="1">
      <alignment horizontal="center" vertical="center"/>
    </xf>
    <xf numFmtId="43" fontId="15" fillId="0" borderId="35" xfId="12" applyNumberFormat="1" applyFont="1" applyBorder="1" applyAlignment="1">
      <alignment horizontal="center" vertical="center"/>
    </xf>
    <xf numFmtId="0" fontId="12" fillId="0" borderId="0" xfId="12" applyFont="1" applyAlignment="1">
      <alignment vertical="center"/>
    </xf>
    <xf numFmtId="0" fontId="3" fillId="0" borderId="0" xfId="12" applyAlignment="1">
      <alignment vertical="center"/>
    </xf>
    <xf numFmtId="0" fontId="11" fillId="0" borderId="0" xfId="2" applyFont="1" applyProtection="1">
      <protection locked="0"/>
    </xf>
    <xf numFmtId="0" fontId="11" fillId="0" borderId="0" xfId="2" applyFont="1" applyAlignment="1" applyProtection="1">
      <alignment horizontal="center"/>
      <protection locked="0"/>
    </xf>
    <xf numFmtId="0" fontId="12" fillId="0" borderId="0" xfId="2" applyFont="1" applyAlignment="1" applyProtection="1">
      <alignment horizontal="centerContinuous" vertical="center"/>
      <protection locked="0"/>
    </xf>
    <xf numFmtId="229" fontId="23" fillId="0" borderId="0" xfId="2" applyNumberFormat="1" applyFont="1" applyAlignment="1" applyProtection="1">
      <alignment horizontal="centerContinuous"/>
      <protection locked="0"/>
    </xf>
    <xf numFmtId="229" fontId="44" fillId="0" borderId="0" xfId="2" applyNumberFormat="1" applyFont="1" applyAlignment="1" applyProtection="1">
      <alignment horizontal="centerContinuous"/>
      <protection locked="0"/>
    </xf>
    <xf numFmtId="0" fontId="44" fillId="0" borderId="0" xfId="2" applyFont="1" applyProtection="1">
      <protection locked="0"/>
    </xf>
    <xf numFmtId="169" fontId="5" fillId="0" borderId="0" xfId="2" applyNumberFormat="1" applyFont="1" applyAlignment="1" applyProtection="1">
      <alignment horizontal="center" vertical="center"/>
      <protection locked="0"/>
    </xf>
    <xf numFmtId="0" fontId="5" fillId="0" borderId="0" xfId="2" applyFont="1" applyProtection="1">
      <protection locked="0"/>
    </xf>
    <xf numFmtId="169" fontId="5" fillId="0" borderId="0" xfId="2" applyNumberFormat="1" applyFont="1" applyAlignment="1" applyProtection="1">
      <alignment horizontal="center" vertical="center"/>
      <protection locked="0"/>
    </xf>
    <xf numFmtId="186" fontId="11" fillId="0" borderId="25" xfId="40" applyNumberFormat="1" applyFont="1" applyFill="1" applyBorder="1" applyAlignment="1" applyProtection="1">
      <alignment horizontal="center" vertical="center" wrapText="1"/>
      <protection locked="0"/>
    </xf>
    <xf numFmtId="0" fontId="11" fillId="0" borderId="2" xfId="2" applyFont="1" applyBorder="1" applyAlignment="1" applyProtection="1">
      <alignment horizontal="center" vertical="center" wrapText="1"/>
      <protection locked="0"/>
    </xf>
    <xf numFmtId="0" fontId="162" fillId="0" borderId="4" xfId="51" applyFont="1" applyBorder="1" applyProtection="1">
      <protection locked="0"/>
    </xf>
    <xf numFmtId="1" fontId="62" fillId="0" borderId="0" xfId="2" applyNumberFormat="1" applyFont="1" applyAlignment="1" applyProtection="1">
      <alignment horizontal="center"/>
      <protection locked="0"/>
    </xf>
    <xf numFmtId="2" fontId="12" fillId="0" borderId="0" xfId="2" applyNumberFormat="1" applyFont="1" applyAlignment="1" applyProtection="1">
      <alignment horizontal="center"/>
      <protection locked="0"/>
    </xf>
    <xf numFmtId="186" fontId="12" fillId="0" borderId="0" xfId="2" applyNumberFormat="1" applyFont="1" applyProtection="1">
      <protection locked="0"/>
    </xf>
    <xf numFmtId="49" fontId="14" fillId="0" borderId="0" xfId="48" applyNumberFormat="1" applyFont="1" applyFill="1" applyBorder="1" applyAlignment="1" applyProtection="1">
      <alignment horizontal="left"/>
      <protection locked="0"/>
    </xf>
    <xf numFmtId="230" fontId="14" fillId="0" borderId="0" xfId="48" applyNumberFormat="1" applyFont="1" applyFill="1" applyBorder="1" applyAlignment="1" applyProtection="1">
      <alignment horizontal="center"/>
      <protection locked="0"/>
    </xf>
    <xf numFmtId="227" fontId="15" fillId="0" borderId="0" xfId="48" applyNumberFormat="1" applyFont="1" applyFill="1" applyBorder="1" applyAlignment="1" applyProtection="1">
      <alignment horizontal="center"/>
      <protection locked="0"/>
    </xf>
    <xf numFmtId="0" fontId="15" fillId="0" borderId="3" xfId="2" applyFont="1" applyBorder="1" applyAlignment="1" applyProtection="1">
      <alignment horizontal="left" wrapText="1"/>
      <protection locked="0"/>
    </xf>
    <xf numFmtId="230" fontId="15" fillId="0" borderId="3" xfId="48" applyNumberFormat="1" applyFont="1" applyFill="1" applyBorder="1" applyAlignment="1" applyProtection="1">
      <alignment horizontal="center"/>
      <protection locked="0"/>
    </xf>
    <xf numFmtId="227" fontId="15" fillId="0" borderId="3" xfId="48" applyNumberFormat="1" applyFont="1" applyFill="1" applyBorder="1" applyAlignment="1" applyProtection="1">
      <alignment horizontal="center"/>
      <protection locked="0"/>
    </xf>
    <xf numFmtId="230" fontId="12" fillId="0" borderId="0" xfId="2" applyNumberFormat="1" applyFont="1" applyProtection="1">
      <protection locked="0"/>
    </xf>
    <xf numFmtId="0" fontId="164" fillId="3" borderId="0" xfId="52" applyFont="1" applyFill="1"/>
    <xf numFmtId="0" fontId="6" fillId="3" borderId="0" xfId="52" applyFont="1" applyFill="1" applyAlignment="1">
      <alignment horizontal="center"/>
    </xf>
    <xf numFmtId="0" fontId="165" fillId="3" borderId="0" xfId="52" applyFont="1" applyFill="1"/>
    <xf numFmtId="0" fontId="166" fillId="3" borderId="0" xfId="52" applyFont="1" applyFill="1"/>
    <xf numFmtId="0" fontId="41" fillId="3" borderId="0" xfId="52" applyFont="1" applyFill="1" applyAlignment="1">
      <alignment horizontal="center" vertical="center"/>
    </xf>
    <xf numFmtId="0" fontId="11" fillId="3" borderId="1" xfId="53" applyFont="1" applyFill="1" applyBorder="1" applyAlignment="1">
      <alignment horizontal="center" vertical="center"/>
    </xf>
    <xf numFmtId="0" fontId="11" fillId="3" borderId="1" xfId="52" applyFont="1" applyFill="1" applyBorder="1" applyAlignment="1">
      <alignment horizontal="center" vertical="center"/>
    </xf>
    <xf numFmtId="0" fontId="11" fillId="3" borderId="1" xfId="52" applyFont="1" applyFill="1" applyBorder="1" applyAlignment="1">
      <alignment horizontal="center" vertical="center"/>
    </xf>
    <xf numFmtId="0" fontId="11" fillId="3" borderId="1" xfId="52" applyFont="1" applyFill="1" applyBorder="1" applyAlignment="1">
      <alignment horizontal="center" vertical="center" wrapText="1"/>
    </xf>
    <xf numFmtId="0" fontId="11" fillId="3" borderId="2" xfId="53" applyFont="1" applyFill="1" applyBorder="1" applyAlignment="1">
      <alignment horizontal="center" vertical="center"/>
    </xf>
    <xf numFmtId="0" fontId="11" fillId="3" borderId="2" xfId="52" applyFont="1" applyFill="1" applyBorder="1" applyAlignment="1">
      <alignment horizontal="center" vertical="center"/>
    </xf>
    <xf numFmtId="0" fontId="11" fillId="3" borderId="2" xfId="52" applyFont="1" applyFill="1" applyBorder="1" applyAlignment="1">
      <alignment horizontal="center" vertical="center" wrapText="1"/>
    </xf>
    <xf numFmtId="0" fontId="11" fillId="3" borderId="2" xfId="52" applyFont="1" applyFill="1" applyBorder="1" applyAlignment="1">
      <alignment horizontal="center" vertical="center" wrapText="1"/>
    </xf>
    <xf numFmtId="49" fontId="14" fillId="3" borderId="0" xfId="53" applyNumberFormat="1" applyFont="1" applyFill="1" applyAlignment="1">
      <alignment horizontal="left" vertical="center"/>
    </xf>
    <xf numFmtId="0" fontId="14" fillId="3" borderId="0" xfId="52" applyFont="1" applyFill="1" applyAlignment="1">
      <alignment horizontal="left" vertical="center"/>
    </xf>
    <xf numFmtId="231" fontId="14" fillId="3" borderId="0" xfId="54" applyNumberFormat="1" applyFont="1" applyFill="1" applyBorder="1" applyAlignment="1">
      <alignment horizontal="center" vertical="center"/>
    </xf>
    <xf numFmtId="231" fontId="15" fillId="3" borderId="0" xfId="54" applyNumberFormat="1" applyFont="1" applyFill="1" applyBorder="1" applyAlignment="1">
      <alignment horizontal="center" vertical="center"/>
    </xf>
    <xf numFmtId="231" fontId="116" fillId="3" borderId="0" xfId="52" applyNumberFormat="1" applyFont="1" applyFill="1"/>
    <xf numFmtId="0" fontId="116" fillId="3" borderId="0" xfId="52" applyFont="1" applyFill="1"/>
    <xf numFmtId="0" fontId="15" fillId="3" borderId="47" xfId="53" applyFont="1" applyFill="1" applyBorder="1" applyAlignment="1">
      <alignment horizontal="left" vertical="center"/>
    </xf>
    <xf numFmtId="0" fontId="14" fillId="3" borderId="47" xfId="52" applyFont="1" applyFill="1" applyBorder="1" applyAlignment="1">
      <alignment horizontal="left" vertical="center"/>
    </xf>
    <xf numFmtId="231" fontId="15" fillId="3" borderId="47" xfId="54" applyNumberFormat="1" applyFont="1" applyFill="1" applyBorder="1" applyAlignment="1">
      <alignment horizontal="center" vertical="center"/>
    </xf>
    <xf numFmtId="0" fontId="14" fillId="2" borderId="0" xfId="2" applyFont="1" applyFill="1"/>
    <xf numFmtId="0" fontId="164" fillId="2" borderId="0" xfId="52" applyFont="1" applyFill="1"/>
    <xf numFmtId="194" fontId="90" fillId="2" borderId="0" xfId="10" applyNumberFormat="1" applyFont="1" applyFill="1" applyProtection="1">
      <protection locked="0"/>
    </xf>
    <xf numFmtId="217" fontId="14" fillId="2" borderId="0" xfId="37" applyNumberFormat="1" applyFont="1" applyFill="1" applyBorder="1" applyAlignment="1">
      <alignment horizontal="right"/>
    </xf>
    <xf numFmtId="215" fontId="14" fillId="2" borderId="0" xfId="37" applyNumberFormat="1" applyFont="1" applyFill="1" applyBorder="1" applyAlignment="1">
      <alignment horizontal="right"/>
    </xf>
    <xf numFmtId="0" fontId="44" fillId="0" borderId="0" xfId="2" applyFont="1" applyAlignment="1">
      <alignment horizontal="center" vertical="center"/>
    </xf>
    <xf numFmtId="232" fontId="8" fillId="0" borderId="0" xfId="2" applyNumberFormat="1" applyFont="1" applyAlignment="1">
      <alignment horizontal="center"/>
    </xf>
    <xf numFmtId="0" fontId="23" fillId="0" borderId="0" xfId="2" applyFont="1" applyAlignment="1">
      <alignment horizontal="center"/>
    </xf>
    <xf numFmtId="0" fontId="41" fillId="0" borderId="0" xfId="2" applyFont="1" applyAlignment="1">
      <alignment horizontal="center"/>
    </xf>
    <xf numFmtId="0" fontId="167" fillId="0" borderId="0" xfId="2" applyFont="1"/>
    <xf numFmtId="0" fontId="12" fillId="0" borderId="0" xfId="2" applyFont="1" applyAlignment="1">
      <alignment horizontal="center"/>
    </xf>
    <xf numFmtId="0" fontId="11" fillId="0" borderId="25" xfId="2" applyFont="1" applyBorder="1" applyAlignment="1">
      <alignment vertical="center"/>
    </xf>
    <xf numFmtId="0" fontId="12" fillId="0" borderId="5" xfId="2" applyFont="1" applyBorder="1"/>
    <xf numFmtId="0" fontId="12" fillId="0" borderId="5" xfId="2" applyFont="1" applyBorder="1" applyAlignment="1">
      <alignment horizontal="center" vertical="center"/>
    </xf>
    <xf numFmtId="189" fontId="14" fillId="0" borderId="0" xfId="55" applyNumberFormat="1" applyFont="1" applyFill="1" applyBorder="1" applyAlignment="1">
      <alignment horizontal="center" vertical="center"/>
    </xf>
    <xf numFmtId="170" fontId="15" fillId="0" borderId="0" xfId="19" applyNumberFormat="1" applyFont="1" applyFill="1" applyBorder="1" applyAlignment="1">
      <alignment horizontal="right" vertical="center"/>
    </xf>
    <xf numFmtId="0" fontId="15" fillId="0" borderId="5" xfId="2" applyFont="1" applyBorder="1" applyAlignment="1">
      <alignment horizontal="left" vertical="center" wrapText="1"/>
    </xf>
    <xf numFmtId="189" fontId="15" fillId="0" borderId="5" xfId="55" applyNumberFormat="1" applyFont="1" applyFill="1" applyBorder="1" applyAlignment="1">
      <alignment horizontal="center" vertical="center"/>
    </xf>
    <xf numFmtId="170" fontId="15" fillId="0" borderId="5" xfId="19" applyNumberFormat="1" applyFont="1" applyFill="1" applyBorder="1" applyAlignment="1">
      <alignment horizontal="right" vertical="center"/>
    </xf>
    <xf numFmtId="2" fontId="15" fillId="0" borderId="0" xfId="2" applyNumberFormat="1" applyFont="1" applyAlignment="1">
      <alignment vertical="center"/>
    </xf>
    <xf numFmtId="0" fontId="6" fillId="0" borderId="0" xfId="24" applyFont="1" applyAlignment="1">
      <alignment horizontal="center" vertical="center"/>
    </xf>
    <xf numFmtId="0" fontId="68" fillId="0" borderId="0" xfId="24" applyFont="1" applyAlignment="1">
      <alignment vertical="center"/>
    </xf>
    <xf numFmtId="0" fontId="115" fillId="0" borderId="25" xfId="24" applyFont="1" applyBorder="1" applyAlignment="1">
      <alignment horizontal="center" vertical="center" wrapText="1"/>
    </xf>
    <xf numFmtId="0" fontId="115" fillId="0" borderId="25" xfId="24" applyFont="1" applyBorder="1" applyAlignment="1">
      <alignment horizontal="centerContinuous" vertical="center" wrapText="1"/>
    </xf>
    <xf numFmtId="0" fontId="113" fillId="0" borderId="25" xfId="24" applyFont="1" applyBorder="1" applyAlignment="1">
      <alignment horizontal="centerContinuous" vertical="center" wrapText="1"/>
    </xf>
    <xf numFmtId="0" fontId="168" fillId="0" borderId="0" xfId="24" applyFont="1"/>
    <xf numFmtId="0" fontId="169" fillId="0" borderId="0" xfId="24" applyFont="1" applyAlignment="1">
      <alignment horizontal="center" vertical="center" wrapText="1"/>
    </xf>
    <xf numFmtId="0" fontId="170" fillId="0" borderId="0" xfId="24" applyFont="1" applyAlignment="1">
      <alignment horizontal="centerContinuous" vertical="center" wrapText="1"/>
    </xf>
    <xf numFmtId="0" fontId="171" fillId="0" borderId="0" xfId="24" applyFont="1" applyAlignment="1">
      <alignment horizontal="centerContinuous" vertical="center" wrapText="1"/>
    </xf>
    <xf numFmtId="0" fontId="172" fillId="0" borderId="0" xfId="24" applyFont="1"/>
    <xf numFmtId="233" fontId="14" fillId="0" borderId="0" xfId="24" applyNumberFormat="1" applyFont="1" applyAlignment="1">
      <alignment vertical="center"/>
    </xf>
    <xf numFmtId="233" fontId="15" fillId="0" borderId="0" xfId="24" applyNumberFormat="1" applyFont="1" applyAlignment="1">
      <alignment vertical="center"/>
    </xf>
    <xf numFmtId="233" fontId="116" fillId="0" borderId="0" xfId="24" applyNumberFormat="1" applyFont="1" applyAlignment="1">
      <alignment vertical="center"/>
    </xf>
    <xf numFmtId="0" fontId="116" fillId="0" borderId="0" xfId="24" applyFont="1" applyAlignment="1">
      <alignment vertical="center"/>
    </xf>
    <xf numFmtId="233" fontId="15" fillId="0" borderId="3" xfId="24" applyNumberFormat="1" applyFont="1" applyBorder="1" applyAlignment="1">
      <alignment vertical="center"/>
    </xf>
    <xf numFmtId="0" fontId="121" fillId="0" borderId="0" xfId="24" applyFont="1"/>
    <xf numFmtId="0" fontId="117" fillId="0" borderId="0" xfId="24" applyFont="1"/>
    <xf numFmtId="0" fontId="117" fillId="0" borderId="0" xfId="56" applyFont="1" applyBorder="1" applyAlignment="1">
      <alignment horizontal="right"/>
    </xf>
    <xf numFmtId="0" fontId="122" fillId="0" borderId="0" xfId="24" applyFont="1"/>
    <xf numFmtId="0" fontId="116" fillId="0" borderId="0" xfId="24" applyFont="1"/>
    <xf numFmtId="233" fontId="116" fillId="0" borderId="0" xfId="24" applyNumberFormat="1" applyFont="1"/>
    <xf numFmtId="0" fontId="173" fillId="0" borderId="0" xfId="24" applyFont="1"/>
    <xf numFmtId="233" fontId="168" fillId="0" borderId="0" xfId="24" applyNumberFormat="1" applyFont="1"/>
    <xf numFmtId="0" fontId="174" fillId="0" borderId="0" xfId="24" applyFont="1"/>
    <xf numFmtId="0" fontId="7" fillId="0" borderId="0" xfId="24" applyFont="1"/>
    <xf numFmtId="0" fontId="175" fillId="0" borderId="0" xfId="24" applyFont="1"/>
    <xf numFmtId="0" fontId="176" fillId="0" borderId="0" xfId="24" applyFont="1" applyAlignment="1">
      <alignment horizontal="center"/>
    </xf>
    <xf numFmtId="0" fontId="177" fillId="0" borderId="0" xfId="24" applyFont="1"/>
    <xf numFmtId="0" fontId="113" fillId="0" borderId="25" xfId="24" applyFont="1" applyBorder="1" applyAlignment="1">
      <alignment horizontal="center" vertical="center" wrapText="1"/>
    </xf>
    <xf numFmtId="0" fontId="170" fillId="0" borderId="0" xfId="24" applyFont="1" applyAlignment="1">
      <alignment horizontal="center" vertical="center" wrapText="1"/>
    </xf>
    <xf numFmtId="0" fontId="171" fillId="0" borderId="0" xfId="24" applyFont="1" applyAlignment="1">
      <alignment horizontal="center" vertical="center" wrapText="1"/>
    </xf>
    <xf numFmtId="0" fontId="178" fillId="0" borderId="0" xfId="24" applyFont="1"/>
    <xf numFmtId="0" fontId="179" fillId="0" borderId="0" xfId="24" applyFont="1" applyAlignment="1">
      <alignment vertical="center"/>
    </xf>
    <xf numFmtId="0" fontId="11" fillId="0" borderId="1" xfId="24" applyFont="1" applyBorder="1" applyAlignment="1">
      <alignment horizontal="center" vertical="center" wrapText="1"/>
    </xf>
    <xf numFmtId="0" fontId="96" fillId="0" borderId="0" xfId="24" applyFont="1" applyAlignment="1">
      <alignment vertical="center"/>
    </xf>
    <xf numFmtId="234" fontId="12" fillId="0" borderId="30" xfId="24" applyNumberFormat="1" applyFont="1" applyBorder="1" applyAlignment="1">
      <alignment horizontal="centerContinuous" vertical="center" wrapText="1"/>
    </xf>
    <xf numFmtId="0" fontId="180" fillId="0" borderId="0" xfId="24" applyFont="1" applyAlignment="1">
      <alignment horizontal="center" vertical="center" wrapText="1"/>
    </xf>
    <xf numFmtId="234" fontId="96" fillId="0" borderId="0" xfId="24" applyNumberFormat="1" applyFont="1" applyAlignment="1">
      <alignment horizontal="center" vertical="center" wrapText="1"/>
    </xf>
    <xf numFmtId="4" fontId="15" fillId="0" borderId="0" xfId="24" applyNumberFormat="1" applyFont="1" applyAlignment="1">
      <alignment horizontal="center" vertical="center"/>
    </xf>
    <xf numFmtId="218" fontId="14" fillId="0" borderId="0" xfId="24" applyNumberFormat="1" applyFont="1" applyAlignment="1">
      <alignment vertical="center"/>
    </xf>
    <xf numFmtId="3" fontId="15" fillId="0" borderId="3" xfId="24" applyNumberFormat="1" applyFont="1" applyBorder="1" applyAlignment="1">
      <alignment horizontal="center" vertical="center"/>
    </xf>
    <xf numFmtId="4" fontId="15" fillId="0" borderId="3" xfId="24" applyNumberFormat="1" applyFont="1" applyBorder="1" applyAlignment="1">
      <alignment horizontal="center" vertical="center"/>
    </xf>
    <xf numFmtId="3" fontId="15" fillId="0" borderId="0" xfId="24" applyNumberFormat="1" applyFont="1" applyAlignment="1">
      <alignment horizontal="right" vertical="center"/>
    </xf>
    <xf numFmtId="0" fontId="90" fillId="0" borderId="0" xfId="24" applyFont="1" applyAlignment="1">
      <alignment vertical="center"/>
    </xf>
    <xf numFmtId="0" fontId="181" fillId="0" borderId="0" xfId="24" applyFont="1" applyAlignment="1">
      <alignment vertical="center"/>
    </xf>
    <xf numFmtId="0" fontId="150" fillId="0" borderId="0" xfId="12" applyFont="1"/>
    <xf numFmtId="2" fontId="3" fillId="0" borderId="0" xfId="12" applyNumberFormat="1"/>
    <xf numFmtId="0" fontId="6" fillId="0" borderId="0" xfId="12" applyFont="1" applyAlignment="1">
      <alignment horizontal="center" vertical="center" wrapText="1"/>
    </xf>
    <xf numFmtId="2" fontId="6" fillId="0" borderId="0" xfId="12" applyNumberFormat="1" applyFont="1" applyAlignment="1">
      <alignment vertical="center"/>
    </xf>
    <xf numFmtId="0" fontId="6" fillId="0" borderId="0" xfId="12" applyFont="1" applyAlignment="1">
      <alignment vertical="center"/>
    </xf>
    <xf numFmtId="169" fontId="8" fillId="0" borderId="0" xfId="12" applyNumberFormat="1" applyFont="1" applyAlignment="1">
      <alignment horizontal="centerContinuous" vertical="center"/>
    </xf>
    <xf numFmtId="169" fontId="154" fillId="0" borderId="0" xfId="12" applyNumberFormat="1" applyFont="1" applyAlignment="1">
      <alignment horizontal="centerContinuous"/>
    </xf>
    <xf numFmtId="2" fontId="44" fillId="0" borderId="0" xfId="12" applyNumberFormat="1" applyFont="1" applyAlignment="1">
      <alignment vertical="center"/>
    </xf>
    <xf numFmtId="0" fontId="44" fillId="0" borderId="0" xfId="12" applyFont="1" applyAlignment="1">
      <alignment vertical="center"/>
    </xf>
    <xf numFmtId="0" fontId="41" fillId="0" borderId="0" xfId="12" applyFont="1" applyAlignment="1">
      <alignment horizontal="center" vertical="center"/>
    </xf>
    <xf numFmtId="0" fontId="182" fillId="0" borderId="3" xfId="12" applyFont="1" applyBorder="1" applyAlignment="1">
      <alignment horizontal="left" vertical="center"/>
    </xf>
    <xf numFmtId="2" fontId="3" fillId="0" borderId="0" xfId="12" applyNumberFormat="1" applyAlignment="1">
      <alignment vertical="center"/>
    </xf>
    <xf numFmtId="0" fontId="11" fillId="0" borderId="1" xfId="12" applyFont="1" applyBorder="1" applyAlignment="1">
      <alignment horizontal="center" vertical="center" wrapText="1"/>
    </xf>
    <xf numFmtId="0" fontId="11" fillId="0" borderId="25" xfId="12" applyFont="1" applyBorder="1" applyAlignment="1">
      <alignment horizontal="center" vertical="center"/>
    </xf>
    <xf numFmtId="0" fontId="11" fillId="0" borderId="2" xfId="12" applyFont="1" applyBorder="1" applyAlignment="1">
      <alignment horizontal="center" vertical="center" wrapText="1"/>
    </xf>
    <xf numFmtId="0" fontId="12" fillId="0" borderId="2" xfId="12" applyFont="1" applyBorder="1" applyAlignment="1">
      <alignment horizontal="center" vertical="center" wrapText="1"/>
    </xf>
    <xf numFmtId="37" fontId="14" fillId="0" borderId="0" xfId="57" applyNumberFormat="1" applyFont="1" applyBorder="1" applyAlignment="1">
      <alignment horizontal="center" vertical="center"/>
    </xf>
    <xf numFmtId="37" fontId="15" fillId="0" borderId="0" xfId="57" applyNumberFormat="1" applyFont="1" applyBorder="1" applyAlignment="1">
      <alignment horizontal="center" vertical="center"/>
    </xf>
    <xf numFmtId="1" fontId="54" fillId="0" borderId="0" xfId="23" applyNumberFormat="1" applyFont="1" applyBorder="1" applyAlignment="1">
      <alignment horizontal="center"/>
    </xf>
    <xf numFmtId="3" fontId="14" fillId="0" borderId="0" xfId="12" applyNumberFormat="1" applyFont="1" applyAlignment="1">
      <alignment horizontal="left" vertical="center" wrapText="1"/>
    </xf>
    <xf numFmtId="37" fontId="15" fillId="0" borderId="0" xfId="57" applyNumberFormat="1" applyFont="1" applyFill="1" applyBorder="1" applyAlignment="1">
      <alignment horizontal="center" vertical="center"/>
    </xf>
    <xf numFmtId="3" fontId="15" fillId="0" borderId="0" xfId="12" applyNumberFormat="1" applyFont="1"/>
    <xf numFmtId="2" fontId="14" fillId="0" borderId="0" xfId="12" applyNumberFormat="1" applyFont="1" applyAlignment="1">
      <alignment vertical="top"/>
    </xf>
    <xf numFmtId="0" fontId="14" fillId="0" borderId="0" xfId="12" applyFont="1" applyAlignment="1">
      <alignment vertical="top"/>
    </xf>
    <xf numFmtId="0" fontId="15" fillId="0" borderId="3" xfId="12" applyFont="1" applyBorder="1" applyAlignment="1">
      <alignment vertical="top"/>
    </xf>
    <xf numFmtId="235" fontId="15" fillId="0" borderId="3" xfId="57" applyNumberFormat="1" applyFont="1" applyFill="1" applyBorder="1" applyAlignment="1">
      <alignment horizontal="right" vertical="top"/>
    </xf>
    <xf numFmtId="2" fontId="14" fillId="0" borderId="0" xfId="58" applyNumberFormat="1" applyFont="1" applyFill="1" applyAlignment="1">
      <alignment vertical="center"/>
    </xf>
    <xf numFmtId="3" fontId="14" fillId="0" borderId="1" xfId="12" applyNumberFormat="1" applyFont="1" applyBorder="1" applyAlignment="1">
      <alignment horizontal="left" vertical="center" wrapText="1"/>
    </xf>
    <xf numFmtId="0" fontId="116" fillId="0" borderId="0" xfId="12" applyFont="1" applyAlignment="1">
      <alignment horizontal="left" vertical="center" wrapText="1"/>
    </xf>
    <xf numFmtId="0" fontId="68" fillId="0" borderId="0" xfId="2" applyFont="1" applyAlignment="1">
      <alignment vertical="center"/>
    </xf>
    <xf numFmtId="236" fontId="12" fillId="0" borderId="30" xfId="2" applyNumberFormat="1" applyFont="1" applyBorder="1" applyAlignment="1">
      <alignment horizontal="center" vertical="center" wrapText="1"/>
    </xf>
    <xf numFmtId="0" fontId="70" fillId="0" borderId="0" xfId="2" applyFont="1" applyAlignment="1">
      <alignment horizontal="center" vertical="center" wrapText="1"/>
    </xf>
    <xf numFmtId="49" fontId="70" fillId="0" borderId="0" xfId="2" applyNumberFormat="1" applyFont="1" applyAlignment="1">
      <alignment horizontal="center" vertical="center" wrapText="1"/>
    </xf>
    <xf numFmtId="3" fontId="14" fillId="0" borderId="0" xfId="47" applyNumberFormat="1" applyFont="1" applyBorder="1" applyAlignment="1">
      <alignment horizontal="center" vertical="center"/>
    </xf>
    <xf numFmtId="3" fontId="15" fillId="0" borderId="0" xfId="47" applyNumberFormat="1" applyFont="1" applyBorder="1" applyAlignment="1">
      <alignment horizontal="center" vertical="center"/>
    </xf>
    <xf numFmtId="237" fontId="15" fillId="0" borderId="3" xfId="39" applyNumberFormat="1" applyFont="1" applyFill="1" applyBorder="1" applyAlignment="1">
      <alignment horizontal="right" vertical="center"/>
    </xf>
    <xf numFmtId="0" fontId="49" fillId="0" borderId="0" xfId="2" applyFont="1" applyAlignment="1">
      <alignment vertical="center"/>
    </xf>
    <xf numFmtId="0" fontId="16" fillId="0" borderId="0" xfId="2" applyFont="1" applyAlignment="1">
      <alignment horizontal="left"/>
    </xf>
    <xf numFmtId="166" fontId="15" fillId="0" borderId="0" xfId="39" applyFont="1" applyFill="1" applyBorder="1" applyAlignment="1">
      <alignment horizontal="right"/>
    </xf>
    <xf numFmtId="0" fontId="27" fillId="0" borderId="0" xfId="2" applyFont="1" applyAlignment="1">
      <alignment horizontal="left"/>
    </xf>
    <xf numFmtId="3" fontId="27" fillId="0" borderId="0" xfId="2" applyNumberFormat="1" applyFont="1" applyAlignment="1">
      <alignment horizontal="left"/>
    </xf>
    <xf numFmtId="43" fontId="27" fillId="0" borderId="0" xfId="2" applyNumberFormat="1" applyFont="1" applyAlignment="1">
      <alignment horizontal="left"/>
    </xf>
    <xf numFmtId="237" fontId="27" fillId="0" borderId="0" xfId="2" applyNumberFormat="1" applyFont="1"/>
    <xf numFmtId="0" fontId="6" fillId="0" borderId="0" xfId="12" applyFont="1" applyAlignment="1">
      <alignment horizontal="center" vertical="center"/>
    </xf>
    <xf numFmtId="0" fontId="12" fillId="0" borderId="1" xfId="12" applyFont="1" applyBorder="1" applyAlignment="1">
      <alignment horizontal="center" vertical="center" wrapText="1"/>
    </xf>
    <xf numFmtId="0" fontId="12" fillId="0" borderId="2" xfId="12" applyFont="1" applyBorder="1" applyAlignment="1">
      <alignment horizontal="center" vertical="center" wrapText="1"/>
    </xf>
    <xf numFmtId="1" fontId="14" fillId="0" borderId="0" xfId="12" applyNumberFormat="1" applyFont="1" applyAlignment="1">
      <alignment vertical="center"/>
    </xf>
    <xf numFmtId="0" fontId="14" fillId="0" borderId="0" xfId="9" applyNumberFormat="1" applyFont="1" applyBorder="1" applyAlignment="1">
      <alignment horizontal="center" vertical="center"/>
    </xf>
    <xf numFmtId="43" fontId="14" fillId="0" borderId="0" xfId="12" applyNumberFormat="1" applyFont="1" applyAlignment="1">
      <alignment vertical="center"/>
    </xf>
    <xf numFmtId="2" fontId="14" fillId="0" borderId="0" xfId="59" applyNumberFormat="1" applyFont="1" applyFill="1" applyAlignment="1">
      <alignment vertical="center"/>
    </xf>
    <xf numFmtId="2" fontId="27" fillId="0" borderId="0" xfId="12" applyNumberFormat="1" applyFont="1" applyAlignment="1">
      <alignment vertical="center"/>
    </xf>
    <xf numFmtId="0" fontId="27" fillId="0" borderId="0" xfId="12" applyFont="1" applyAlignment="1">
      <alignment vertical="center"/>
    </xf>
    <xf numFmtId="238" fontId="14" fillId="0" borderId="0" xfId="60" applyNumberFormat="1" applyFont="1" applyBorder="1" applyAlignment="1">
      <alignment horizontal="center" vertical="center"/>
    </xf>
    <xf numFmtId="239" fontId="14" fillId="0" borderId="0" xfId="61" applyNumberFormat="1" applyFont="1" applyBorder="1" applyAlignment="1">
      <alignment horizontal="right" vertical="center"/>
    </xf>
    <xf numFmtId="49" fontId="14" fillId="0" borderId="0" xfId="2" applyNumberFormat="1" applyFont="1" applyAlignment="1">
      <alignment horizontal="left" vertical="center"/>
    </xf>
    <xf numFmtId="218" fontId="3" fillId="0" borderId="0" xfId="2" applyNumberFormat="1"/>
    <xf numFmtId="238" fontId="15" fillId="0" borderId="0" xfId="60" applyNumberFormat="1" applyFont="1" applyBorder="1" applyAlignment="1">
      <alignment horizontal="center" vertical="center"/>
    </xf>
    <xf numFmtId="3" fontId="14" fillId="0" borderId="0" xfId="2" applyNumberFormat="1" applyFont="1" applyAlignment="1">
      <alignment horizontal="left"/>
    </xf>
    <xf numFmtId="43" fontId="14" fillId="0" borderId="0" xfId="2" applyNumberFormat="1" applyFont="1" applyAlignment="1">
      <alignment horizontal="left"/>
    </xf>
    <xf numFmtId="237" fontId="19" fillId="0" borderId="0" xfId="2" applyNumberFormat="1" applyFont="1"/>
    <xf numFmtId="0" fontId="182" fillId="0" borderId="0" xfId="12" applyFont="1" applyAlignment="1">
      <alignment horizontal="left" vertical="center"/>
    </xf>
    <xf numFmtId="0" fontId="12" fillId="0" borderId="25" xfId="12" applyFont="1" applyBorder="1" applyAlignment="1">
      <alignment horizontal="center" vertical="center" wrapText="1"/>
    </xf>
    <xf numFmtId="0" fontId="3" fillId="0" borderId="0" xfId="12" applyAlignment="1">
      <alignment horizontal="center" vertical="center"/>
    </xf>
    <xf numFmtId="37" fontId="14" fillId="0" borderId="0" xfId="12" applyNumberFormat="1" applyFont="1" applyAlignment="1">
      <alignment vertical="center"/>
    </xf>
    <xf numFmtId="3" fontId="15" fillId="0" borderId="42" xfId="12" applyNumberFormat="1" applyFont="1" applyBorder="1" applyAlignment="1">
      <alignment vertical="center"/>
    </xf>
    <xf numFmtId="37" fontId="15" fillId="0" borderId="42" xfId="57" applyNumberFormat="1" applyFont="1" applyBorder="1" applyAlignment="1">
      <alignment horizontal="center" vertical="center"/>
    </xf>
    <xf numFmtId="0" fontId="15" fillId="0" borderId="0" xfId="12" applyFont="1" applyAlignment="1">
      <alignment vertical="top"/>
    </xf>
    <xf numFmtId="235" fontId="79" fillId="0" borderId="0" xfId="57" applyNumberFormat="1" applyFont="1" applyFill="1" applyBorder="1" applyAlignment="1">
      <alignment horizontal="right" vertical="top"/>
    </xf>
    <xf numFmtId="3" fontId="14" fillId="0" borderId="0" xfId="12" applyNumberFormat="1" applyFont="1" applyAlignment="1">
      <alignment horizontal="left" vertical="center" wrapText="1"/>
    </xf>
    <xf numFmtId="37" fontId="55" fillId="0" borderId="0" xfId="12" applyNumberFormat="1" applyFont="1"/>
    <xf numFmtId="37" fontId="3" fillId="0" borderId="0" xfId="12" applyNumberFormat="1"/>
    <xf numFmtId="37" fontId="54" fillId="0" borderId="0" xfId="57" applyNumberFormat="1" applyFont="1" applyFill="1" applyBorder="1" applyAlignment="1">
      <alignment horizontal="center" vertical="center"/>
    </xf>
    <xf numFmtId="226" fontId="14" fillId="0" borderId="0" xfId="47" applyNumberFormat="1" applyFont="1" applyBorder="1" applyAlignment="1">
      <alignment horizontal="center" vertical="center"/>
    </xf>
    <xf numFmtId="0" fontId="0" fillId="0" borderId="0" xfId="0" applyAlignment="1">
      <alignment vertical="center"/>
    </xf>
    <xf numFmtId="0" fontId="185" fillId="0" borderId="0" xfId="0" applyFont="1" applyAlignment="1">
      <alignment horizontal="center" vertical="center"/>
    </xf>
    <xf numFmtId="0" fontId="63" fillId="0" borderId="0" xfId="11" applyAlignment="1">
      <alignment vertical="center"/>
    </xf>
    <xf numFmtId="0" fontId="186" fillId="0" borderId="0" xfId="11" applyFont="1" applyAlignment="1">
      <alignment horizontal="left" vertical="center"/>
    </xf>
    <xf numFmtId="0" fontId="186" fillId="0" borderId="0" xfId="11" applyFont="1" applyAlignment="1" applyProtection="1">
      <alignment horizontal="left" vertical="center"/>
      <protection locked="0"/>
    </xf>
    <xf numFmtId="174" fontId="186" fillId="0" borderId="0" xfId="11" applyNumberFormat="1" applyFont="1" applyAlignment="1" applyProtection="1">
      <alignment horizontal="left" vertical="center"/>
    </xf>
    <xf numFmtId="43" fontId="186" fillId="3" borderId="0" xfId="11" applyNumberFormat="1" applyFont="1" applyFill="1" applyAlignment="1">
      <alignment horizontal="left" vertical="center"/>
    </xf>
    <xf numFmtId="0" fontId="186" fillId="3" borderId="0" xfId="11" applyFont="1" applyFill="1" applyAlignment="1">
      <alignment horizontal="left" vertical="center"/>
    </xf>
    <xf numFmtId="168" fontId="186" fillId="0" borderId="0" xfId="11" applyNumberFormat="1" applyFont="1" applyAlignment="1">
      <alignment horizontal="left" vertical="center"/>
    </xf>
    <xf numFmtId="0" fontId="3" fillId="0" borderId="0" xfId="62" applyFont="1" applyAlignment="1">
      <alignment vertical="center"/>
    </xf>
    <xf numFmtId="0" fontId="110" fillId="0" borderId="0" xfId="62" applyFont="1" applyAlignment="1">
      <alignment vertical="center"/>
    </xf>
    <xf numFmtId="0" fontId="187" fillId="0" borderId="12" xfId="62" applyFont="1" applyBorder="1" applyAlignment="1">
      <alignment horizontal="left" vertical="center" wrapText="1"/>
    </xf>
    <xf numFmtId="0" fontId="187" fillId="0" borderId="11" xfId="62" applyFont="1" applyBorder="1" applyAlignment="1">
      <alignment horizontal="left" vertical="center" wrapText="1"/>
    </xf>
    <xf numFmtId="0" fontId="187" fillId="0" borderId="45" xfId="62" applyFont="1" applyBorder="1" applyAlignment="1">
      <alignment horizontal="left" vertical="center" wrapText="1"/>
    </xf>
    <xf numFmtId="0" fontId="187" fillId="0" borderId="46" xfId="62" applyFont="1" applyBorder="1" applyAlignment="1">
      <alignment horizontal="left" vertical="center" wrapText="1"/>
    </xf>
    <xf numFmtId="0" fontId="187" fillId="0" borderId="43" xfId="62" applyFont="1" applyBorder="1" applyAlignment="1">
      <alignment horizontal="left" vertical="center" wrapText="1"/>
    </xf>
    <xf numFmtId="0" fontId="187" fillId="0" borderId="44" xfId="62" applyFont="1" applyBorder="1" applyAlignment="1">
      <alignment horizontal="left" vertical="center" wrapText="1"/>
    </xf>
    <xf numFmtId="0" fontId="0" fillId="0" borderId="0" xfId="62" applyFont="1" applyAlignment="1">
      <alignment horizontal="left" vertical="center" wrapText="1"/>
    </xf>
    <xf numFmtId="0" fontId="3" fillId="0" borderId="27" xfId="62" applyFont="1" applyBorder="1" applyAlignment="1">
      <alignment vertical="center"/>
    </xf>
    <xf numFmtId="0" fontId="10" fillId="0" borderId="0" xfId="62" applyFont="1" applyAlignment="1">
      <alignment vertical="center"/>
    </xf>
    <xf numFmtId="0" fontId="3" fillId="2" borderId="3" xfId="62" applyFont="1" applyFill="1" applyBorder="1" applyAlignment="1">
      <alignment horizontal="center" vertical="center"/>
    </xf>
    <xf numFmtId="0" fontId="3" fillId="2" borderId="0" xfId="62" applyFont="1" applyFill="1" applyAlignment="1">
      <alignment vertical="center"/>
    </xf>
    <xf numFmtId="0" fontId="188" fillId="0" borderId="0" xfId="63" applyFont="1" applyAlignment="1">
      <alignment horizontal="center" vertical="center"/>
    </xf>
    <xf numFmtId="0" fontId="189" fillId="0" borderId="0" xfId="63" applyFont="1" applyAlignment="1">
      <alignment horizontal="center" vertical="center"/>
    </xf>
    <xf numFmtId="0" fontId="3" fillId="0" borderId="0" xfId="2" applyAlignment="1">
      <alignment horizontal="left" indent="1"/>
    </xf>
    <xf numFmtId="0" fontId="3" fillId="0" borderId="0" xfId="2" applyAlignment="1">
      <alignment horizontal="left"/>
    </xf>
    <xf numFmtId="0" fontId="10" fillId="0" borderId="0" xfId="2" applyFont="1" applyAlignment="1">
      <alignment horizontal="left"/>
    </xf>
    <xf numFmtId="1" fontId="3" fillId="0" borderId="0" xfId="2" applyNumberFormat="1" applyAlignment="1">
      <alignment horizontal="left"/>
    </xf>
    <xf numFmtId="0" fontId="10" fillId="0" borderId="0" xfId="2" applyFont="1" applyAlignment="1">
      <alignment horizontal="left" indent="1"/>
    </xf>
    <xf numFmtId="0" fontId="3" fillId="0" borderId="0" xfId="2" applyAlignment="1">
      <alignment horizontal="left" vertical="center" indent="2"/>
    </xf>
    <xf numFmtId="0" fontId="3" fillId="0" borderId="0" xfId="2" applyAlignment="1">
      <alignment horizontal="left" vertical="center" wrapText="1"/>
    </xf>
    <xf numFmtId="0" fontId="3" fillId="0" borderId="0" xfId="2" applyAlignment="1">
      <alignment vertical="center" wrapText="1"/>
    </xf>
    <xf numFmtId="0" fontId="3" fillId="0" borderId="0" xfId="2" applyAlignment="1">
      <alignment wrapText="1"/>
    </xf>
    <xf numFmtId="0" fontId="3" fillId="0" borderId="0" xfId="2" applyAlignment="1">
      <alignment horizontal="left" wrapText="1"/>
    </xf>
    <xf numFmtId="0" fontId="0" fillId="0" borderId="0" xfId="62" applyFont="1" applyAlignment="1">
      <alignment vertical="center" wrapText="1"/>
    </xf>
    <xf numFmtId="180" fontId="189" fillId="0" borderId="0" xfId="64" applyFont="1" applyFill="1" applyBorder="1" applyAlignment="1">
      <alignment horizontal="center" vertical="center"/>
    </xf>
    <xf numFmtId="0" fontId="3" fillId="0" borderId="0" xfId="2" applyAlignment="1">
      <alignment horizontal="left" vertical="top" wrapText="1"/>
    </xf>
    <xf numFmtId="0" fontId="10" fillId="0" borderId="0" xfId="2" applyFont="1" applyAlignment="1">
      <alignment wrapText="1"/>
    </xf>
    <xf numFmtId="0" fontId="3" fillId="0" borderId="0" xfId="2" applyAlignment="1">
      <alignment horizontal="left" indent="2"/>
    </xf>
    <xf numFmtId="1" fontId="10" fillId="0" borderId="0" xfId="2" applyNumberFormat="1" applyFont="1" applyAlignment="1">
      <alignment horizontal="left" wrapText="1"/>
    </xf>
    <xf numFmtId="0" fontId="10" fillId="0" borderId="0" xfId="2" quotePrefix="1" applyFont="1" applyAlignment="1">
      <alignment wrapText="1"/>
    </xf>
    <xf numFmtId="1" fontId="10" fillId="0" borderId="0" xfId="2" applyNumberFormat="1" applyFont="1" applyAlignment="1">
      <alignment horizontal="left"/>
    </xf>
    <xf numFmtId="0" fontId="188" fillId="0" borderId="0" xfId="63" applyFont="1" applyAlignment="1">
      <alignment horizontal="center" vertical="center"/>
    </xf>
    <xf numFmtId="0" fontId="10" fillId="0" borderId="0" xfId="2" applyFont="1" applyAlignment="1">
      <alignment horizontal="left" vertical="center"/>
    </xf>
    <xf numFmtId="0" fontId="10" fillId="0" borderId="0" xfId="2" applyFont="1" applyAlignment="1">
      <alignment vertical="center" wrapText="1"/>
    </xf>
    <xf numFmtId="0" fontId="10" fillId="0" borderId="0" xfId="62" applyFont="1" applyAlignment="1">
      <alignment horizontal="left" vertical="center" indent="1"/>
    </xf>
    <xf numFmtId="0" fontId="0" fillId="0" borderId="0" xfId="62" applyFont="1" applyAlignment="1">
      <alignment vertical="center"/>
    </xf>
    <xf numFmtId="0" fontId="10" fillId="0" borderId="0" xfId="62" applyFont="1" applyAlignment="1">
      <alignment horizontal="left" vertical="center"/>
    </xf>
    <xf numFmtId="0" fontId="3" fillId="0" borderId="0" xfId="2" quotePrefix="1" applyAlignment="1">
      <alignment horizontal="left"/>
    </xf>
    <xf numFmtId="0" fontId="3" fillId="0" borderId="0" xfId="62" applyFont="1" applyAlignment="1">
      <alignment horizontal="left" vertical="center" indent="2"/>
    </xf>
    <xf numFmtId="0" fontId="10" fillId="0" borderId="0" xfId="62" applyFont="1" applyAlignment="1">
      <alignment horizontal="left" vertical="center"/>
    </xf>
    <xf numFmtId="0" fontId="190" fillId="0" borderId="0" xfId="62" applyFont="1" applyAlignment="1">
      <alignment vertical="center"/>
    </xf>
    <xf numFmtId="0" fontId="191" fillId="0" borderId="0" xfId="63" applyFont="1"/>
    <xf numFmtId="0" fontId="191" fillId="0" borderId="0" xfId="63" applyFont="1" applyAlignment="1">
      <alignment horizontal="center" vertical="center"/>
    </xf>
    <xf numFmtId="0" fontId="190" fillId="0" borderId="0" xfId="63" applyFont="1" applyAlignment="1">
      <alignment horizontal="center" vertical="center"/>
    </xf>
    <xf numFmtId="0" fontId="189" fillId="0" borderId="0" xfId="63" applyFont="1"/>
    <xf numFmtId="0" fontId="190" fillId="0" borderId="0" xfId="63" applyFont="1" applyAlignment="1">
      <alignment horizontal="left"/>
    </xf>
    <xf numFmtId="0" fontId="188" fillId="0" borderId="0" xfId="63" quotePrefix="1" applyFont="1" applyAlignment="1">
      <alignment horizontal="center" vertical="center"/>
    </xf>
    <xf numFmtId="0" fontId="189" fillId="0" borderId="0" xfId="63" quotePrefix="1" applyFont="1" applyAlignment="1">
      <alignment horizontal="center" vertical="center"/>
    </xf>
    <xf numFmtId="0" fontId="191" fillId="5" borderId="0" xfId="63" applyFont="1" applyFill="1"/>
    <xf numFmtId="0" fontId="190" fillId="5" borderId="0" xfId="63" applyFont="1" applyFill="1" applyAlignment="1">
      <alignment horizontal="right"/>
    </xf>
    <xf numFmtId="0" fontId="2" fillId="0" borderId="0" xfId="0" applyFont="1" applyAlignment="1">
      <alignment vertical="center"/>
    </xf>
    <xf numFmtId="0" fontId="192" fillId="0" borderId="0" xfId="0" applyFont="1"/>
  </cellXfs>
  <cellStyles count="65">
    <cellStyle name="Hipervínculo" xfId="11" builtinId="8"/>
    <cellStyle name="Hipervínculo 2" xfId="36" xr:uid="{AA5A13B8-A9C8-4792-B3A2-1B7D4DADDC96}"/>
    <cellStyle name="Millares [0]_1.2.4" xfId="19" xr:uid="{2A8605DC-825E-4DF8-B23C-00F52E44642C}"/>
    <cellStyle name="Millares [0]_1.2.4 2" xfId="20" xr:uid="{6F744C9E-46C2-4FB8-BCA0-A2522B373EE1}"/>
    <cellStyle name="Millares [0]_1.2.4_36Estruct%-credIndirectXEmp04-01" xfId="25" xr:uid="{AF636049-2603-4D01-9208-18FAE44B28BC}"/>
    <cellStyle name="Millares [0]_1.2.4_39Estruct%IngresosFinanc04-01" xfId="30" xr:uid="{E8E61E44-FC2C-401C-92AD-479582604192}"/>
    <cellStyle name="Millares [0]_1.2.4_40Estruct%-GastosAdminis04-01" xfId="32" xr:uid="{7E22BBA1-5036-4081-8143-05B1F430BE33}"/>
    <cellStyle name="Millares [0]_1.4.4_Libro1" xfId="27" xr:uid="{5B5DFAD1-B7B6-44C8-B961-50BE1E39FC36}"/>
    <cellStyle name="Millares [0]_1.4.5.2_23Estruct%-PortafInver0201" xfId="38" xr:uid="{9A81679E-488D-4ABF-AAB7-98B884BDC511}"/>
    <cellStyle name="Millares [0]_1.4.5.3_28Y29EstrctMov-Depósitos04-01" xfId="56" xr:uid="{BED3CDED-A547-426A-BD10-F2CCF75FF7E3}"/>
    <cellStyle name="Millares [0]_10,11,12,13-Rank-02" xfId="8" xr:uid="{27CC3878-F3A7-4A26-B89C-6ABF26FE2EAD}"/>
    <cellStyle name="Millares [0]_10,11,12,13-Rank-02 2 2" xfId="54" xr:uid="{6DD00DC8-1D2D-4AAE-9B0C-FC933E7CA52E}"/>
    <cellStyle name="Millares [0]_31Estruct%-Activo04-01" xfId="6" xr:uid="{74D252EE-759B-4E7B-9ED9-BA78ED2D7574}"/>
    <cellStyle name="Millares [0]_31Estruct%-Activo04-01 2" xfId="13" xr:uid="{FF0635AD-7BD3-4EEA-B6BC-50804097D7ED}"/>
    <cellStyle name="Millares [0]_ForCua_Estadistica" xfId="3" xr:uid="{FFEB9222-89C1-4561-9562-52478EC9F2FA}"/>
    <cellStyle name="Millares [0]_ForCua_Estadistica 2" xfId="45" xr:uid="{002BB9D3-3935-4943-945B-BF3B345BD3E1}"/>
    <cellStyle name="Millares [0]_ForCua_SectDepa" xfId="39" xr:uid="{5E0CBEDF-A897-46B7-A360-5DC123DA4101}"/>
    <cellStyle name="Millares [0]_ForCua_SectDepa 2" xfId="57" xr:uid="{408E1107-9735-44AC-BB3D-C38A4C4CBB16}"/>
    <cellStyle name="Millares [0]_Rankin-Créditos" xfId="14" xr:uid="{BB2178F8-709A-4D7E-B04B-8037AA0BC0E5}"/>
    <cellStyle name="Millares 2" xfId="9" xr:uid="{B963AD6F-070B-4403-8705-43CA7A34A77E}"/>
    <cellStyle name="Millares 2 2" xfId="35" xr:uid="{2943B11D-55DA-4F77-A645-7890CA7F0C18}"/>
    <cellStyle name="Millares 2 3" xfId="64" xr:uid="{6914040B-14D1-4A50-87C5-88BFBCA8E533}"/>
    <cellStyle name="Millares 3" xfId="44" xr:uid="{C3D00E89-FFED-4E3A-BD1F-D5A15AF06CCF}"/>
    <cellStyle name="Millares 7" xfId="40" xr:uid="{9275C58D-6DD7-4464-BC37-C56F53C241D5}"/>
    <cellStyle name="Millares 7 2" xfId="49" xr:uid="{BE246674-9896-478C-93C3-E892DCE0FE36}"/>
    <cellStyle name="Millares 8" xfId="16" xr:uid="{666BCE4C-6E79-4A7F-894C-C3B20F33A4D0}"/>
    <cellStyle name="Millares 8 2" xfId="46" xr:uid="{E86BFD1A-03EC-4D39-A936-529506E2D908}"/>
    <cellStyle name="Millares_01-25 Bcos Ene-2002" xfId="48" xr:uid="{EBD5BC0D-383B-4B86-AFF7-25B85058393D}"/>
    <cellStyle name="Millares_01y22-Anexo3 XMonedaYComercYMicroemp" xfId="50" xr:uid="{8E9C0B4B-9AB0-471E-B90C-33AD4476EA9D}"/>
    <cellStyle name="Millares_04-DptosSeg Escala" xfId="41" xr:uid="{5D982C84-FAAA-479B-8C19-1ECD1FFE7998}"/>
    <cellStyle name="Millares_14-Indicadores Bcos" xfId="37" xr:uid="{73BCCBBC-40F3-4390-A86F-D44BB42E4CC6}"/>
    <cellStyle name="Millares_17-CredtDSSituacion" xfId="47" xr:uid="{3F476864-FAEA-4816-A40A-1770EA4E3163}"/>
    <cellStyle name="Millares_22- Req. Patrimonial 30-07-2009" xfId="58" xr:uid="{C6E89BC7-040F-4C67-B242-4D0D7DA4908E}"/>
    <cellStyle name="Millares_26-34 Bcos Ene2002" xfId="18" xr:uid="{C48C5F3F-67CE-43B4-B4FD-86D58F7D2D90}"/>
    <cellStyle name="Millares_26-34 Bcos Ene2002 2" xfId="21" xr:uid="{4855734B-E4F4-4ADC-9A31-A1649E934C82}"/>
    <cellStyle name="Millares_26-34 Bcos Ene2002 3" xfId="55" xr:uid="{1EB568BD-5BBF-4145-AA39-3E0DA11C1287}"/>
    <cellStyle name="Millares_35-43 Bcos Ene-2002 2" xfId="22" xr:uid="{6756A414-A47F-4D9F-9DA9-A21C1EAE5795}"/>
    <cellStyle name="Millares_40-Estruc IngresosFinanc" xfId="29" xr:uid="{876D872E-FDDB-49C6-A4F0-C306F87833FA}"/>
    <cellStyle name="Millares_41-Estruct% GastosAdminis" xfId="31" xr:uid="{72292CBA-87A5-46EE-977F-36CC933CC0A7}"/>
    <cellStyle name="Millares_76 Estruct% GastosAd" xfId="61" xr:uid="{E0F97D5A-04B2-40E6-912B-1D8AFB24A5C2}"/>
    <cellStyle name="Millares_Estruct%-Dep" xfId="28" xr:uid="{E3A5A923-C7F2-4DFE-872C-71151D258803}"/>
    <cellStyle name="Millares_Estruct%-Pasivo" xfId="26" xr:uid="{F4D3397B-9503-4E1B-B0A4-2F8D862C08DE}"/>
    <cellStyle name="Millares_Estruct%-Pasivo_Est-AF-Feb-2002" xfId="60" xr:uid="{10713EB1-771E-4276-9591-DCD48E973035}"/>
    <cellStyle name="Millares_Posicion Global 30-07-2009" xfId="59" xr:uid="{B4B519A3-2505-4C42-A119-DBEE20E44A39}"/>
    <cellStyle name="Normal" xfId="0" builtinId="0"/>
    <cellStyle name="Normal 10" xfId="7" xr:uid="{431CA70F-962A-4F94-AA18-00EC267A893F}"/>
    <cellStyle name="Normal 2" xfId="2" xr:uid="{5B2A2E1D-6A6F-41C7-BBF5-0A55FDACE5B5}"/>
    <cellStyle name="Normal 2 2" xfId="4" xr:uid="{9ED20777-187B-4989-A047-FDCB341AE095}"/>
    <cellStyle name="Normal 2 2 2" xfId="12" xr:uid="{B82E3E66-2F7C-4BB2-88B2-A3BCA24E34C8}"/>
    <cellStyle name="Normal 2 2 3" xfId="62" xr:uid="{EF6D8D70-E9B4-4FBB-A927-398202E66206}"/>
    <cellStyle name="Normal 2 3" xfId="15" xr:uid="{487957E7-709C-4061-8FF9-3A23EB9AE89C}"/>
    <cellStyle name="Normal 3" xfId="5" xr:uid="{FC42D545-BA16-42D0-81DB-60CE6F9F32DB}"/>
    <cellStyle name="Normal 3 2" xfId="63" xr:uid="{6616D717-8B7B-4BE2-9BC1-1BD3F1E92D36}"/>
    <cellStyle name="Normal 4" xfId="24" xr:uid="{3F4453F1-76C6-4D08-B6B4-89DEA0EDBAE7}"/>
    <cellStyle name="Normal 4 2" xfId="43" xr:uid="{31633EE2-AB0A-454D-8D5A-C22C9C79EF4E}"/>
    <cellStyle name="Normal 5" xfId="34" xr:uid="{177BC6CD-5EBC-43C0-B2B8-7600BAB65B96}"/>
    <cellStyle name="Normal 5 2" xfId="52" xr:uid="{2473466A-7E67-40F6-A1DE-A47B3103DDF6}"/>
    <cellStyle name="Normal 8" xfId="53" xr:uid="{0004F500-9415-4868-AFAF-D9726B23F3C2}"/>
    <cellStyle name="Normal_Anexo2_propuesta" xfId="51" xr:uid="{215EA8E7-1601-4BA7-B4B5-5574BBC2B10F}"/>
    <cellStyle name="Normal_BG-bcos-Jul-2001" xfId="10" xr:uid="{75DF5157-CEC8-437D-96A5-600B268C8792}"/>
    <cellStyle name="Normal_cuadro-morosidad-plazos" xfId="17" xr:uid="{B8F2972B-B166-450C-AAAD-9A4F4050AB16}"/>
    <cellStyle name="Normal_cuadro-morosidad-plazos_RatiosmorosidadSdíasIncumplimiento (Bcos) Rpte 14" xfId="42" xr:uid="{7AA50170-E564-485C-8F10-D53A24D97057}"/>
    <cellStyle name="Normal_Palanca_06.99" xfId="33" xr:uid="{0A16E535-C20A-4B4D-A85B-7C7BD512515F}"/>
    <cellStyle name="Porcentaje" xfId="1" builtinId="5"/>
    <cellStyle name="Porcentaje 2" xfId="23" xr:uid="{58860F62-1213-417D-A9F1-351DAACA573E}"/>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externalLink" Target="externalLinks/externalLink22.xml"/><Relationship Id="rId89" Type="http://schemas.openxmlformats.org/officeDocument/2006/relationships/externalLink" Target="externalLinks/externalLink27.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90" Type="http://schemas.openxmlformats.org/officeDocument/2006/relationships/externalLink" Target="externalLinks/externalLink28.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externalLink" Target="externalLinks/externalLink23.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externalLink" Target="externalLinks/externalLink21.xml"/><Relationship Id="rId88" Type="http://schemas.openxmlformats.org/officeDocument/2006/relationships/externalLink" Target="externalLinks/externalLink26.xml"/><Relationship Id="rId91" Type="http://schemas.openxmlformats.org/officeDocument/2006/relationships/externalLink" Target="externalLinks/externalLink29.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externalLink" Target="externalLinks/externalLink24.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92" Type="http://schemas.openxmlformats.org/officeDocument/2006/relationships/externalLink" Target="externalLinks/externalLink3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87" Type="http://schemas.openxmlformats.org/officeDocument/2006/relationships/externalLink" Target="externalLinks/externalLink25.xml"/><Relationship Id="rId61" Type="http://schemas.openxmlformats.org/officeDocument/2006/relationships/worksheet" Target="worksheets/sheet61.xml"/><Relationship Id="rId82" Type="http://schemas.openxmlformats.org/officeDocument/2006/relationships/externalLink" Target="externalLinks/externalLink2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B444C246-2DDA-4DBE-A08C-8FBE6A9066F2}"/>
            </a:ext>
          </a:extLst>
        </xdr:cNvPr>
        <xdr:cNvPicPr/>
      </xdr:nvPicPr>
      <xdr:blipFill>
        <a:blip xmlns:r="http://schemas.openxmlformats.org/officeDocument/2006/relationships" r:embed="rId1"/>
        <a:srcRect/>
        <a:stretch>
          <a:fillRect/>
        </a:stretch>
      </xdr:blipFill>
      <xdr:spPr bwMode="auto">
        <a:xfrm>
          <a:off x="2054088" y="1771236"/>
          <a:ext cx="2302565" cy="11214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F64ED18A-8366-405D-B3D6-C52BB0BC942B}"/>
            </a:ext>
          </a:extLst>
        </xdr:cNvPr>
        <xdr:cNvSpPr txBox="1">
          <a:spLocks noChangeArrowheads="1"/>
        </xdr:cNvSpPr>
      </xdr:nvSpPr>
      <xdr:spPr bwMode="auto">
        <a:xfrm>
          <a:off x="540639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D4E937F8-133A-4293-AA06-84F9D8D87C6F}"/>
            </a:ext>
          </a:extLst>
        </xdr:cNvPr>
        <xdr:cNvSpPr txBox="1">
          <a:spLocks noChangeArrowheads="1"/>
        </xdr:cNvSpPr>
      </xdr:nvSpPr>
      <xdr:spPr bwMode="auto">
        <a:xfrm>
          <a:off x="540639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4A05141E-32B8-455C-81E1-2778FE1C17E0}"/>
            </a:ext>
          </a:extLst>
        </xdr:cNvPr>
        <xdr:cNvSpPr txBox="1">
          <a:spLocks noChangeArrowheads="1"/>
        </xdr:cNvSpPr>
      </xdr:nvSpPr>
      <xdr:spPr bwMode="auto">
        <a:xfrm>
          <a:off x="540639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CC22C4BE-A722-4C0D-9AFF-038B8F20F90F}"/>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E437127E-720F-45AA-AFEB-414A3BDF3CE2}"/>
            </a:ext>
          </a:extLst>
        </xdr:cNvPr>
        <xdr:cNvSpPr txBox="1">
          <a:spLocks noChangeArrowheads="1"/>
        </xdr:cNvSpPr>
      </xdr:nvSpPr>
      <xdr:spPr bwMode="auto">
        <a:xfrm>
          <a:off x="13420725"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D24E64C5-5315-4DA6-B4B0-02DAA78AE197}"/>
            </a:ext>
          </a:extLst>
        </xdr:cNvPr>
        <xdr:cNvSpPr txBox="1">
          <a:spLocks noChangeArrowheads="1"/>
        </xdr:cNvSpPr>
      </xdr:nvSpPr>
      <xdr:spPr bwMode="auto">
        <a:xfrm>
          <a:off x="2379345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23C62520-303D-499C-B148-217FACC21A21}"/>
            </a:ext>
          </a:extLst>
        </xdr:cNvPr>
        <xdr:cNvSpPr txBox="1">
          <a:spLocks noChangeArrowheads="1"/>
        </xdr:cNvSpPr>
      </xdr:nvSpPr>
      <xdr:spPr bwMode="auto">
        <a:xfrm>
          <a:off x="341757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5E9C7BB1-E9F0-4FD8-80A3-F023D4DDB53F}"/>
            </a:ext>
          </a:extLst>
        </xdr:cNvPr>
        <xdr:cNvSpPr txBox="1">
          <a:spLocks noChangeArrowheads="1"/>
        </xdr:cNvSpPr>
      </xdr:nvSpPr>
      <xdr:spPr bwMode="auto">
        <a:xfrm>
          <a:off x="44605575"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BE54666D-7E7A-4315-B3D4-6529D8B32724}"/>
            </a:ext>
          </a:extLst>
        </xdr:cNvPr>
        <xdr:cNvSpPr txBox="1">
          <a:spLocks noChangeArrowheads="1"/>
        </xdr:cNvSpPr>
      </xdr:nvSpPr>
      <xdr:spPr bwMode="auto">
        <a:xfrm>
          <a:off x="524827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A1B41478-832C-4844-ABA9-B0DCF0A24280}"/>
            </a:ext>
          </a:extLst>
        </xdr:cNvPr>
        <xdr:cNvSpPr txBox="1">
          <a:spLocks noChangeArrowheads="1"/>
        </xdr:cNvSpPr>
      </xdr:nvSpPr>
      <xdr:spPr bwMode="auto">
        <a:xfrm>
          <a:off x="524827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2E53F985-03A5-41B7-AECD-DCFA3C03B4D7}"/>
            </a:ext>
          </a:extLst>
        </xdr:cNvPr>
        <xdr:cNvSpPr txBox="1">
          <a:spLocks noChangeArrowheads="1"/>
        </xdr:cNvSpPr>
      </xdr:nvSpPr>
      <xdr:spPr bwMode="auto">
        <a:xfrm>
          <a:off x="524827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9457F2E7-8EAA-4743-A461-38A2731DA2A2}"/>
            </a:ext>
          </a:extLst>
        </xdr:cNvPr>
        <xdr:cNvSpPr txBox="1">
          <a:spLocks noChangeArrowheads="1"/>
        </xdr:cNvSpPr>
      </xdr:nvSpPr>
      <xdr:spPr bwMode="auto">
        <a:xfrm>
          <a:off x="5480685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361950</xdr:rowOff>
    </xdr:from>
    <xdr:to>
      <xdr:col>4</xdr:col>
      <xdr:colOff>0</xdr:colOff>
      <xdr:row>6</xdr:row>
      <xdr:rowOff>76200</xdr:rowOff>
    </xdr:to>
    <xdr:sp macro="" textlink="">
      <xdr:nvSpPr>
        <xdr:cNvPr id="2" name="Text Box 4">
          <a:extLst>
            <a:ext uri="{FF2B5EF4-FFF2-40B4-BE49-F238E27FC236}">
              <a16:creationId xmlns:a16="http://schemas.microsoft.com/office/drawing/2014/main" id="{C401A191-AF1D-45EF-9C05-BE2C64235A07}"/>
            </a:ext>
          </a:extLst>
        </xdr:cNvPr>
        <xdr:cNvSpPr txBox="1">
          <a:spLocks noChangeArrowheads="1"/>
        </xdr:cNvSpPr>
      </xdr:nvSpPr>
      <xdr:spPr bwMode="auto">
        <a:xfrm>
          <a:off x="6153150" y="1524000"/>
          <a:ext cx="0" cy="76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GEE/Carpeta%20IMF/2003/12-2003/Distribuci&#243;n%20Coloc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CARPETA%20SIF%20Final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tual%20Consolidado/BM/Cuadros%20nuevos%20vs%20antiguos%20vf%2022.07%20sin%20calcul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PETA%20CONSOLIDADA/Cr&#233;ditos%20por%20Tipo%20y%20Distrito/Cr&#233;ditos%20x%20tipo%20y%20distrito%20Plantilla%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eco/CARPETA%20CONSOLIDADA/Back%20Up/Back%20Up%20al%2022082011/Deudores%20Bolet&#237;n/DEUDORES%20POR%20TIPO%20DE%20EMPRESA%20Y%20TIPO%20DE%20CR&#201;DITO%20PARA%20EL%20BOLET&#205;N%20sin%20SIF.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JTalledo/Mis%20documentos/Jackie/Carpeta%2012-2007/Carpeta%20IMF%20(12-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steco/CARPETA%20CONSOLIDADA/Back%20Up/Back%20Up%20al%2022082011/MENSUAL/BC-JUNIO/ESTBCJUL.XLW"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ARPETA%20CONSOLIDADA\Deudores%20Bolet&#237;n\DEUDORES%20POR%20TIPO%20DE%20EMPRESA%20Y%20TIPO%20DE%20CR&#201;DITO%20PARA%20EL%20BOLET&#205;N%20LA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Estad&#237;stica%20Bancos%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eco/Pc-OBorda/Boletin-Bcos/BOLETIN%20PUBLIC%20WEB/2024/Abr/BM/Data/Informe%20-%20EEFF%20e%20Indicadores%20Bancos%20Vigente%20al%20mes%20de%20Abr%202024.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Bolet&#237;n\Nuevas%20REFERENCIAS\Bancos\Plantilla%20Palanca%20Consolidada_6.0.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Informes\2009\04%20Abr\Palanca\fx%20risk%20&amp;%20trading%20portfolio%20feb09%20(version%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Informes\2008\05%20May\Reporte%20Mensual%20de%20Mercado\ReporteMensualRM1MAYO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esteco/Pc-OBorda/Boletin-Bcos/BOLETIN%20PUBLIC%20WEB/2024/Abr/BM/Public/Calculos%20ABRIL%202024%20-%20Pichincha/Riesgo%20crediticio.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ctual%20Consolidado/BM/R.%20Crediticio%20B-230802%20Estructura%20de%20Creditos%20Directos%20y%20Contingentes%20por%20Tipo%20de%20Cr&#233;dito%20y%20Categoria%20de%20Riesgo%20del%20Deudor%20BM%20al%2022.07.xl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ARPETA%20CONSOLIDADA/Deudores%20Bolet&#237;n/DEUDORES%20POR%20TIPO%20DE%20EMPRESA%20Y%20TIPO%20DE%20CR&#201;DITO%20PARA%20EL%20BOLET&#205;N%20LAS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ctual%20Consolidado/BM/R.%20Mercado%20B-2339%20Operac%20forward%20ME%20B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ctual%20Consolidado/BM/R.%20Mercado%20B-2371%20Operac%20swap%20B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2"/>
      <sheetName val="Base"/>
      <sheetName val="Base IMFNB"/>
      <sheetName val="BM"/>
      <sheetName val="EF"/>
      <sheetName val="AF"/>
      <sheetName val="AG"/>
      <sheetName val="BN"/>
      <sheetName val="CM"/>
      <sheetName val="CR"/>
      <sheetName val="ED"/>
      <sheetName val="IMFNB"/>
      <sheetName val="SSFF"/>
      <sheetName val="SFP"/>
      <sheetName val="SIST MICROF."/>
      <sheetName val="Calculos Reporte"/>
      <sheetName val="Carátula Gráf"/>
      <sheetName val="Definic tipos cred (2)"/>
      <sheetName val="Índice Graficos"/>
      <sheetName val="caratulas"/>
      <sheetName val="Gráf 1"/>
      <sheetName val="Gráf 2"/>
      <sheetName val="Gráf 3"/>
      <sheetName val="Graficos antiguos"/>
      <sheetName val="otros inglés"/>
      <sheetName val="Ctas SIST MICROF."/>
      <sheetName val="Indic SIST MICROF."/>
      <sheetName val="Carátula"/>
      <sheetName val="Presentación"/>
      <sheetName val="Definic tipos cred"/>
      <sheetName val="Índice"/>
      <sheetName val="Estructura"/>
      <sheetName val="Ctas SSFF"/>
      <sheetName val="Indic SSFF"/>
      <sheetName val="Ctas SFP"/>
      <sheetName val="Indic SFP"/>
      <sheetName val="Ctas BM"/>
      <sheetName val="Indic BM"/>
      <sheetName val="Ctas EF"/>
      <sheetName val="Indic EF"/>
      <sheetName val="Ctas IMFNB"/>
      <sheetName val="Indic IMFNB"/>
      <sheetName val="Ctas CM"/>
      <sheetName val="Indic CM"/>
      <sheetName val="Ctas CR"/>
      <sheetName val="Indic CR"/>
      <sheetName val="Ctas &amp; Indic EDPYME"/>
      <sheetName val="Ctas &amp; Indic AF"/>
      <sheetName val="Ctas &amp; Indic BN"/>
      <sheetName val="Ctas &amp; Indic Agro"/>
      <sheetName val="Créditos x tipo"/>
      <sheetName val="Depósitos x tipo"/>
      <sheetName val="Ins Sectores"/>
      <sheetName val="Cred. Act. Emp."/>
      <sheetName val="Créditos x Dpto."/>
      <sheetName val="Depósitos x Dpto."/>
      <sheetName val="Depositantes"/>
      <sheetName val="Morosidad x Dpto."/>
      <sheetName val="Morosidad x SE"/>
      <sheetName val="Créd x tipo y prov"/>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nuevo)"/>
      <sheetName val="12"/>
      <sheetName val="14 (nuevo)"/>
      <sheetName val="14"/>
      <sheetName val="15 (nuevo)"/>
      <sheetName val="15"/>
      <sheetName val="33 (nuevo)"/>
      <sheetName val="33"/>
      <sheetName val="16 (nuevo)"/>
      <sheetName val="16"/>
      <sheetName val="45 (nuevo)"/>
      <sheetName val="45"/>
      <sheetName val="Ctas SSFF"/>
      <sheetName val="Ctas SSFF_nuevo"/>
      <sheetName val="Indic SSFF"/>
      <sheetName val="Indic SSFF_nuevo"/>
      <sheetName val="Ctas SFP"/>
      <sheetName val="Ctas SFP_nuevo"/>
      <sheetName val="Indic SFP"/>
      <sheetName val="Indic SFP_nuevo"/>
      <sheetName val="Ctas BM"/>
      <sheetName val="Ctas BM_nuevo"/>
      <sheetName val="Indic BM"/>
      <sheetName val="Indic BM_nuevo"/>
      <sheetName val="Créditos x tipo"/>
      <sheetName val="Créditos x tipo_nue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MACRO"/>
      <sheetName val="BASE DATA"/>
      <sheetName val="Hoja1"/>
      <sheetName val="BASE JULIO"/>
      <sheetName val="Créd x tipo y prov"/>
      <sheetName val="BASE JULIO1"/>
      <sheetName val="Dinámica para Carpeta"/>
      <sheetName val="Créd x tipo y distrito"/>
      <sheetName val="Hoja2"/>
      <sheetName val="Por entidad"/>
      <sheetName val="Macro2"/>
      <sheetName val="Hoja3"/>
      <sheetName val="Hoja4"/>
    </sheetNames>
    <sheetDataSet>
      <sheetData sheetId="0"/>
      <sheetData sheetId="1"/>
      <sheetData sheetId="2">
        <row r="1">
          <cell r="A1" t="str">
            <v>NOMBRE</v>
          </cell>
          <cell r="B1" t="str">
            <v>CLASE</v>
          </cell>
        </row>
        <row r="2">
          <cell r="A2" t="str">
            <v>BANCO AZTECA</v>
          </cell>
          <cell r="B2" t="str">
            <v>Banca Multiple</v>
          </cell>
        </row>
        <row r="3">
          <cell r="A3" t="str">
            <v>Azteca del Perú</v>
          </cell>
          <cell r="B3" t="str">
            <v>Banca Multiple</v>
          </cell>
        </row>
        <row r="4">
          <cell r="A4" t="str">
            <v>B B V A BANCO CONTIN</v>
          </cell>
          <cell r="B4" t="str">
            <v>Banca Multiple</v>
          </cell>
        </row>
        <row r="5">
          <cell r="A5" t="str">
            <v>Banco Continental</v>
          </cell>
          <cell r="B5" t="str">
            <v>Banca Multiple</v>
          </cell>
        </row>
        <row r="6">
          <cell r="A6" t="str">
            <v>BANCO INTERAMERICANO</v>
          </cell>
          <cell r="B6" t="str">
            <v>Banca Multiple</v>
          </cell>
        </row>
        <row r="7">
          <cell r="A7" t="str">
            <v>Banco Interamericano de Finanzas</v>
          </cell>
          <cell r="B7" t="str">
            <v>Banca Multiple</v>
          </cell>
        </row>
        <row r="8">
          <cell r="A8" t="str">
            <v>CITIBANK PERU</v>
          </cell>
          <cell r="B8" t="str">
            <v>Banca Multiple</v>
          </cell>
        </row>
        <row r="9">
          <cell r="A9" t="str">
            <v>Citibank</v>
          </cell>
          <cell r="B9" t="str">
            <v>Banca Multiple</v>
          </cell>
        </row>
        <row r="10">
          <cell r="A10" t="str">
            <v>COMERCIO</v>
          </cell>
          <cell r="B10" t="str">
            <v>Banca Multiple</v>
          </cell>
        </row>
        <row r="11">
          <cell r="A11" t="str">
            <v>Banco de Comercio</v>
          </cell>
          <cell r="B11" t="str">
            <v>Banca Multiple</v>
          </cell>
        </row>
        <row r="12">
          <cell r="A12" t="str">
            <v>CREDITO</v>
          </cell>
          <cell r="B12" t="str">
            <v>Banca Multiple</v>
          </cell>
        </row>
        <row r="13">
          <cell r="A13" t="str">
            <v>Banco de Crédito</v>
          </cell>
          <cell r="B13" t="str">
            <v>Banca Multiple</v>
          </cell>
        </row>
        <row r="14">
          <cell r="A14" t="str">
            <v>FINANCIERO</v>
          </cell>
          <cell r="B14" t="str">
            <v>Banca Multiple</v>
          </cell>
        </row>
        <row r="15">
          <cell r="A15" t="str">
            <v>Banco Financiero</v>
          </cell>
          <cell r="B15" t="str">
            <v>Banca Multiple</v>
          </cell>
        </row>
        <row r="16">
          <cell r="A16" t="str">
            <v>HSBC BANK PERU</v>
          </cell>
          <cell r="B16" t="str">
            <v>Banca Multiple</v>
          </cell>
        </row>
        <row r="17">
          <cell r="A17" t="str">
            <v>Banco ICBC</v>
          </cell>
          <cell r="B17" t="str">
            <v>Banca Multiple</v>
          </cell>
        </row>
        <row r="18">
          <cell r="A18" t="str">
            <v>INTERBANK</v>
          </cell>
          <cell r="B18" t="str">
            <v>Banca Multiple</v>
          </cell>
        </row>
        <row r="19">
          <cell r="A19" t="str">
            <v>MIBANCO</v>
          </cell>
          <cell r="B19" t="str">
            <v>Banca Multiple</v>
          </cell>
        </row>
        <row r="20">
          <cell r="A20" t="str">
            <v>SANTANDER PERU</v>
          </cell>
          <cell r="B20" t="str">
            <v>Banca Multiple</v>
          </cell>
        </row>
        <row r="21">
          <cell r="A21" t="str">
            <v>Banco Santander</v>
          </cell>
          <cell r="B21" t="str">
            <v>Banca Multiple</v>
          </cell>
        </row>
        <row r="22">
          <cell r="A22" t="str">
            <v>SCOTIABANK PERU</v>
          </cell>
          <cell r="B22" t="str">
            <v>Banca Multiple</v>
          </cell>
        </row>
        <row r="23">
          <cell r="A23" t="str">
            <v>FALABELLA PERÚ S A</v>
          </cell>
          <cell r="B23" t="str">
            <v>Banca Multiple</v>
          </cell>
        </row>
        <row r="24">
          <cell r="A24" t="str">
            <v>Banco Falabella</v>
          </cell>
          <cell r="B24" t="str">
            <v>Banca Multiple</v>
          </cell>
        </row>
        <row r="25">
          <cell r="A25" t="str">
            <v>SCOTIB SERV SPV CITI</v>
          </cell>
          <cell r="B25" t="str">
            <v>Banca Multiple</v>
          </cell>
        </row>
        <row r="26">
          <cell r="A26" t="str">
            <v>RIPLEY</v>
          </cell>
          <cell r="B26" t="str">
            <v>Banca Multiple</v>
          </cell>
        </row>
        <row r="27">
          <cell r="A27" t="str">
            <v>Banco Ripley</v>
          </cell>
          <cell r="B27" t="str">
            <v>Banca Multiple</v>
          </cell>
        </row>
        <row r="28">
          <cell r="A28" t="str">
            <v>FINANCIERA CONFIANZA</v>
          </cell>
          <cell r="B28" t="str">
            <v>Financieras</v>
          </cell>
        </row>
        <row r="29">
          <cell r="A29" t="str">
            <v>FINANCIERA CREAR</v>
          </cell>
          <cell r="B29" t="str">
            <v>Financieras</v>
          </cell>
        </row>
        <row r="30">
          <cell r="A30" t="str">
            <v>FINANC DE CREDITO</v>
          </cell>
          <cell r="B30" t="str">
            <v>Financieras</v>
          </cell>
        </row>
        <row r="31">
          <cell r="A31" t="str">
            <v>FINANCIERA TFC S A</v>
          </cell>
          <cell r="B31" t="str">
            <v>Financieras</v>
          </cell>
        </row>
        <row r="32">
          <cell r="A32" t="str">
            <v>FINANCIERA UNIVERSAL</v>
          </cell>
          <cell r="B32" t="str">
            <v>Financieras</v>
          </cell>
        </row>
        <row r="33">
          <cell r="A33" t="str">
            <v>FINANCIERA UNO S A</v>
          </cell>
          <cell r="B33" t="str">
            <v>Financieras</v>
          </cell>
        </row>
        <row r="34">
          <cell r="A34" t="str">
            <v>FINANCIERA EDYFICAR</v>
          </cell>
          <cell r="B34" t="str">
            <v>Financieras</v>
          </cell>
        </row>
        <row r="35">
          <cell r="A35" t="str">
            <v>AMÉRIKA FINANCIERA</v>
          </cell>
          <cell r="B35" t="str">
            <v>Financieras</v>
          </cell>
        </row>
        <row r="36">
          <cell r="A36" t="str">
            <v>MITSUI FINANCE</v>
          </cell>
          <cell r="B36" t="str">
            <v>Financieras</v>
          </cell>
        </row>
        <row r="37">
          <cell r="A37" t="str">
            <v>CREDISCOTIA</v>
          </cell>
          <cell r="B37" t="str">
            <v>Financieras</v>
          </cell>
        </row>
        <row r="38">
          <cell r="A38" t="str">
            <v>Crediscotia Financiera</v>
          </cell>
          <cell r="B38" t="str">
            <v>Financieras</v>
          </cell>
        </row>
        <row r="39">
          <cell r="A39" t="str">
            <v>CMAC AREQUIPA</v>
          </cell>
          <cell r="B39" t="str">
            <v>Cajas Municipales</v>
          </cell>
        </row>
        <row r="40">
          <cell r="A40" t="str">
            <v>CMAC CUSCO S A</v>
          </cell>
          <cell r="B40" t="str">
            <v>Cajas Municipales</v>
          </cell>
        </row>
        <row r="41">
          <cell r="A41" t="str">
            <v>CMAC Cusco</v>
          </cell>
          <cell r="B41" t="str">
            <v>Cajas Municipales</v>
          </cell>
        </row>
        <row r="42">
          <cell r="A42" t="str">
            <v>CMAC DEL SANTA</v>
          </cell>
          <cell r="B42" t="str">
            <v>Cajas Municipales</v>
          </cell>
        </row>
        <row r="43">
          <cell r="A43" t="str">
            <v>CMAC HUANCAYO</v>
          </cell>
          <cell r="B43" t="str">
            <v>Cajas Municipales</v>
          </cell>
        </row>
        <row r="44">
          <cell r="A44" t="str">
            <v>CMAC ICA</v>
          </cell>
          <cell r="B44" t="str">
            <v>Cajas Municipales</v>
          </cell>
        </row>
        <row r="45">
          <cell r="A45" t="str">
            <v>CMAC MAYNAS</v>
          </cell>
          <cell r="B45" t="str">
            <v>Cajas Municipales</v>
          </cell>
        </row>
        <row r="46">
          <cell r="A46" t="str">
            <v>CMAC PAITA</v>
          </cell>
          <cell r="B46" t="str">
            <v>Cajas Municipales</v>
          </cell>
        </row>
        <row r="47">
          <cell r="A47" t="str">
            <v>CMAC PISCO</v>
          </cell>
          <cell r="B47" t="str">
            <v>Cajas Municipales</v>
          </cell>
        </row>
        <row r="48">
          <cell r="A48" t="str">
            <v>CMAC PIURA</v>
          </cell>
          <cell r="B48" t="str">
            <v>Cajas Municipales</v>
          </cell>
        </row>
        <row r="49">
          <cell r="A49" t="str">
            <v>CMAC SULLANA</v>
          </cell>
          <cell r="B49" t="str">
            <v>Cajas Municipales</v>
          </cell>
        </row>
        <row r="50">
          <cell r="A50" t="str">
            <v>CMAC TACNA</v>
          </cell>
          <cell r="B50" t="str">
            <v>Cajas Municipales</v>
          </cell>
        </row>
        <row r="51">
          <cell r="A51" t="str">
            <v>CMAC TRUJILLO</v>
          </cell>
          <cell r="B51" t="str">
            <v>Cajas Municipales</v>
          </cell>
        </row>
        <row r="52">
          <cell r="A52" t="str">
            <v>CMCP LIMA</v>
          </cell>
          <cell r="B52" t="str">
            <v>Cajas Municipales</v>
          </cell>
        </row>
        <row r="53">
          <cell r="A53" t="str">
            <v>CAJA CAJAMARCA</v>
          </cell>
          <cell r="B53" t="str">
            <v>Cajas Rurales de Ahorro y Crédito</v>
          </cell>
        </row>
        <row r="54">
          <cell r="A54" t="str">
            <v>CHAVIN</v>
          </cell>
          <cell r="B54" t="str">
            <v>Cajas Rurales de Ahorro y Crédito</v>
          </cell>
        </row>
        <row r="55">
          <cell r="A55" t="str">
            <v>CRAC Raíz</v>
          </cell>
          <cell r="B55" t="str">
            <v>Cajas Rurales de Ahorro y Crédito</v>
          </cell>
        </row>
        <row r="56">
          <cell r="A56" t="str">
            <v>CRAC PRYMERA</v>
          </cell>
          <cell r="B56" t="str">
            <v>Cajas Rurales de Ahorro y Crédito</v>
          </cell>
        </row>
        <row r="57">
          <cell r="A57" t="str">
            <v>CRAC SIPAN S A</v>
          </cell>
          <cell r="B57" t="str">
            <v>Cajas Rurales de Ahorro y Crédito</v>
          </cell>
        </row>
        <row r="58">
          <cell r="A58" t="str">
            <v>CRAC Señor de Sipán</v>
          </cell>
          <cell r="B58" t="str">
            <v>Cajas Rurales de Ahorro y Crédito</v>
          </cell>
        </row>
        <row r="59">
          <cell r="A59" t="str">
            <v>CREDINKA</v>
          </cell>
          <cell r="B59" t="str">
            <v>Cajas Rurales de Ahorro y Crédito</v>
          </cell>
        </row>
        <row r="60">
          <cell r="A60" t="str">
            <v>LIBERTADORES AYACUCH</v>
          </cell>
          <cell r="B60" t="str">
            <v>Cajas Rurales de Ahorro y Crédito</v>
          </cell>
        </row>
        <row r="61">
          <cell r="A61" t="str">
            <v>LOS ANDES</v>
          </cell>
          <cell r="B61" t="str">
            <v>Cajas Rurales de Ahorro y Crédito</v>
          </cell>
        </row>
        <row r="62">
          <cell r="A62" t="str">
            <v>CRAC Los Andes</v>
          </cell>
          <cell r="B62" t="str">
            <v>Cajas Rurales de Ahorro y Crédito</v>
          </cell>
        </row>
        <row r="63">
          <cell r="A63" t="str">
            <v>CAJA NUESTRA GENTE</v>
          </cell>
          <cell r="B63" t="str">
            <v>Cajas Rurales de Ahorro y Crédito</v>
          </cell>
        </row>
        <row r="64">
          <cell r="A64" t="str">
            <v>PROFINANZAS S A A</v>
          </cell>
          <cell r="B64" t="str">
            <v>Cajas Rurales de Ahorro y Crédito</v>
          </cell>
        </row>
        <row r="65">
          <cell r="A65" t="str">
            <v>SEÑOR DE LUREN</v>
          </cell>
          <cell r="B65" t="str">
            <v>Cajas Rurales de Ahorro y Crédito</v>
          </cell>
        </row>
        <row r="66">
          <cell r="A66" t="str">
            <v>INCASUR S.A.</v>
          </cell>
          <cell r="B66" t="str">
            <v>Cajas Rurales de Ahorro y Crédito</v>
          </cell>
        </row>
        <row r="67">
          <cell r="A67" t="str">
            <v>CRAC Incasur</v>
          </cell>
          <cell r="B67" t="str">
            <v>Cajas Rurales de Ahorro y Crédito</v>
          </cell>
        </row>
        <row r="68">
          <cell r="A68" t="str">
            <v>CRAC DEL CENTRO</v>
          </cell>
          <cell r="B68" t="str">
            <v>Cajas Rurales de Ahorro y Crédito</v>
          </cell>
        </row>
        <row r="69">
          <cell r="A69" t="str">
            <v>EDPYME ALTERNATIVA</v>
          </cell>
          <cell r="B69" t="str">
            <v>Edpymes</v>
          </cell>
        </row>
        <row r="70">
          <cell r="A70" t="str">
            <v>ACCESO CREDITICIO</v>
          </cell>
          <cell r="B70" t="str">
            <v>Edpymes</v>
          </cell>
        </row>
        <row r="71">
          <cell r="A71" t="str">
            <v>EDPYME CREDIJET</v>
          </cell>
          <cell r="B71" t="str">
            <v>Edpymes</v>
          </cell>
        </row>
        <row r="72">
          <cell r="A72" t="str">
            <v>EDPYME CREDIVISION</v>
          </cell>
          <cell r="B72" t="str">
            <v>Edpymes</v>
          </cell>
        </row>
        <row r="73">
          <cell r="A73" t="str">
            <v>FINANCIERA EFECTIVA</v>
          </cell>
          <cell r="B73" t="str">
            <v>Financieras</v>
          </cell>
        </row>
        <row r="74">
          <cell r="A74" t="str">
            <v>EDPYME EFECTIVA</v>
          </cell>
          <cell r="B74" t="str">
            <v>Edpymes</v>
          </cell>
        </row>
        <row r="75">
          <cell r="A75" t="str">
            <v>EDPYME MICASITA S A</v>
          </cell>
          <cell r="B75" t="str">
            <v>Edpymes</v>
          </cell>
        </row>
        <row r="76">
          <cell r="A76" t="str">
            <v xml:space="preserve">EDPYME NUEVA VISION </v>
          </cell>
          <cell r="B76" t="str">
            <v>Edpymes</v>
          </cell>
        </row>
        <row r="77">
          <cell r="A77" t="str">
            <v>EDPYME PRO NEGOCIOS</v>
          </cell>
          <cell r="B77" t="str">
            <v>Edpymes</v>
          </cell>
        </row>
        <row r="78">
          <cell r="A78" t="str">
            <v>EDPYME PROEMPRESA</v>
          </cell>
          <cell r="B78" t="str">
            <v>Edpymes</v>
          </cell>
        </row>
        <row r="79">
          <cell r="A79" t="str">
            <v>EDPYME RAIZ</v>
          </cell>
          <cell r="B79" t="str">
            <v>Edpymes</v>
          </cell>
        </row>
        <row r="80">
          <cell r="A80" t="str">
            <v>EDPYME SOLIDARIDAD</v>
          </cell>
          <cell r="B80" t="str">
            <v>Edpymes</v>
          </cell>
        </row>
        <row r="81">
          <cell r="A81" t="str">
            <v>INVERSIONES LA CRUZ</v>
          </cell>
          <cell r="B81" t="str">
            <v>Edpymes</v>
          </cell>
        </row>
        <row r="82">
          <cell r="A82" t="str">
            <v>FINAN. PROEMPRESA</v>
          </cell>
          <cell r="B82" t="str">
            <v>Financieras</v>
          </cell>
        </row>
        <row r="83">
          <cell r="A83" t="str">
            <v>BANCO CENCOSUD</v>
          </cell>
          <cell r="B83" t="str">
            <v>Banca Multiple</v>
          </cell>
        </row>
        <row r="84">
          <cell r="A84" t="str">
            <v>EDPYME MARCIMEX</v>
          </cell>
          <cell r="B84" t="str">
            <v>Edpymes</v>
          </cell>
        </row>
        <row r="85">
          <cell r="A85" t="str">
            <v>FINANC. COMPARTAMOS</v>
          </cell>
          <cell r="B85" t="str">
            <v>Financieras</v>
          </cell>
        </row>
        <row r="86">
          <cell r="A86" t="str">
            <v>Compartamos Financiera</v>
          </cell>
          <cell r="B86" t="str">
            <v>Financieras</v>
          </cell>
        </row>
        <row r="87">
          <cell r="A87" t="str">
            <v>BANCO GNB</v>
          </cell>
          <cell r="B87" t="str">
            <v>Banca Multiple</v>
          </cell>
        </row>
        <row r="88">
          <cell r="A88" t="str">
            <v>FINANC. NUEVA VISION</v>
          </cell>
          <cell r="B88" t="str">
            <v>Financieras</v>
          </cell>
        </row>
        <row r="89">
          <cell r="A89" t="str">
            <v>ICBC BANK</v>
          </cell>
          <cell r="B89" t="str">
            <v>Banca Multiple</v>
          </cell>
        </row>
        <row r="90">
          <cell r="A90" t="str">
            <v>BBVA CONSUMER FINANC</v>
          </cell>
          <cell r="B90" t="str">
            <v>Edpymes</v>
          </cell>
        </row>
        <row r="91">
          <cell r="A91" t="str">
            <v>GMG SERVICIOS PERU</v>
          </cell>
          <cell r="B91" t="str">
            <v>Edpymes</v>
          </cell>
        </row>
        <row r="92">
          <cell r="A92" t="str">
            <v>EDPYME SANTANDER</v>
          </cell>
          <cell r="B92" t="str">
            <v>Edpymes</v>
          </cell>
        </row>
        <row r="93">
          <cell r="A93" t="str">
            <v>Empresa de Créditos Santander Consumo Pe</v>
          </cell>
          <cell r="B93" t="str">
            <v>Edpymes</v>
          </cell>
        </row>
        <row r="94">
          <cell r="A94" t="str">
            <v>CAJA CAT PERU</v>
          </cell>
          <cell r="B94" t="str">
            <v>Cajas Rurales de Ahorro y Crédito</v>
          </cell>
        </row>
        <row r="95">
          <cell r="A95" t="str">
            <v>Empresa de Créditos Acceso Crediticio</v>
          </cell>
          <cell r="B95" t="str">
            <v>Edpymes</v>
          </cell>
        </row>
        <row r="96">
          <cell r="A96" t="str">
            <v>Edpyme BBVA Consumer Finance</v>
          </cell>
          <cell r="B96" t="str">
            <v>Edpymes</v>
          </cell>
        </row>
        <row r="97">
          <cell r="A97" t="str">
            <v>Edpyme Credivisión</v>
          </cell>
          <cell r="B97" t="str">
            <v>Edpymes</v>
          </cell>
        </row>
        <row r="98">
          <cell r="A98" t="str">
            <v>Edpyme GMG</v>
          </cell>
          <cell r="B98" t="str">
            <v>Edpymes</v>
          </cell>
        </row>
        <row r="99">
          <cell r="A99" t="str">
            <v>Edpyme Inversiones La Cruz</v>
          </cell>
          <cell r="B99" t="str">
            <v>Edpymes</v>
          </cell>
        </row>
        <row r="100">
          <cell r="A100" t="str">
            <v>Edpyme Micasita</v>
          </cell>
          <cell r="B100" t="str">
            <v>Edpymes</v>
          </cell>
        </row>
        <row r="101">
          <cell r="A101" t="str">
            <v>Financiera Credinka</v>
          </cell>
          <cell r="B101" t="str">
            <v>Financieras</v>
          </cell>
        </row>
        <row r="102">
          <cell r="A102" t="str">
            <v>Financiera Oh!</v>
          </cell>
          <cell r="B102" t="str">
            <v>Financieras</v>
          </cell>
        </row>
        <row r="103">
          <cell r="A103" t="str">
            <v>Financiera Proempresa</v>
          </cell>
          <cell r="B103" t="str">
            <v>Financieras</v>
          </cell>
        </row>
        <row r="104">
          <cell r="A104" t="str">
            <v>Financiera Qapaq</v>
          </cell>
          <cell r="B104" t="str">
            <v>Financieras</v>
          </cell>
        </row>
        <row r="105">
          <cell r="A105" t="str">
            <v>Financiera TFC</v>
          </cell>
          <cell r="B105" t="str">
            <v>Financieras</v>
          </cell>
        </row>
        <row r="106">
          <cell r="A106" t="str">
            <v>Mitsui Auto Finance</v>
          </cell>
          <cell r="B106" t="str">
            <v>Financieras</v>
          </cell>
        </row>
        <row r="107">
          <cell r="A107" t="str">
            <v>Scotiabank</v>
          </cell>
          <cell r="B107" t="str">
            <v>Banca Multiple</v>
          </cell>
        </row>
        <row r="108">
          <cell r="A108" t="str">
            <v>TOTAL SERVICIOS FIN.</v>
          </cell>
          <cell r="B108" t="str">
            <v>Edpymes</v>
          </cell>
        </row>
        <row r="109">
          <cell r="A109" t="str">
            <v>BANK OF CHINA (PERU)</v>
          </cell>
          <cell r="B109" t="str">
            <v>Banca Multiple</v>
          </cell>
        </row>
        <row r="110">
          <cell r="A110" t="str">
            <v>Banco BCI</v>
          </cell>
          <cell r="B110" t="str">
            <v>Banca Multiple</v>
          </cell>
        </row>
        <row r="111">
          <cell r="A111" t="str">
            <v>Volvo Finance Empresa de Créditos</v>
          </cell>
          <cell r="B111" t="str">
            <v>Edpymes</v>
          </cell>
        </row>
        <row r="112">
          <cell r="A112" t="str">
            <v>Empresa de Crédito Alternativa</v>
          </cell>
          <cell r="B112" t="str">
            <v>Edpymes</v>
          </cell>
        </row>
      </sheetData>
      <sheetData sheetId="3"/>
      <sheetData sheetId="4"/>
      <sheetData sheetId="5"/>
      <sheetData sheetId="6"/>
      <sheetData sheetId="7"/>
      <sheetData sheetId="8"/>
      <sheetData sheetId="9"/>
      <sheetData sheetId="10"/>
      <sheetData sheetId="11" refreshError="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ores Dinámica"/>
      <sheetName val="Copia Para Boletín"/>
      <sheetName val="Deudores Dinámica (2)"/>
      <sheetName val="Copia para el Boletín 2"/>
      <sheetName val="NEXOS"/>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refreshError="1"/>
      <sheetData sheetId="3" refreshError="1"/>
      <sheetData sheetId="4" refreshError="1"/>
      <sheetData sheetId="5">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row r="4">
          <cell r="A4">
            <v>2</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cell r="R4" t="str">
            <v># deudores informados</v>
          </cell>
          <cell r="AH4" t="str">
            <v/>
          </cell>
        </row>
        <row r="5">
          <cell r="A5">
            <v>3</v>
          </cell>
          <cell r="B5" t="str">
            <v>Arrendamiento financiero</v>
          </cell>
          <cell r="C5" t="str">
            <v>Grandes empresas</v>
          </cell>
          <cell r="D5">
            <v>5</v>
          </cell>
          <cell r="K5" t="str">
            <v/>
          </cell>
          <cell r="L5" t="str">
            <v/>
          </cell>
          <cell r="M5" t="str">
            <v/>
          </cell>
          <cell r="N5" t="str">
            <v/>
          </cell>
          <cell r="O5" t="str">
            <v/>
          </cell>
          <cell r="P5" t="str">
            <v/>
          </cell>
          <cell r="Q5" t="str">
            <v/>
          </cell>
          <cell r="R5" t="str">
            <v/>
          </cell>
          <cell r="AF5" t="str">
            <v/>
          </cell>
          <cell r="AG5">
            <v>2</v>
          </cell>
          <cell r="AH5">
            <v>10</v>
          </cell>
        </row>
        <row r="6">
          <cell r="A6">
            <v>4</v>
          </cell>
          <cell r="B6" t="str">
            <v>Arrendamiento financiero</v>
          </cell>
          <cell r="C6" t="str">
            <v>Medianas empresas</v>
          </cell>
          <cell r="D6">
            <v>6</v>
          </cell>
          <cell r="AD6">
            <v>363</v>
          </cell>
          <cell r="AE6">
            <v>367</v>
          </cell>
          <cell r="AF6">
            <v>380</v>
          </cell>
          <cell r="AG6">
            <v>294</v>
          </cell>
          <cell r="AH6">
            <v>295</v>
          </cell>
        </row>
        <row r="7">
          <cell r="A7">
            <v>5</v>
          </cell>
          <cell r="B7" t="str">
            <v>Arrendamiento financiero</v>
          </cell>
          <cell r="C7" t="str">
            <v>Microempresas</v>
          </cell>
          <cell r="D7">
            <v>7</v>
          </cell>
          <cell r="AD7">
            <v>81</v>
          </cell>
          <cell r="AE7">
            <v>91</v>
          </cell>
          <cell r="AF7">
            <v>89</v>
          </cell>
          <cell r="AG7">
            <v>110</v>
          </cell>
          <cell r="AH7">
            <v>98</v>
          </cell>
        </row>
        <row r="8">
          <cell r="A8">
            <v>6</v>
          </cell>
          <cell r="B8" t="str">
            <v>Arrendamiento financiero</v>
          </cell>
          <cell r="C8" t="str">
            <v>Pequeñas empresas</v>
          </cell>
          <cell r="D8">
            <v>8</v>
          </cell>
          <cell r="AD8">
            <v>311</v>
          </cell>
          <cell r="AE8">
            <v>305</v>
          </cell>
          <cell r="AF8">
            <v>301</v>
          </cell>
          <cell r="AG8">
            <v>376</v>
          </cell>
          <cell r="AH8">
            <v>385</v>
          </cell>
        </row>
        <row r="9">
          <cell r="A9">
            <v>7</v>
          </cell>
          <cell r="B9" t="str">
            <v>Banco</v>
          </cell>
          <cell r="K9" t="str">
            <v/>
          </cell>
          <cell r="L9" t="str">
            <v/>
          </cell>
          <cell r="M9" t="str">
            <v/>
          </cell>
          <cell r="N9" t="str">
            <v/>
          </cell>
          <cell r="O9" t="str">
            <v/>
          </cell>
          <cell r="P9" t="str">
            <v/>
          </cell>
          <cell r="Q9" t="str">
            <v/>
          </cell>
          <cell r="R9" t="str">
            <v/>
          </cell>
          <cell r="AH9" t="str">
            <v/>
          </cell>
        </row>
        <row r="10">
          <cell r="A10">
            <v>8</v>
          </cell>
          <cell r="B10" t="str">
            <v>Banco</v>
          </cell>
          <cell r="C10" t="str">
            <v>Consumo</v>
          </cell>
          <cell r="K10">
            <v>2356690</v>
          </cell>
          <cell r="L10">
            <v>2219881</v>
          </cell>
          <cell r="M10">
            <v>2235153</v>
          </cell>
          <cell r="N10">
            <v>2236817</v>
          </cell>
          <cell r="O10">
            <v>2095270</v>
          </cell>
          <cell r="P10">
            <v>2114234</v>
          </cell>
          <cell r="Q10">
            <v>2131560</v>
          </cell>
          <cell r="R10">
            <v>2143776</v>
          </cell>
          <cell r="S10">
            <v>2063637</v>
          </cell>
          <cell r="T10">
            <v>2151474</v>
          </cell>
          <cell r="U10">
            <v>2157358</v>
          </cell>
          <cell r="V10">
            <v>2166906</v>
          </cell>
          <cell r="W10">
            <v>2183308</v>
          </cell>
          <cell r="X10">
            <v>2188591</v>
          </cell>
          <cell r="Y10">
            <v>2195681</v>
          </cell>
          <cell r="Z10">
            <v>2198719</v>
          </cell>
          <cell r="AA10">
            <v>2216535</v>
          </cell>
          <cell r="AB10">
            <v>2230798</v>
          </cell>
          <cell r="AC10">
            <v>2239495</v>
          </cell>
          <cell r="AD10">
            <v>2235937</v>
          </cell>
          <cell r="AE10">
            <v>2250894</v>
          </cell>
          <cell r="AF10">
            <v>2254571</v>
          </cell>
          <cell r="AG10">
            <v>2270704</v>
          </cell>
          <cell r="AH10">
            <v>2292435</v>
          </cell>
        </row>
        <row r="11">
          <cell r="A11">
            <v>9</v>
          </cell>
          <cell r="B11" t="str">
            <v>Banco</v>
          </cell>
          <cell r="C11" t="str">
            <v>Corporativos</v>
          </cell>
          <cell r="AD11">
            <v>926</v>
          </cell>
          <cell r="AE11">
            <v>567</v>
          </cell>
          <cell r="AF11">
            <v>558</v>
          </cell>
          <cell r="AG11">
            <v>585</v>
          </cell>
          <cell r="AH11">
            <v>454</v>
          </cell>
        </row>
        <row r="12">
          <cell r="A12">
            <v>10</v>
          </cell>
          <cell r="B12" t="str">
            <v>Banco</v>
          </cell>
          <cell r="C12" t="str">
            <v>Grandes empresas</v>
          </cell>
          <cell r="AD12">
            <v>2113</v>
          </cell>
          <cell r="AE12">
            <v>2136</v>
          </cell>
          <cell r="AF12">
            <v>1706</v>
          </cell>
          <cell r="AG12">
            <v>1677</v>
          </cell>
          <cell r="AH12">
            <v>1691</v>
          </cell>
        </row>
        <row r="13">
          <cell r="A13">
            <v>11</v>
          </cell>
          <cell r="B13" t="str">
            <v>Banco</v>
          </cell>
          <cell r="C13" t="str">
            <v>Hipotecario</v>
          </cell>
          <cell r="K13">
            <v>113027</v>
          </cell>
          <cell r="L13">
            <v>112931</v>
          </cell>
          <cell r="M13">
            <v>113649</v>
          </cell>
          <cell r="N13">
            <v>114530</v>
          </cell>
          <cell r="O13">
            <v>115323</v>
          </cell>
          <cell r="P13">
            <v>116158</v>
          </cell>
          <cell r="Q13">
            <v>116894</v>
          </cell>
          <cell r="R13">
            <v>117820</v>
          </cell>
          <cell r="S13">
            <v>118597</v>
          </cell>
          <cell r="T13">
            <v>119757</v>
          </cell>
          <cell r="U13">
            <v>120639</v>
          </cell>
          <cell r="V13">
            <v>121681</v>
          </cell>
          <cell r="W13">
            <v>122586</v>
          </cell>
          <cell r="X13">
            <v>123401</v>
          </cell>
          <cell r="Y13">
            <v>124282</v>
          </cell>
          <cell r="Z13">
            <v>125610</v>
          </cell>
          <cell r="AA13">
            <v>127282</v>
          </cell>
          <cell r="AB13">
            <v>128364</v>
          </cell>
          <cell r="AC13">
            <v>129601</v>
          </cell>
          <cell r="AD13">
            <v>130762</v>
          </cell>
          <cell r="AE13">
            <v>132089</v>
          </cell>
          <cell r="AF13">
            <v>133376</v>
          </cell>
          <cell r="AG13">
            <v>134776</v>
          </cell>
          <cell r="AH13">
            <v>136208</v>
          </cell>
        </row>
        <row r="14">
          <cell r="A14">
            <v>12</v>
          </cell>
          <cell r="B14" t="str">
            <v>Banco</v>
          </cell>
          <cell r="C14" t="str">
            <v>Medianas empresas</v>
          </cell>
          <cell r="AD14">
            <v>14132</v>
          </cell>
          <cell r="AE14">
            <v>14357</v>
          </cell>
          <cell r="AF14">
            <v>14014</v>
          </cell>
          <cell r="AG14">
            <v>14399</v>
          </cell>
          <cell r="AH14">
            <v>14651</v>
          </cell>
        </row>
        <row r="15">
          <cell r="A15">
            <v>13</v>
          </cell>
          <cell r="B15" t="str">
            <v>Banco</v>
          </cell>
          <cell r="C15" t="str">
            <v>Microempresas</v>
          </cell>
          <cell r="AD15">
            <v>387679</v>
          </cell>
          <cell r="AE15">
            <v>388247</v>
          </cell>
          <cell r="AF15">
            <v>388429</v>
          </cell>
          <cell r="AG15">
            <v>390578</v>
          </cell>
          <cell r="AH15">
            <v>392347</v>
          </cell>
        </row>
        <row r="16">
          <cell r="A16">
            <v>14</v>
          </cell>
          <cell r="B16" t="str">
            <v>Banco</v>
          </cell>
          <cell r="C16" t="str">
            <v>Pequeñas empresas</v>
          </cell>
          <cell r="AD16">
            <v>129750</v>
          </cell>
          <cell r="AE16">
            <v>130551</v>
          </cell>
          <cell r="AF16">
            <v>138105</v>
          </cell>
          <cell r="AG16">
            <v>143065</v>
          </cell>
          <cell r="AH16">
            <v>145828</v>
          </cell>
        </row>
        <row r="17">
          <cell r="A17">
            <v>15</v>
          </cell>
          <cell r="B17" t="str">
            <v>Caja municipal</v>
          </cell>
          <cell r="K17" t="str">
            <v/>
          </cell>
          <cell r="L17" t="str">
            <v/>
          </cell>
          <cell r="M17" t="str">
            <v/>
          </cell>
          <cell r="N17" t="str">
            <v/>
          </cell>
          <cell r="O17" t="str">
            <v/>
          </cell>
          <cell r="P17" t="str">
            <v/>
          </cell>
          <cell r="Q17" t="str">
            <v/>
          </cell>
          <cell r="R17" t="str">
            <v/>
          </cell>
          <cell r="AH17" t="str">
            <v/>
          </cell>
        </row>
        <row r="18">
          <cell r="A18">
            <v>16</v>
          </cell>
          <cell r="B18" t="str">
            <v>Caja municipal</v>
          </cell>
          <cell r="C18" t="str">
            <v>Consumo</v>
          </cell>
          <cell r="D18">
            <v>18</v>
          </cell>
          <cell r="K18">
            <v>302990</v>
          </cell>
          <cell r="L18">
            <v>305107</v>
          </cell>
          <cell r="M18">
            <v>307215</v>
          </cell>
          <cell r="N18">
            <v>310638</v>
          </cell>
          <cell r="O18">
            <v>312313</v>
          </cell>
          <cell r="P18">
            <v>313150</v>
          </cell>
          <cell r="Q18">
            <v>314141</v>
          </cell>
          <cell r="R18">
            <v>313472</v>
          </cell>
          <cell r="S18">
            <v>312997</v>
          </cell>
          <cell r="T18">
            <v>313646</v>
          </cell>
          <cell r="U18">
            <v>315576</v>
          </cell>
          <cell r="V18">
            <v>315855</v>
          </cell>
          <cell r="W18">
            <v>310675</v>
          </cell>
          <cell r="X18">
            <v>310083</v>
          </cell>
          <cell r="Y18">
            <v>311839</v>
          </cell>
          <cell r="Z18">
            <v>313827</v>
          </cell>
          <cell r="AA18">
            <v>315194</v>
          </cell>
          <cell r="AB18">
            <v>316895</v>
          </cell>
          <cell r="AC18">
            <v>316479</v>
          </cell>
          <cell r="AD18">
            <v>316182</v>
          </cell>
          <cell r="AE18">
            <v>320323</v>
          </cell>
          <cell r="AF18">
            <v>323008</v>
          </cell>
          <cell r="AG18">
            <v>326441</v>
          </cell>
          <cell r="AH18">
            <v>329008</v>
          </cell>
        </row>
        <row r="19">
          <cell r="A19">
            <v>17</v>
          </cell>
          <cell r="B19" t="str">
            <v>Caja municipal</v>
          </cell>
          <cell r="C19" t="str">
            <v>Corporativos</v>
          </cell>
          <cell r="D19">
            <v>19</v>
          </cell>
          <cell r="AD19">
            <v>11</v>
          </cell>
          <cell r="AE19">
            <v>11</v>
          </cell>
          <cell r="AF19">
            <v>10</v>
          </cell>
          <cell r="AG19">
            <v>10</v>
          </cell>
          <cell r="AH19">
            <v>8</v>
          </cell>
        </row>
        <row r="20">
          <cell r="A20">
            <v>18</v>
          </cell>
          <cell r="B20" t="str">
            <v>Caja municipal</v>
          </cell>
          <cell r="C20" t="str">
            <v>Grandes empresas</v>
          </cell>
          <cell r="D20">
            <v>20</v>
          </cell>
          <cell r="AD20">
            <v>11</v>
          </cell>
          <cell r="AE20">
            <v>11</v>
          </cell>
          <cell r="AF20">
            <v>7</v>
          </cell>
          <cell r="AG20">
            <v>8</v>
          </cell>
          <cell r="AH20">
            <v>7</v>
          </cell>
        </row>
        <row r="21">
          <cell r="A21">
            <v>19</v>
          </cell>
          <cell r="B21" t="str">
            <v>Caja municipal</v>
          </cell>
          <cell r="C21" t="str">
            <v>Hipotecario</v>
          </cell>
          <cell r="D21">
            <v>21</v>
          </cell>
          <cell r="K21">
            <v>4164</v>
          </cell>
          <cell r="L21">
            <v>4200</v>
          </cell>
          <cell r="M21">
            <v>4249</v>
          </cell>
          <cell r="N21">
            <v>4289</v>
          </cell>
          <cell r="O21">
            <v>4347</v>
          </cell>
          <cell r="P21">
            <v>4395</v>
          </cell>
          <cell r="Q21">
            <v>4458</v>
          </cell>
          <cell r="R21">
            <v>4530</v>
          </cell>
          <cell r="S21">
            <v>4596</v>
          </cell>
          <cell r="T21">
            <v>4667</v>
          </cell>
          <cell r="U21">
            <v>4732</v>
          </cell>
          <cell r="V21">
            <v>4809</v>
          </cell>
          <cell r="W21">
            <v>4920</v>
          </cell>
          <cell r="X21">
            <v>4969</v>
          </cell>
          <cell r="Y21">
            <v>5032</v>
          </cell>
          <cell r="Z21">
            <v>5113</v>
          </cell>
          <cell r="AA21">
            <v>5221</v>
          </cell>
          <cell r="AB21">
            <v>5318</v>
          </cell>
          <cell r="AC21">
            <v>5415</v>
          </cell>
          <cell r="AD21">
            <v>5442</v>
          </cell>
          <cell r="AE21">
            <v>5635</v>
          </cell>
          <cell r="AF21">
            <v>5856</v>
          </cell>
          <cell r="AG21">
            <v>6032</v>
          </cell>
          <cell r="AH21">
            <v>6179</v>
          </cell>
        </row>
        <row r="22">
          <cell r="A22">
            <v>20</v>
          </cell>
          <cell r="B22" t="str">
            <v>Caja municipal</v>
          </cell>
          <cell r="C22" t="str">
            <v>Medianas empresas</v>
          </cell>
          <cell r="D22">
            <v>22</v>
          </cell>
          <cell r="AD22">
            <v>1551</v>
          </cell>
          <cell r="AE22">
            <v>1599</v>
          </cell>
          <cell r="AF22">
            <v>1762</v>
          </cell>
          <cell r="AG22">
            <v>1654</v>
          </cell>
          <cell r="AH22">
            <v>1700</v>
          </cell>
        </row>
        <row r="23">
          <cell r="A23">
            <v>21</v>
          </cell>
          <cell r="B23" t="str">
            <v>Caja municipal</v>
          </cell>
          <cell r="C23" t="str">
            <v>Microempresas</v>
          </cell>
          <cell r="D23">
            <v>23</v>
          </cell>
          <cell r="AD23">
            <v>478409</v>
          </cell>
          <cell r="AE23">
            <v>480791</v>
          </cell>
          <cell r="AF23">
            <v>481382</v>
          </cell>
          <cell r="AG23">
            <v>488181</v>
          </cell>
          <cell r="AH23">
            <v>492074</v>
          </cell>
        </row>
        <row r="24">
          <cell r="A24">
            <v>22</v>
          </cell>
          <cell r="B24" t="str">
            <v>Caja municipal</v>
          </cell>
          <cell r="C24" t="str">
            <v>Pequeñas empresas</v>
          </cell>
          <cell r="D24">
            <v>24</v>
          </cell>
          <cell r="AD24">
            <v>84603</v>
          </cell>
          <cell r="AE24">
            <v>87341</v>
          </cell>
          <cell r="AF24">
            <v>90129</v>
          </cell>
          <cell r="AG24">
            <v>90430</v>
          </cell>
          <cell r="AH24">
            <v>93112</v>
          </cell>
        </row>
        <row r="25">
          <cell r="A25">
            <v>23</v>
          </cell>
          <cell r="B25" t="str">
            <v>Caja rural</v>
          </cell>
          <cell r="K25" t="str">
            <v/>
          </cell>
          <cell r="L25" t="str">
            <v/>
          </cell>
          <cell r="M25" t="str">
            <v/>
          </cell>
          <cell r="N25" t="str">
            <v/>
          </cell>
          <cell r="O25" t="str">
            <v/>
          </cell>
          <cell r="P25" t="str">
            <v/>
          </cell>
          <cell r="Q25" t="str">
            <v/>
          </cell>
          <cell r="R25" t="str">
            <v/>
          </cell>
          <cell r="AH25" t="str">
            <v/>
          </cell>
        </row>
        <row r="26">
          <cell r="A26">
            <v>24</v>
          </cell>
          <cell r="B26" t="str">
            <v>Caja rural</v>
          </cell>
          <cell r="C26" t="str">
            <v>Consumo</v>
          </cell>
          <cell r="D26">
            <v>26</v>
          </cell>
          <cell r="K26">
            <v>61840</v>
          </cell>
          <cell r="L26">
            <v>62151</v>
          </cell>
          <cell r="M26">
            <v>62828</v>
          </cell>
          <cell r="N26">
            <v>63558</v>
          </cell>
          <cell r="O26">
            <v>63977</v>
          </cell>
          <cell r="P26">
            <v>64241</v>
          </cell>
          <cell r="Q26">
            <v>64600</v>
          </cell>
          <cell r="R26">
            <v>64305</v>
          </cell>
          <cell r="S26">
            <v>64427</v>
          </cell>
          <cell r="T26">
            <v>65034</v>
          </cell>
          <cell r="U26">
            <v>65416</v>
          </cell>
          <cell r="V26">
            <v>65439</v>
          </cell>
          <cell r="W26">
            <v>65196</v>
          </cell>
          <cell r="X26">
            <v>65206</v>
          </cell>
          <cell r="Y26">
            <v>65550</v>
          </cell>
          <cell r="Z26">
            <v>66236</v>
          </cell>
          <cell r="AA26">
            <v>67127</v>
          </cell>
          <cell r="AB26">
            <v>67678</v>
          </cell>
          <cell r="AC26">
            <v>67002</v>
          </cell>
          <cell r="AD26">
            <v>67281</v>
          </cell>
          <cell r="AE26">
            <v>68111</v>
          </cell>
          <cell r="AF26">
            <v>68662</v>
          </cell>
          <cell r="AG26">
            <v>69039</v>
          </cell>
          <cell r="AH26">
            <v>68289</v>
          </cell>
        </row>
        <row r="27">
          <cell r="A27">
            <v>25</v>
          </cell>
          <cell r="B27" t="str">
            <v>Caja rural</v>
          </cell>
          <cell r="C27" t="str">
            <v>Corporativos</v>
          </cell>
          <cell r="D27">
            <v>27</v>
          </cell>
          <cell r="AD27">
            <v>1</v>
          </cell>
          <cell r="AE27">
            <v>1</v>
          </cell>
          <cell r="AF27">
            <v>2</v>
          </cell>
          <cell r="AG27">
            <v>2</v>
          </cell>
          <cell r="AH27">
            <v>1</v>
          </cell>
        </row>
        <row r="28">
          <cell r="A28">
            <v>26</v>
          </cell>
          <cell r="B28" t="str">
            <v>Caja rural</v>
          </cell>
          <cell r="C28" t="str">
            <v>Grandes empresas</v>
          </cell>
          <cell r="D28">
            <v>28</v>
          </cell>
          <cell r="AD28">
            <v>2</v>
          </cell>
          <cell r="AE28">
            <v>1</v>
          </cell>
          <cell r="AF28">
            <v>2</v>
          </cell>
          <cell r="AG28">
            <v>3</v>
          </cell>
          <cell r="AH28">
            <v>4</v>
          </cell>
        </row>
        <row r="29">
          <cell r="A29">
            <v>27</v>
          </cell>
          <cell r="B29" t="str">
            <v>Caja rural</v>
          </cell>
          <cell r="C29" t="str">
            <v>Hipotecario</v>
          </cell>
          <cell r="D29">
            <v>29</v>
          </cell>
          <cell r="K29">
            <v>1036</v>
          </cell>
          <cell r="L29">
            <v>1049</v>
          </cell>
          <cell r="M29">
            <v>1049</v>
          </cell>
          <cell r="N29">
            <v>1050</v>
          </cell>
          <cell r="O29">
            <v>1068</v>
          </cell>
          <cell r="P29">
            <v>1080</v>
          </cell>
          <cell r="Q29">
            <v>1084</v>
          </cell>
          <cell r="R29">
            <v>1089</v>
          </cell>
          <cell r="S29">
            <v>1092</v>
          </cell>
          <cell r="T29">
            <v>1098</v>
          </cell>
          <cell r="U29">
            <v>1113</v>
          </cell>
          <cell r="V29">
            <v>1151</v>
          </cell>
          <cell r="W29">
            <v>1198</v>
          </cell>
          <cell r="X29">
            <v>1219</v>
          </cell>
          <cell r="Y29">
            <v>1240</v>
          </cell>
          <cell r="Z29">
            <v>1276</v>
          </cell>
          <cell r="AA29">
            <v>1303</v>
          </cell>
          <cell r="AB29">
            <v>1338</v>
          </cell>
          <cell r="AC29">
            <v>1361</v>
          </cell>
          <cell r="AD29">
            <v>1379</v>
          </cell>
          <cell r="AE29">
            <v>1400</v>
          </cell>
          <cell r="AF29">
            <v>1440</v>
          </cell>
          <cell r="AG29">
            <v>1472</v>
          </cell>
          <cell r="AH29">
            <v>1489</v>
          </cell>
        </row>
        <row r="30">
          <cell r="A30">
            <v>28</v>
          </cell>
          <cell r="B30" t="str">
            <v>Caja rural</v>
          </cell>
          <cell r="C30" t="str">
            <v>Medianas empresas</v>
          </cell>
          <cell r="D30">
            <v>30</v>
          </cell>
          <cell r="AD30">
            <v>291</v>
          </cell>
          <cell r="AE30">
            <v>287</v>
          </cell>
          <cell r="AF30">
            <v>290</v>
          </cell>
          <cell r="AG30">
            <v>314</v>
          </cell>
          <cell r="AH30">
            <v>323</v>
          </cell>
        </row>
        <row r="31">
          <cell r="A31">
            <v>29</v>
          </cell>
          <cell r="B31" t="str">
            <v>Caja rural</v>
          </cell>
          <cell r="C31" t="str">
            <v>Microempresas</v>
          </cell>
          <cell r="D31">
            <v>31</v>
          </cell>
          <cell r="AD31">
            <v>162563</v>
          </cell>
          <cell r="AE31">
            <v>165988</v>
          </cell>
          <cell r="AF31">
            <v>169231</v>
          </cell>
          <cell r="AG31">
            <v>173623</v>
          </cell>
          <cell r="AH31">
            <v>175814</v>
          </cell>
        </row>
        <row r="32">
          <cell r="A32">
            <v>30</v>
          </cell>
          <cell r="B32" t="str">
            <v>Caja rural</v>
          </cell>
          <cell r="C32" t="str">
            <v>Pequeñas empresas</v>
          </cell>
          <cell r="D32">
            <v>32</v>
          </cell>
          <cell r="AD32">
            <v>22080</v>
          </cell>
          <cell r="AE32">
            <v>21479</v>
          </cell>
          <cell r="AF32">
            <v>22277</v>
          </cell>
          <cell r="AG32">
            <v>23561</v>
          </cell>
          <cell r="AH32">
            <v>24584</v>
          </cell>
        </row>
        <row r="33">
          <cell r="A33">
            <v>31</v>
          </cell>
          <cell r="B33" t="str">
            <v>Edpyme</v>
          </cell>
          <cell r="K33" t="str">
            <v/>
          </cell>
          <cell r="L33" t="str">
            <v/>
          </cell>
          <cell r="M33" t="str">
            <v/>
          </cell>
          <cell r="N33" t="str">
            <v/>
          </cell>
          <cell r="O33" t="str">
            <v/>
          </cell>
          <cell r="P33" t="str">
            <v/>
          </cell>
          <cell r="Q33" t="str">
            <v/>
          </cell>
          <cell r="R33" t="str">
            <v/>
          </cell>
          <cell r="AH33" t="str">
            <v/>
          </cell>
        </row>
        <row r="34">
          <cell r="A34">
            <v>32</v>
          </cell>
          <cell r="B34" t="str">
            <v>Edpyme</v>
          </cell>
          <cell r="C34" t="str">
            <v>Consumo</v>
          </cell>
          <cell r="D34">
            <v>34</v>
          </cell>
          <cell r="K34">
            <v>143729</v>
          </cell>
          <cell r="L34">
            <v>145068</v>
          </cell>
          <cell r="M34">
            <v>146543</v>
          </cell>
          <cell r="N34">
            <v>145979</v>
          </cell>
          <cell r="O34">
            <v>146793</v>
          </cell>
          <cell r="P34">
            <v>150069</v>
          </cell>
          <cell r="Q34">
            <v>145760</v>
          </cell>
          <cell r="R34">
            <v>148394</v>
          </cell>
          <cell r="S34">
            <v>192640</v>
          </cell>
          <cell r="T34">
            <v>126098</v>
          </cell>
          <cell r="U34">
            <v>128859</v>
          </cell>
          <cell r="V34">
            <v>128521</v>
          </cell>
          <cell r="W34">
            <v>136845</v>
          </cell>
          <cell r="X34">
            <v>137294</v>
          </cell>
          <cell r="Y34">
            <v>138650</v>
          </cell>
          <cell r="Z34">
            <v>140368</v>
          </cell>
          <cell r="AA34">
            <v>31139</v>
          </cell>
          <cell r="AB34">
            <v>32229</v>
          </cell>
          <cell r="AC34">
            <v>33437</v>
          </cell>
          <cell r="AD34">
            <v>34906</v>
          </cell>
          <cell r="AE34">
            <v>35580</v>
          </cell>
          <cell r="AF34">
            <v>36527</v>
          </cell>
          <cell r="AG34">
            <v>37199</v>
          </cell>
          <cell r="AH34">
            <v>38062</v>
          </cell>
        </row>
        <row r="35">
          <cell r="A35">
            <v>33</v>
          </cell>
          <cell r="B35" t="str">
            <v>Edpyme</v>
          </cell>
          <cell r="C35" t="str">
            <v>Hipotecario</v>
          </cell>
          <cell r="D35">
            <v>35</v>
          </cell>
          <cell r="K35">
            <v>591</v>
          </cell>
          <cell r="L35">
            <v>652</v>
          </cell>
          <cell r="M35">
            <v>652</v>
          </cell>
          <cell r="N35">
            <v>670</v>
          </cell>
          <cell r="O35">
            <v>689</v>
          </cell>
          <cell r="P35">
            <v>713</v>
          </cell>
          <cell r="Q35">
            <v>725</v>
          </cell>
          <cell r="R35">
            <v>749</v>
          </cell>
          <cell r="S35">
            <v>1011</v>
          </cell>
          <cell r="T35">
            <v>636</v>
          </cell>
          <cell r="U35">
            <v>668</v>
          </cell>
          <cell r="V35">
            <v>682</v>
          </cell>
          <cell r="W35">
            <v>695</v>
          </cell>
          <cell r="X35">
            <v>716</v>
          </cell>
          <cell r="Y35">
            <v>746</v>
          </cell>
          <cell r="Z35">
            <v>762</v>
          </cell>
          <cell r="AA35">
            <v>787</v>
          </cell>
          <cell r="AB35">
            <v>806</v>
          </cell>
          <cell r="AC35">
            <v>834</v>
          </cell>
          <cell r="AD35">
            <v>870</v>
          </cell>
          <cell r="AE35">
            <v>878</v>
          </cell>
          <cell r="AF35">
            <v>934</v>
          </cell>
          <cell r="AG35">
            <v>943</v>
          </cell>
          <cell r="AH35">
            <v>967</v>
          </cell>
        </row>
        <row r="36">
          <cell r="A36">
            <v>34</v>
          </cell>
          <cell r="B36" t="str">
            <v>Edpyme</v>
          </cell>
          <cell r="C36" t="str">
            <v>Medianas empresas</v>
          </cell>
          <cell r="D36">
            <v>36</v>
          </cell>
          <cell r="AD36">
            <v>164</v>
          </cell>
          <cell r="AE36">
            <v>146</v>
          </cell>
          <cell r="AF36">
            <v>150</v>
          </cell>
          <cell r="AG36">
            <v>153</v>
          </cell>
          <cell r="AH36">
            <v>164</v>
          </cell>
        </row>
        <row r="37">
          <cell r="A37">
            <v>35</v>
          </cell>
          <cell r="B37" t="str">
            <v>Edpyme</v>
          </cell>
          <cell r="C37" t="str">
            <v>Microempresas</v>
          </cell>
          <cell r="D37">
            <v>37</v>
          </cell>
          <cell r="AD37">
            <v>128875</v>
          </cell>
          <cell r="AE37">
            <v>133947</v>
          </cell>
          <cell r="AF37">
            <v>136879</v>
          </cell>
          <cell r="AG37">
            <v>139642</v>
          </cell>
          <cell r="AH37">
            <v>141932</v>
          </cell>
        </row>
        <row r="38">
          <cell r="A38">
            <v>36</v>
          </cell>
          <cell r="B38" t="str">
            <v>Edpyme</v>
          </cell>
          <cell r="C38" t="str">
            <v>Pequeñas empresas</v>
          </cell>
          <cell r="D38">
            <v>38</v>
          </cell>
          <cell r="AD38">
            <v>18658</v>
          </cell>
          <cell r="AE38">
            <v>14358</v>
          </cell>
          <cell r="AF38">
            <v>14781</v>
          </cell>
          <cell r="AG38">
            <v>15430</v>
          </cell>
          <cell r="AH38">
            <v>16205</v>
          </cell>
        </row>
        <row r="39">
          <cell r="A39">
            <v>37</v>
          </cell>
          <cell r="B39" t="str">
            <v>Financiera</v>
          </cell>
          <cell r="K39" t="str">
            <v/>
          </cell>
          <cell r="L39" t="str">
            <v/>
          </cell>
          <cell r="M39" t="str">
            <v/>
          </cell>
          <cell r="N39" t="str">
            <v/>
          </cell>
          <cell r="O39" t="str">
            <v/>
          </cell>
          <cell r="P39" t="str">
            <v/>
          </cell>
          <cell r="Q39" t="str">
            <v/>
          </cell>
          <cell r="R39" t="str">
            <v/>
          </cell>
          <cell r="AH39" t="str">
            <v/>
          </cell>
        </row>
        <row r="40">
          <cell r="A40">
            <v>38</v>
          </cell>
          <cell r="B40" t="str">
            <v>Financiera</v>
          </cell>
          <cell r="C40" t="str">
            <v>Consumo</v>
          </cell>
          <cell r="D40">
            <v>40</v>
          </cell>
          <cell r="K40">
            <v>192084</v>
          </cell>
          <cell r="L40">
            <v>600773</v>
          </cell>
          <cell r="M40">
            <v>591880</v>
          </cell>
          <cell r="N40">
            <v>578250</v>
          </cell>
          <cell r="O40">
            <v>866640</v>
          </cell>
          <cell r="P40">
            <v>855592</v>
          </cell>
          <cell r="Q40">
            <v>834777</v>
          </cell>
          <cell r="R40">
            <v>811146</v>
          </cell>
          <cell r="S40">
            <v>1081250</v>
          </cell>
          <cell r="T40">
            <v>816823</v>
          </cell>
          <cell r="U40">
            <v>805034</v>
          </cell>
          <cell r="V40">
            <v>795387</v>
          </cell>
          <cell r="W40">
            <v>791285</v>
          </cell>
          <cell r="X40">
            <v>775200</v>
          </cell>
          <cell r="Y40">
            <v>768402</v>
          </cell>
          <cell r="Z40">
            <v>763580</v>
          </cell>
          <cell r="AA40">
            <v>862983</v>
          </cell>
          <cell r="AB40">
            <v>872733</v>
          </cell>
          <cell r="AC40">
            <v>886921</v>
          </cell>
          <cell r="AD40">
            <v>879392</v>
          </cell>
          <cell r="AE40">
            <v>881189</v>
          </cell>
          <cell r="AF40">
            <v>878914</v>
          </cell>
          <cell r="AG40">
            <v>880788</v>
          </cell>
          <cell r="AH40">
            <v>888227</v>
          </cell>
        </row>
        <row r="41">
          <cell r="A41">
            <v>39</v>
          </cell>
          <cell r="B41" t="str">
            <v>Financiera</v>
          </cell>
          <cell r="C41" t="str">
            <v>Corporativos</v>
          </cell>
          <cell r="D41">
            <v>41</v>
          </cell>
          <cell r="AD41">
            <v>21</v>
          </cell>
          <cell r="AE41">
            <v>19</v>
          </cell>
          <cell r="AF41">
            <v>18</v>
          </cell>
          <cell r="AG41">
            <v>19</v>
          </cell>
          <cell r="AH41">
            <v>17</v>
          </cell>
        </row>
        <row r="42">
          <cell r="A42">
            <v>40</v>
          </cell>
          <cell r="B42" t="str">
            <v>Financiera</v>
          </cell>
          <cell r="C42" t="str">
            <v>Grandes empresas</v>
          </cell>
          <cell r="D42">
            <v>42</v>
          </cell>
          <cell r="AD42">
            <v>124</v>
          </cell>
          <cell r="AE42">
            <v>129</v>
          </cell>
          <cell r="AF42">
            <v>133</v>
          </cell>
          <cell r="AG42">
            <v>135</v>
          </cell>
          <cell r="AH42">
            <v>141</v>
          </cell>
        </row>
        <row r="43">
          <cell r="A43">
            <v>41</v>
          </cell>
          <cell r="B43" t="str">
            <v>Financiera</v>
          </cell>
          <cell r="C43" t="str">
            <v>Hipotecario</v>
          </cell>
          <cell r="D43">
            <v>43</v>
          </cell>
          <cell r="K43">
            <v>1308</v>
          </cell>
          <cell r="L43">
            <v>2205</v>
          </cell>
          <cell r="M43">
            <v>2227</v>
          </cell>
          <cell r="N43">
            <v>2261</v>
          </cell>
          <cell r="O43">
            <v>2293</v>
          </cell>
          <cell r="P43">
            <v>2333</v>
          </cell>
          <cell r="Q43">
            <v>2381</v>
          </cell>
          <cell r="R43">
            <v>2394</v>
          </cell>
          <cell r="S43">
            <v>2287</v>
          </cell>
          <cell r="T43">
            <v>2617</v>
          </cell>
          <cell r="U43">
            <v>2672</v>
          </cell>
          <cell r="V43">
            <v>2730</v>
          </cell>
          <cell r="W43">
            <v>2766</v>
          </cell>
          <cell r="X43">
            <v>2809</v>
          </cell>
          <cell r="Y43">
            <v>2852</v>
          </cell>
          <cell r="Z43">
            <v>2902</v>
          </cell>
          <cell r="AA43">
            <v>2953</v>
          </cell>
          <cell r="AB43">
            <v>3007</v>
          </cell>
          <cell r="AC43">
            <v>1816</v>
          </cell>
          <cell r="AD43">
            <v>1892</v>
          </cell>
          <cell r="AE43">
            <v>1969</v>
          </cell>
          <cell r="AF43">
            <v>2056</v>
          </cell>
          <cell r="AG43">
            <v>2144</v>
          </cell>
          <cell r="AH43">
            <v>2241</v>
          </cell>
        </row>
        <row r="44">
          <cell r="A44">
            <v>42</v>
          </cell>
          <cell r="B44" t="str">
            <v>Financiera</v>
          </cell>
          <cell r="C44" t="str">
            <v>Medianas empresas</v>
          </cell>
          <cell r="D44">
            <v>44</v>
          </cell>
          <cell r="AD44">
            <v>940</v>
          </cell>
          <cell r="AE44">
            <v>946</v>
          </cell>
          <cell r="AF44">
            <v>948</v>
          </cell>
          <cell r="AG44">
            <v>985</v>
          </cell>
          <cell r="AH44">
            <v>977</v>
          </cell>
        </row>
        <row r="45">
          <cell r="A45">
            <v>43</v>
          </cell>
          <cell r="B45" t="str">
            <v>Financiera</v>
          </cell>
          <cell r="C45" t="str">
            <v>Microempresas</v>
          </cell>
          <cell r="D45">
            <v>45</v>
          </cell>
          <cell r="AD45">
            <v>360971</v>
          </cell>
          <cell r="AE45">
            <v>366739</v>
          </cell>
          <cell r="AF45">
            <v>375201</v>
          </cell>
          <cell r="AG45">
            <v>380498</v>
          </cell>
          <cell r="AH45">
            <v>388826</v>
          </cell>
        </row>
        <row r="46">
          <cell r="A46">
            <v>44</v>
          </cell>
          <cell r="B46" t="str">
            <v>Financiera</v>
          </cell>
          <cell r="C46" t="str">
            <v>Pequeñas empresas</v>
          </cell>
          <cell r="D46">
            <v>46</v>
          </cell>
          <cell r="AD46">
            <v>43034</v>
          </cell>
          <cell r="AE46">
            <v>43222</v>
          </cell>
          <cell r="AF46">
            <v>43256</v>
          </cell>
          <cell r="AG46">
            <v>47134</v>
          </cell>
          <cell r="AH46">
            <v>47580</v>
          </cell>
        </row>
        <row r="47">
          <cell r="A47">
            <v>45</v>
          </cell>
        </row>
        <row r="48">
          <cell r="A48">
            <v>46</v>
          </cell>
        </row>
        <row r="49">
          <cell r="A49">
            <v>47</v>
          </cell>
        </row>
        <row r="50">
          <cell r="A50">
            <v>48</v>
          </cell>
        </row>
        <row r="51">
          <cell r="A51">
            <v>49</v>
          </cell>
        </row>
        <row r="52">
          <cell r="A52">
            <v>50</v>
          </cell>
        </row>
        <row r="53">
          <cell r="A53">
            <v>51</v>
          </cell>
        </row>
        <row r="54">
          <cell r="A54">
            <v>52</v>
          </cell>
          <cell r="B54" t="str">
            <v>Arrendamiento financiero</v>
          </cell>
          <cell r="C54" t="str">
            <v>Hipotecarios para Vivienda</v>
          </cell>
        </row>
        <row r="55">
          <cell r="A55">
            <v>53</v>
          </cell>
          <cell r="B55" t="str">
            <v>Arrendamiento financiero</v>
          </cell>
          <cell r="C55" t="str">
            <v>Corporativos</v>
          </cell>
        </row>
        <row r="56">
          <cell r="A56">
            <v>54</v>
          </cell>
          <cell r="B56" t="str">
            <v>Arrendamiento financiero</v>
          </cell>
          <cell r="C56" t="str">
            <v>Grandes empresas</v>
          </cell>
        </row>
        <row r="57">
          <cell r="A57">
            <v>55</v>
          </cell>
          <cell r="B57" t="str">
            <v>Arrendamiento financiero</v>
          </cell>
          <cell r="C57" t="str">
            <v>Consumo</v>
          </cell>
          <cell r="K57">
            <v>63</v>
          </cell>
          <cell r="L57">
            <v>63</v>
          </cell>
          <cell r="M57">
            <v>64</v>
          </cell>
          <cell r="N57">
            <v>62</v>
          </cell>
          <cell r="O57">
            <v>65</v>
          </cell>
          <cell r="P57">
            <v>64</v>
          </cell>
          <cell r="Q57">
            <v>63</v>
          </cell>
          <cell r="R57">
            <v>63</v>
          </cell>
          <cell r="S57">
            <v>63</v>
          </cell>
          <cell r="T57">
            <v>62</v>
          </cell>
          <cell r="U57">
            <v>61</v>
          </cell>
          <cell r="V57">
            <v>61</v>
          </cell>
          <cell r="W57">
            <v>59</v>
          </cell>
          <cell r="X57">
            <v>58</v>
          </cell>
          <cell r="Y57">
            <v>55</v>
          </cell>
          <cell r="Z57">
            <v>57</v>
          </cell>
          <cell r="AA57">
            <v>56</v>
          </cell>
        </row>
        <row r="58">
          <cell r="A58">
            <v>56</v>
          </cell>
          <cell r="B58" t="str">
            <v>Arrendamiento financiero</v>
          </cell>
          <cell r="C58" t="str">
            <v>Comercial</v>
          </cell>
          <cell r="K58">
            <v>3953</v>
          </cell>
          <cell r="L58">
            <v>3979</v>
          </cell>
          <cell r="M58">
            <v>3988</v>
          </cell>
          <cell r="N58">
            <v>3966</v>
          </cell>
          <cell r="O58">
            <v>3928</v>
          </cell>
          <cell r="P58">
            <v>3900</v>
          </cell>
          <cell r="Q58">
            <v>3879</v>
          </cell>
          <cell r="R58">
            <v>1951</v>
          </cell>
          <cell r="S58">
            <v>1960</v>
          </cell>
          <cell r="T58">
            <v>1960</v>
          </cell>
          <cell r="U58">
            <v>1975</v>
          </cell>
          <cell r="V58">
            <v>1981</v>
          </cell>
          <cell r="W58">
            <v>1989</v>
          </cell>
          <cell r="X58">
            <v>1990</v>
          </cell>
          <cell r="Y58">
            <v>1988</v>
          </cell>
          <cell r="Z58">
            <v>2000</v>
          </cell>
          <cell r="AA58">
            <v>1985</v>
          </cell>
          <cell r="AB58">
            <v>729</v>
          </cell>
          <cell r="AC58">
            <v>724</v>
          </cell>
        </row>
        <row r="59">
          <cell r="A59">
            <v>57</v>
          </cell>
          <cell r="B59" t="str">
            <v>Arrendamiento financiero</v>
          </cell>
          <cell r="C59" t="str">
            <v>MES</v>
          </cell>
          <cell r="K59">
            <v>16</v>
          </cell>
          <cell r="L59">
            <v>16</v>
          </cell>
          <cell r="M59">
            <v>13</v>
          </cell>
          <cell r="N59">
            <v>13</v>
          </cell>
          <cell r="O59">
            <v>11</v>
          </cell>
          <cell r="P59">
            <v>9</v>
          </cell>
          <cell r="Q59">
            <v>9</v>
          </cell>
          <cell r="R59">
            <v>7</v>
          </cell>
          <cell r="S59">
            <v>8</v>
          </cell>
          <cell r="T59">
            <v>8</v>
          </cell>
          <cell r="U59">
            <v>8</v>
          </cell>
          <cell r="V59">
            <v>8</v>
          </cell>
          <cell r="W59">
            <v>8</v>
          </cell>
          <cell r="X59">
            <v>8</v>
          </cell>
          <cell r="Y59">
            <v>8</v>
          </cell>
          <cell r="Z59">
            <v>8</v>
          </cell>
          <cell r="AA59">
            <v>9</v>
          </cell>
        </row>
        <row r="60">
          <cell r="A60">
            <v>58</v>
          </cell>
          <cell r="B60" t="str">
            <v>Banco</v>
          </cell>
          <cell r="C60" t="str">
            <v>Comercial</v>
          </cell>
          <cell r="K60">
            <v>79137</v>
          </cell>
          <cell r="L60">
            <v>80013</v>
          </cell>
          <cell r="M60">
            <v>80603</v>
          </cell>
          <cell r="N60">
            <v>81334</v>
          </cell>
          <cell r="O60">
            <v>81150</v>
          </cell>
          <cell r="P60">
            <v>82184</v>
          </cell>
          <cell r="Q60">
            <v>80098</v>
          </cell>
          <cell r="R60">
            <v>80205</v>
          </cell>
          <cell r="S60">
            <v>81174</v>
          </cell>
          <cell r="T60">
            <v>87962</v>
          </cell>
          <cell r="U60">
            <v>88347</v>
          </cell>
          <cell r="V60">
            <v>88565</v>
          </cell>
          <cell r="W60">
            <v>87794</v>
          </cell>
          <cell r="X60">
            <v>88774</v>
          </cell>
          <cell r="Y60">
            <v>89633</v>
          </cell>
          <cell r="Z60">
            <v>89833</v>
          </cell>
          <cell r="AA60">
            <v>90805</v>
          </cell>
          <cell r="AB60">
            <v>91352</v>
          </cell>
          <cell r="AC60">
            <v>91005</v>
          </cell>
        </row>
        <row r="61">
          <cell r="A61">
            <v>59</v>
          </cell>
          <cell r="B61" t="str">
            <v>Banco</v>
          </cell>
          <cell r="C61" t="str">
            <v>MES</v>
          </cell>
          <cell r="K61">
            <v>495225</v>
          </cell>
          <cell r="L61">
            <v>443197</v>
          </cell>
          <cell r="M61">
            <v>450161</v>
          </cell>
          <cell r="N61">
            <v>455033</v>
          </cell>
          <cell r="O61">
            <v>439516</v>
          </cell>
          <cell r="P61">
            <v>441264</v>
          </cell>
          <cell r="Q61">
            <v>439926</v>
          </cell>
          <cell r="R61">
            <v>442529</v>
          </cell>
          <cell r="S61">
            <v>494428</v>
          </cell>
          <cell r="T61">
            <v>437278</v>
          </cell>
          <cell r="U61">
            <v>437140</v>
          </cell>
          <cell r="V61">
            <v>436444</v>
          </cell>
          <cell r="W61">
            <v>432956</v>
          </cell>
          <cell r="X61">
            <v>432610</v>
          </cell>
          <cell r="Y61">
            <v>437826</v>
          </cell>
          <cell r="Z61">
            <v>441899</v>
          </cell>
          <cell r="AA61">
            <v>447060</v>
          </cell>
          <cell r="AB61">
            <v>450193</v>
          </cell>
          <cell r="AC61">
            <v>454608</v>
          </cell>
        </row>
        <row r="62">
          <cell r="A62">
            <v>60</v>
          </cell>
          <cell r="B62" t="str">
            <v>Caja municipal</v>
          </cell>
          <cell r="C62" t="str">
            <v>Comercial</v>
          </cell>
          <cell r="K62">
            <v>12886</v>
          </cell>
          <cell r="L62">
            <v>13132</v>
          </cell>
          <cell r="M62">
            <v>13303</v>
          </cell>
          <cell r="N62">
            <v>13509</v>
          </cell>
          <cell r="O62">
            <v>14014</v>
          </cell>
          <cell r="P62">
            <v>14472</v>
          </cell>
          <cell r="Q62">
            <v>14776</v>
          </cell>
          <cell r="R62">
            <v>15287</v>
          </cell>
          <cell r="S62">
            <v>15699</v>
          </cell>
          <cell r="T62">
            <v>16174</v>
          </cell>
          <cell r="U62">
            <v>16679</v>
          </cell>
          <cell r="V62">
            <v>17264</v>
          </cell>
          <cell r="W62">
            <v>17727</v>
          </cell>
          <cell r="X62">
            <v>18071</v>
          </cell>
          <cell r="Y62">
            <v>18436</v>
          </cell>
          <cell r="Z62">
            <v>18772</v>
          </cell>
          <cell r="AA62">
            <v>19258</v>
          </cell>
          <cell r="AB62">
            <v>19709</v>
          </cell>
          <cell r="AC62">
            <v>20383</v>
          </cell>
        </row>
        <row r="63">
          <cell r="A63">
            <v>61</v>
          </cell>
          <cell r="B63" t="str">
            <v>Caja municipal</v>
          </cell>
          <cell r="C63" t="str">
            <v>MES</v>
          </cell>
          <cell r="K63">
            <v>459772</v>
          </cell>
          <cell r="L63">
            <v>465101</v>
          </cell>
          <cell r="M63">
            <v>472537</v>
          </cell>
          <cell r="N63">
            <v>479749</v>
          </cell>
          <cell r="O63">
            <v>486916</v>
          </cell>
          <cell r="P63">
            <v>492777</v>
          </cell>
          <cell r="Q63">
            <v>496450</v>
          </cell>
          <cell r="R63">
            <v>503357</v>
          </cell>
          <cell r="S63">
            <v>508523</v>
          </cell>
          <cell r="T63">
            <v>513314</v>
          </cell>
          <cell r="U63">
            <v>518853</v>
          </cell>
          <cell r="V63">
            <v>524357</v>
          </cell>
          <cell r="W63">
            <v>524276</v>
          </cell>
          <cell r="X63">
            <v>525459</v>
          </cell>
          <cell r="Y63">
            <v>529703</v>
          </cell>
          <cell r="Z63">
            <v>530861</v>
          </cell>
          <cell r="AA63">
            <v>535179</v>
          </cell>
          <cell r="AB63">
            <v>539636</v>
          </cell>
          <cell r="AC63">
            <v>539462</v>
          </cell>
        </row>
        <row r="64">
          <cell r="A64">
            <v>62</v>
          </cell>
          <cell r="B64" t="str">
            <v>Caja rural</v>
          </cell>
          <cell r="C64" t="str">
            <v>Comercial</v>
          </cell>
          <cell r="K64">
            <v>1690</v>
          </cell>
          <cell r="L64">
            <v>1721</v>
          </cell>
          <cell r="M64">
            <v>1728</v>
          </cell>
          <cell r="N64">
            <v>1746</v>
          </cell>
          <cell r="O64">
            <v>1797</v>
          </cell>
          <cell r="P64">
            <v>1822</v>
          </cell>
          <cell r="Q64">
            <v>1870</v>
          </cell>
          <cell r="R64">
            <v>1937</v>
          </cell>
          <cell r="S64">
            <v>2015</v>
          </cell>
          <cell r="T64">
            <v>2031</v>
          </cell>
          <cell r="U64">
            <v>2069</v>
          </cell>
          <cell r="V64">
            <v>2296</v>
          </cell>
          <cell r="W64">
            <v>2369</v>
          </cell>
          <cell r="X64">
            <v>2402</v>
          </cell>
          <cell r="Y64">
            <v>2457</v>
          </cell>
          <cell r="Z64">
            <v>2576</v>
          </cell>
          <cell r="AA64">
            <v>2768</v>
          </cell>
          <cell r="AB64">
            <v>2788</v>
          </cell>
          <cell r="AC64">
            <v>2977</v>
          </cell>
        </row>
        <row r="65">
          <cell r="A65">
            <v>63</v>
          </cell>
          <cell r="B65" t="str">
            <v>Caja rural</v>
          </cell>
          <cell r="C65" t="str">
            <v>MES</v>
          </cell>
          <cell r="K65">
            <v>130337</v>
          </cell>
          <cell r="L65">
            <v>137772</v>
          </cell>
          <cell r="M65">
            <v>141772</v>
          </cell>
          <cell r="N65">
            <v>146066</v>
          </cell>
          <cell r="O65">
            <v>149368</v>
          </cell>
          <cell r="P65">
            <v>152317</v>
          </cell>
          <cell r="Q65">
            <v>154216</v>
          </cell>
          <cell r="R65">
            <v>155038</v>
          </cell>
          <cell r="S65">
            <v>156957</v>
          </cell>
          <cell r="T65">
            <v>159630</v>
          </cell>
          <cell r="U65">
            <v>163313</v>
          </cell>
          <cell r="V65">
            <v>166207</v>
          </cell>
          <cell r="W65">
            <v>168502</v>
          </cell>
          <cell r="X65">
            <v>170006</v>
          </cell>
          <cell r="Y65">
            <v>172257</v>
          </cell>
          <cell r="Z65">
            <v>175726</v>
          </cell>
          <cell r="AA65">
            <v>177696</v>
          </cell>
          <cell r="AB65">
            <v>180259</v>
          </cell>
          <cell r="AC65">
            <v>179371</v>
          </cell>
        </row>
        <row r="66">
          <cell r="A66">
            <v>64</v>
          </cell>
          <cell r="B66" t="str">
            <v>Edpyme</v>
          </cell>
          <cell r="C66" t="str">
            <v>Corporativos</v>
          </cell>
        </row>
        <row r="67">
          <cell r="A67">
            <v>65</v>
          </cell>
          <cell r="B67" t="str">
            <v>Edpyme</v>
          </cell>
          <cell r="C67" t="str">
            <v>Grandes empresas</v>
          </cell>
        </row>
        <row r="68">
          <cell r="A68">
            <v>66</v>
          </cell>
          <cell r="B68" t="str">
            <v>Edpyme</v>
          </cell>
          <cell r="C68" t="str">
            <v>Comercial</v>
          </cell>
          <cell r="K68">
            <v>2826</v>
          </cell>
          <cell r="L68">
            <v>2874</v>
          </cell>
          <cell r="M68">
            <v>2856</v>
          </cell>
          <cell r="N68">
            <v>2904</v>
          </cell>
          <cell r="O68">
            <v>2902</v>
          </cell>
          <cell r="P68">
            <v>2943</v>
          </cell>
          <cell r="Q68">
            <v>3070</v>
          </cell>
          <cell r="R68">
            <v>3141</v>
          </cell>
          <cell r="S68">
            <v>3378</v>
          </cell>
          <cell r="T68">
            <v>2206</v>
          </cell>
          <cell r="U68">
            <v>2327</v>
          </cell>
          <cell r="V68">
            <v>2346</v>
          </cell>
          <cell r="W68">
            <v>2496</v>
          </cell>
          <cell r="X68">
            <v>2553</v>
          </cell>
          <cell r="Y68">
            <v>2619</v>
          </cell>
          <cell r="Z68">
            <v>2617</v>
          </cell>
          <cell r="AA68">
            <v>2806</v>
          </cell>
          <cell r="AB68">
            <v>2848</v>
          </cell>
          <cell r="AC68">
            <v>2814</v>
          </cell>
        </row>
        <row r="69">
          <cell r="A69">
            <v>67</v>
          </cell>
          <cell r="B69" t="str">
            <v>Edpyme</v>
          </cell>
          <cell r="C69" t="str">
            <v>MES</v>
          </cell>
          <cell r="K69">
            <v>190042</v>
          </cell>
          <cell r="L69">
            <v>193132</v>
          </cell>
          <cell r="M69">
            <v>197193</v>
          </cell>
          <cell r="N69">
            <v>200437</v>
          </cell>
          <cell r="O69">
            <v>204406</v>
          </cell>
          <cell r="P69">
            <v>208020</v>
          </cell>
          <cell r="Q69">
            <v>209479</v>
          </cell>
          <cell r="R69">
            <v>211337</v>
          </cell>
          <cell r="S69">
            <v>360556</v>
          </cell>
          <cell r="T69">
            <v>119444</v>
          </cell>
          <cell r="U69">
            <v>132529</v>
          </cell>
          <cell r="V69">
            <v>139489</v>
          </cell>
          <cell r="W69">
            <v>139864</v>
          </cell>
          <cell r="X69">
            <v>140846</v>
          </cell>
          <cell r="Y69">
            <v>141203</v>
          </cell>
          <cell r="Z69">
            <v>142575</v>
          </cell>
          <cell r="AA69">
            <v>144351</v>
          </cell>
          <cell r="AB69">
            <v>144715</v>
          </cell>
          <cell r="AC69">
            <v>144470</v>
          </cell>
        </row>
        <row r="70">
          <cell r="A70">
            <v>68</v>
          </cell>
          <cell r="B70" t="str">
            <v>Edpyme</v>
          </cell>
          <cell r="C70" t="str">
            <v>Corporativos</v>
          </cell>
        </row>
        <row r="71">
          <cell r="A71">
            <v>69</v>
          </cell>
          <cell r="B71" t="str">
            <v>Financiera</v>
          </cell>
          <cell r="C71" t="str">
            <v>Comercial</v>
          </cell>
          <cell r="K71">
            <v>253</v>
          </cell>
          <cell r="L71">
            <v>1062</v>
          </cell>
          <cell r="M71">
            <v>1107</v>
          </cell>
          <cell r="N71">
            <v>1086</v>
          </cell>
          <cell r="O71">
            <v>1057</v>
          </cell>
          <cell r="P71">
            <v>991</v>
          </cell>
          <cell r="Q71">
            <v>912</v>
          </cell>
          <cell r="R71">
            <v>847</v>
          </cell>
          <cell r="S71">
            <v>213</v>
          </cell>
          <cell r="T71">
            <v>2127</v>
          </cell>
          <cell r="U71">
            <v>2106</v>
          </cell>
          <cell r="V71">
            <v>2107</v>
          </cell>
          <cell r="W71">
            <v>2273</v>
          </cell>
          <cell r="X71">
            <v>2223</v>
          </cell>
          <cell r="Y71">
            <v>2192</v>
          </cell>
          <cell r="Z71">
            <v>2327</v>
          </cell>
          <cell r="AA71">
            <v>2307</v>
          </cell>
          <cell r="AB71">
            <v>3637</v>
          </cell>
          <cell r="AC71">
            <v>3665</v>
          </cell>
        </row>
        <row r="72">
          <cell r="A72">
            <v>70</v>
          </cell>
          <cell r="B72" t="str">
            <v>Financiera</v>
          </cell>
          <cell r="C72" t="str">
            <v>MES</v>
          </cell>
          <cell r="K72">
            <v>158671</v>
          </cell>
          <cell r="L72">
            <v>240292</v>
          </cell>
          <cell r="M72">
            <v>240694</v>
          </cell>
          <cell r="N72">
            <v>239715</v>
          </cell>
          <cell r="O72">
            <v>249565</v>
          </cell>
          <cell r="P72">
            <v>245067</v>
          </cell>
          <cell r="Q72">
            <v>240461</v>
          </cell>
          <cell r="R72">
            <v>238044</v>
          </cell>
          <cell r="S72">
            <v>11044</v>
          </cell>
          <cell r="T72">
            <v>338049</v>
          </cell>
          <cell r="U72">
            <v>344690</v>
          </cell>
          <cell r="V72">
            <v>350801</v>
          </cell>
          <cell r="W72">
            <v>354524</v>
          </cell>
          <cell r="X72">
            <v>358036</v>
          </cell>
          <cell r="Y72">
            <v>362980</v>
          </cell>
          <cell r="Z72">
            <v>367915</v>
          </cell>
          <cell r="AA72">
            <v>373940</v>
          </cell>
          <cell r="AB72">
            <v>378317</v>
          </cell>
          <cell r="AC72">
            <v>380734</v>
          </cell>
        </row>
      </sheetData>
      <sheetData sheetId="6">
        <row r="3">
          <cell r="A3">
            <v>1</v>
          </cell>
          <cell r="C3">
            <v>37256</v>
          </cell>
          <cell r="D3">
            <v>37621</v>
          </cell>
          <cell r="E3">
            <v>37986</v>
          </cell>
          <cell r="F3">
            <v>38352</v>
          </cell>
          <cell r="G3">
            <v>38717</v>
          </cell>
          <cell r="H3">
            <v>39082</v>
          </cell>
          <cell r="I3">
            <v>39447</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cell r="DA3">
            <v>42704</v>
          </cell>
          <cell r="DB3">
            <v>42735</v>
          </cell>
          <cell r="DC3">
            <v>42766</v>
          </cell>
          <cell r="DD3">
            <v>42794</v>
          </cell>
          <cell r="DE3">
            <v>42825</v>
          </cell>
          <cell r="DF3">
            <v>42855</v>
          </cell>
          <cell r="DG3">
            <v>42886</v>
          </cell>
          <cell r="DH3">
            <v>42916</v>
          </cell>
          <cell r="DI3">
            <v>42947</v>
          </cell>
          <cell r="DJ3">
            <v>42978</v>
          </cell>
          <cell r="DK3">
            <v>43008</v>
          </cell>
          <cell r="DL3">
            <v>43039</v>
          </cell>
          <cell r="DM3">
            <v>43069</v>
          </cell>
          <cell r="DN3">
            <v>43100</v>
          </cell>
          <cell r="DO3">
            <v>43131</v>
          </cell>
          <cell r="DP3">
            <v>43159</v>
          </cell>
          <cell r="DQ3">
            <v>43190</v>
          </cell>
          <cell r="DR3">
            <v>43220</v>
          </cell>
          <cell r="DS3">
            <v>43251</v>
          </cell>
          <cell r="DT3">
            <v>43281</v>
          </cell>
          <cell r="DU3">
            <v>43312</v>
          </cell>
          <cell r="DV3">
            <v>43343</v>
          </cell>
          <cell r="DW3">
            <v>43373</v>
          </cell>
          <cell r="DX3">
            <v>43404</v>
          </cell>
          <cell r="DY3">
            <v>43434</v>
          </cell>
          <cell r="DZ3">
            <v>43465</v>
          </cell>
          <cell r="EA3">
            <v>43496</v>
          </cell>
          <cell r="EB3">
            <v>43524</v>
          </cell>
          <cell r="EC3">
            <v>43555</v>
          </cell>
          <cell r="ED3">
            <v>43585</v>
          </cell>
          <cell r="EE3">
            <v>43616</v>
          </cell>
          <cell r="EF3">
            <v>43646</v>
          </cell>
          <cell r="EG3">
            <v>43677</v>
          </cell>
          <cell r="EH3">
            <v>43708</v>
          </cell>
          <cell r="EI3">
            <v>43738</v>
          </cell>
          <cell r="EJ3">
            <v>43769</v>
          </cell>
          <cell r="EK3">
            <v>43799</v>
          </cell>
          <cell r="EL3">
            <v>43830</v>
          </cell>
          <cell r="EM3">
            <v>43861</v>
          </cell>
          <cell r="EN3">
            <v>43890</v>
          </cell>
          <cell r="EO3">
            <v>43921</v>
          </cell>
          <cell r="EP3">
            <v>43951</v>
          </cell>
          <cell r="EQ3">
            <v>43982</v>
          </cell>
          <cell r="ER3">
            <v>44012</v>
          </cell>
          <cell r="ES3">
            <v>44043</v>
          </cell>
          <cell r="ET3">
            <v>44074</v>
          </cell>
          <cell r="EU3">
            <v>44104</v>
          </cell>
          <cell r="EV3">
            <v>44135</v>
          </cell>
          <cell r="EW3">
            <v>44165</v>
          </cell>
          <cell r="EX3">
            <v>44196</v>
          </cell>
          <cell r="EY3">
            <v>44227</v>
          </cell>
          <cell r="EZ3">
            <v>44255</v>
          </cell>
          <cell r="FA3">
            <v>44286</v>
          </cell>
          <cell r="FB3">
            <v>44316</v>
          </cell>
          <cell r="FC3">
            <v>44347</v>
          </cell>
          <cell r="FD3">
            <v>44377</v>
          </cell>
          <cell r="FE3">
            <v>44408</v>
          </cell>
          <cell r="FF3">
            <v>44439</v>
          </cell>
          <cell r="FG3">
            <v>44469</v>
          </cell>
          <cell r="FH3">
            <v>44500</v>
          </cell>
          <cell r="FI3">
            <v>44530</v>
          </cell>
          <cell r="FJ3">
            <v>44561</v>
          </cell>
          <cell r="FK3">
            <v>44592</v>
          </cell>
          <cell r="FL3">
            <v>44620</v>
          </cell>
          <cell r="FM3">
            <v>44651</v>
          </cell>
          <cell r="FN3">
            <v>44681</v>
          </cell>
          <cell r="FO3">
            <v>44712</v>
          </cell>
          <cell r="FP3">
            <v>44742</v>
          </cell>
          <cell r="FQ3">
            <v>44773</v>
          </cell>
          <cell r="FR3">
            <v>44804</v>
          </cell>
          <cell r="FS3">
            <v>44834</v>
          </cell>
          <cell r="FT3">
            <v>44865</v>
          </cell>
          <cell r="FU3">
            <v>44895</v>
          </cell>
          <cell r="FV3">
            <v>44926</v>
          </cell>
          <cell r="FW3">
            <v>44957</v>
          </cell>
          <cell r="FX3">
            <v>44985</v>
          </cell>
          <cell r="FY3">
            <v>45016</v>
          </cell>
          <cell r="FZ3">
            <v>45046</v>
          </cell>
          <cell r="GA3">
            <v>45077</v>
          </cell>
          <cell r="GB3">
            <v>45107</v>
          </cell>
          <cell r="GC3">
            <v>45138</v>
          </cell>
          <cell r="GD3">
            <v>45169</v>
          </cell>
          <cell r="GE3">
            <v>45199</v>
          </cell>
          <cell r="GF3">
            <v>45230</v>
          </cell>
          <cell r="GG3">
            <v>45260</v>
          </cell>
          <cell r="GH3">
            <v>45291</v>
          </cell>
          <cell r="GI3">
            <v>45322</v>
          </cell>
          <cell r="GJ3">
            <v>45351</v>
          </cell>
          <cell r="GK3">
            <v>45382</v>
          </cell>
          <cell r="GL3">
            <v>45412</v>
          </cell>
          <cell r="GM3">
            <v>45443</v>
          </cell>
          <cell r="GN3">
            <v>45473</v>
          </cell>
          <cell r="GO3">
            <v>45504</v>
          </cell>
          <cell r="GP3">
            <v>45535</v>
          </cell>
          <cell r="GQ3">
            <v>45565</v>
          </cell>
          <cell r="GR3">
            <v>45596</v>
          </cell>
          <cell r="GS3">
            <v>45626</v>
          </cell>
          <cell r="GT3">
            <v>45657</v>
          </cell>
          <cell r="GU3">
            <v>45688</v>
          </cell>
          <cell r="GV3">
            <v>45716</v>
          </cell>
          <cell r="GW3">
            <v>45747</v>
          </cell>
          <cell r="GX3">
            <v>45777</v>
          </cell>
          <cell r="GY3">
            <v>45808</v>
          </cell>
          <cell r="GZ3">
            <v>45838</v>
          </cell>
          <cell r="HA3">
            <v>45869</v>
          </cell>
          <cell r="HB3">
            <v>45900</v>
          </cell>
          <cell r="HC3">
            <v>45930</v>
          </cell>
          <cell r="HD3">
            <v>45961</v>
          </cell>
          <cell r="HE3">
            <v>45991</v>
          </cell>
          <cell r="HF3">
            <v>46022</v>
          </cell>
          <cell r="HG3">
            <v>46053</v>
          </cell>
          <cell r="HH3">
            <v>46081</v>
          </cell>
          <cell r="HI3">
            <v>46112</v>
          </cell>
          <cell r="HJ3">
            <v>46142</v>
          </cell>
          <cell r="HK3">
            <v>46173</v>
          </cell>
          <cell r="HL3">
            <v>46203</v>
          </cell>
          <cell r="HM3">
            <v>46234</v>
          </cell>
          <cell r="HN3">
            <v>46265</v>
          </cell>
          <cell r="HO3">
            <v>46295</v>
          </cell>
          <cell r="HP3">
            <v>46326</v>
          </cell>
          <cell r="HQ3">
            <v>46356</v>
          </cell>
          <cell r="HR3">
            <v>46387</v>
          </cell>
          <cell r="HS3">
            <v>46418</v>
          </cell>
          <cell r="HT3">
            <v>46446</v>
          </cell>
          <cell r="HU3">
            <v>46477</v>
          </cell>
          <cell r="HV3">
            <v>46507</v>
          </cell>
          <cell r="HW3">
            <v>46538</v>
          </cell>
          <cell r="HX3">
            <v>46568</v>
          </cell>
          <cell r="HY3">
            <v>46599</v>
          </cell>
          <cell r="HZ3">
            <v>46630</v>
          </cell>
          <cell r="IA3">
            <v>46660</v>
          </cell>
          <cell r="IB3">
            <v>46691</v>
          </cell>
          <cell r="IC3">
            <v>46721</v>
          </cell>
          <cell r="ID3">
            <v>46752</v>
          </cell>
          <cell r="IE3">
            <v>46783</v>
          </cell>
          <cell r="IF3">
            <v>46812</v>
          </cell>
          <cell r="IG3">
            <v>46843</v>
          </cell>
          <cell r="IH3">
            <v>46873</v>
          </cell>
          <cell r="II3">
            <v>46904</v>
          </cell>
          <cell r="IJ3">
            <v>46934</v>
          </cell>
          <cell r="IK3">
            <v>46965</v>
          </cell>
          <cell r="IL3">
            <v>46996</v>
          </cell>
          <cell r="IM3">
            <v>47026</v>
          </cell>
          <cell r="IN3">
            <v>47057</v>
          </cell>
          <cell r="IO3">
            <v>47087</v>
          </cell>
          <cell r="IP3">
            <v>47118</v>
          </cell>
          <cell r="IQ3">
            <v>47149</v>
          </cell>
          <cell r="IR3">
            <v>47177</v>
          </cell>
          <cell r="IS3">
            <v>47208</v>
          </cell>
          <cell r="IT3">
            <v>47238</v>
          </cell>
          <cell r="IU3">
            <v>47269</v>
          </cell>
          <cell r="IV3">
            <v>47299</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Arrendamiento financiero</v>
          </cell>
          <cell r="C5">
            <v>1814</v>
          </cell>
          <cell r="D5">
            <v>1738</v>
          </cell>
          <cell r="E5">
            <v>1742</v>
          </cell>
          <cell r="F5">
            <v>1934</v>
          </cell>
          <cell r="G5">
            <v>2223</v>
          </cell>
          <cell r="H5">
            <v>2439</v>
          </cell>
          <cell r="I5">
            <v>3657</v>
          </cell>
          <cell r="J5">
            <v>4028</v>
          </cell>
          <cell r="K5">
            <v>4054</v>
          </cell>
          <cell r="L5">
            <v>4062</v>
          </cell>
          <cell r="M5">
            <v>4038</v>
          </cell>
          <cell r="N5">
            <v>4001</v>
          </cell>
          <cell r="O5">
            <v>3970</v>
          </cell>
          <cell r="P5">
            <v>3948</v>
          </cell>
          <cell r="Q5">
            <v>2017</v>
          </cell>
          <cell r="R5">
            <v>2027</v>
          </cell>
          <cell r="S5">
            <v>2027</v>
          </cell>
          <cell r="T5">
            <v>2042</v>
          </cell>
          <cell r="U5">
            <v>2049</v>
          </cell>
          <cell r="V5">
            <v>2055</v>
          </cell>
          <cell r="W5">
            <v>2055</v>
          </cell>
          <cell r="X5">
            <v>2050</v>
          </cell>
          <cell r="Y5">
            <v>2064</v>
          </cell>
          <cell r="Z5">
            <v>2049</v>
          </cell>
          <cell r="AA5">
            <v>729</v>
          </cell>
          <cell r="AB5">
            <v>724</v>
          </cell>
          <cell r="AC5">
            <v>748</v>
          </cell>
          <cell r="AD5">
            <v>756</v>
          </cell>
          <cell r="AE5">
            <v>762</v>
          </cell>
          <cell r="AF5">
            <v>780</v>
          </cell>
          <cell r="AG5">
            <v>783</v>
          </cell>
        </row>
        <row r="6">
          <cell r="A6">
            <v>4</v>
          </cell>
          <cell r="B6" t="str">
            <v>Banco</v>
          </cell>
          <cell r="C6">
            <v>948687</v>
          </cell>
          <cell r="D6">
            <v>1157257</v>
          </cell>
          <cell r="E6">
            <v>1440470</v>
          </cell>
          <cell r="F6">
            <v>1567758</v>
          </cell>
          <cell r="G6">
            <v>1781284</v>
          </cell>
          <cell r="H6">
            <v>1923274</v>
          </cell>
          <cell r="I6">
            <v>2352359</v>
          </cell>
          <cell r="J6">
            <v>2781932</v>
          </cell>
          <cell r="K6">
            <v>2632397</v>
          </cell>
          <cell r="L6">
            <v>2653539</v>
          </cell>
          <cell r="M6">
            <v>2660495</v>
          </cell>
          <cell r="N6">
            <v>2515936</v>
          </cell>
          <cell r="O6">
            <v>2536673</v>
          </cell>
          <cell r="P6">
            <v>2552482</v>
          </cell>
          <cell r="Q6">
            <v>2562904</v>
          </cell>
          <cell r="R6">
            <v>2518001</v>
          </cell>
          <cell r="S6">
            <v>2570960</v>
          </cell>
          <cell r="T6">
            <v>2577393</v>
          </cell>
          <cell r="U6">
            <v>2586962</v>
          </cell>
          <cell r="V6">
            <v>2599224</v>
          </cell>
          <cell r="W6">
            <v>2607851</v>
          </cell>
          <cell r="X6">
            <v>2618848</v>
          </cell>
          <cell r="Y6">
            <v>2628102</v>
          </cell>
          <cell r="Z6">
            <v>2675072</v>
          </cell>
          <cell r="AA6">
            <v>2692419</v>
          </cell>
          <cell r="AB6">
            <v>2704092</v>
          </cell>
          <cell r="AC6">
            <v>2708506</v>
          </cell>
          <cell r="AD6">
            <v>2725594</v>
          </cell>
          <cell r="AE6">
            <v>2736836</v>
          </cell>
          <cell r="AF6">
            <v>2761111</v>
          </cell>
          <cell r="AG6">
            <v>2787545</v>
          </cell>
        </row>
        <row r="7">
          <cell r="A7">
            <v>5</v>
          </cell>
          <cell r="B7" t="str">
            <v>Caja municipal</v>
          </cell>
          <cell r="C7">
            <v>330805</v>
          </cell>
          <cell r="D7">
            <v>384187</v>
          </cell>
          <cell r="E7">
            <v>457649</v>
          </cell>
          <cell r="F7">
            <v>505870</v>
          </cell>
          <cell r="G7">
            <v>557189</v>
          </cell>
          <cell r="H7">
            <v>618801</v>
          </cell>
          <cell r="I7">
            <v>680960</v>
          </cell>
          <cell r="J7">
            <v>764712</v>
          </cell>
          <cell r="K7">
            <v>772426</v>
          </cell>
          <cell r="L7">
            <v>782066</v>
          </cell>
          <cell r="M7">
            <v>792741</v>
          </cell>
          <cell r="N7">
            <v>801898</v>
          </cell>
          <cell r="O7">
            <v>809052</v>
          </cell>
          <cell r="P7">
            <v>813967</v>
          </cell>
          <cell r="Q7">
            <v>820830</v>
          </cell>
          <cell r="R7">
            <v>825840</v>
          </cell>
          <cell r="S7">
            <v>831627</v>
          </cell>
          <cell r="T7">
            <v>839433</v>
          </cell>
          <cell r="U7">
            <v>845742</v>
          </cell>
          <cell r="V7">
            <v>841293</v>
          </cell>
          <cell r="W7">
            <v>842376</v>
          </cell>
          <cell r="X7">
            <v>848692</v>
          </cell>
          <cell r="Y7">
            <v>852057</v>
          </cell>
          <cell r="Z7">
            <v>858804</v>
          </cell>
          <cell r="AA7">
            <v>865337</v>
          </cell>
          <cell r="AB7">
            <v>865509</v>
          </cell>
          <cell r="AC7">
            <v>869937</v>
          </cell>
          <cell r="AD7">
            <v>879166</v>
          </cell>
          <cell r="AE7">
            <v>885273</v>
          </cell>
          <cell r="AF7">
            <v>895368</v>
          </cell>
          <cell r="AG7">
            <v>904276</v>
          </cell>
        </row>
        <row r="8">
          <cell r="A8">
            <v>6</v>
          </cell>
          <cell r="B8" t="str">
            <v>Caja rural</v>
          </cell>
          <cell r="C8">
            <v>38350</v>
          </cell>
          <cell r="D8">
            <v>52705</v>
          </cell>
          <cell r="E8">
            <v>65944</v>
          </cell>
          <cell r="F8">
            <v>77423</v>
          </cell>
          <cell r="G8">
            <v>98194</v>
          </cell>
          <cell r="H8">
            <v>121115</v>
          </cell>
          <cell r="I8">
            <v>156282</v>
          </cell>
          <cell r="J8">
            <v>193984</v>
          </cell>
          <cell r="K8">
            <v>197571</v>
          </cell>
          <cell r="L8">
            <v>202247</v>
          </cell>
          <cell r="M8">
            <v>207251</v>
          </cell>
          <cell r="N8">
            <v>210997</v>
          </cell>
          <cell r="O8">
            <v>214244</v>
          </cell>
          <cell r="P8">
            <v>216724</v>
          </cell>
          <cell r="Q8">
            <v>217304</v>
          </cell>
          <cell r="R8">
            <v>219405</v>
          </cell>
          <cell r="S8">
            <v>222669</v>
          </cell>
          <cell r="T8">
            <v>226710</v>
          </cell>
          <cell r="U8">
            <v>229851</v>
          </cell>
          <cell r="V8">
            <v>232137</v>
          </cell>
          <cell r="W8">
            <v>233796</v>
          </cell>
          <cell r="X8">
            <v>236476</v>
          </cell>
          <cell r="Y8">
            <v>240898</v>
          </cell>
          <cell r="Z8">
            <v>247580</v>
          </cell>
          <cell r="AA8">
            <v>250722</v>
          </cell>
          <cell r="AB8">
            <v>249375</v>
          </cell>
          <cell r="AC8">
            <v>251956</v>
          </cell>
          <cell r="AD8">
            <v>255161</v>
          </cell>
          <cell r="AE8">
            <v>259503</v>
          </cell>
          <cell r="AF8">
            <v>265168</v>
          </cell>
          <cell r="AG8">
            <v>267442</v>
          </cell>
        </row>
        <row r="9">
          <cell r="A9">
            <v>7</v>
          </cell>
          <cell r="B9" t="str">
            <v>Edpyme</v>
          </cell>
          <cell r="C9">
            <v>16215</v>
          </cell>
          <cell r="D9">
            <v>22769</v>
          </cell>
          <cell r="E9">
            <v>29171</v>
          </cell>
          <cell r="F9">
            <v>38703</v>
          </cell>
          <cell r="G9">
            <v>63470</v>
          </cell>
          <cell r="H9">
            <v>114035</v>
          </cell>
          <cell r="I9">
            <v>182379</v>
          </cell>
          <cell r="J9">
            <v>330341</v>
          </cell>
          <cell r="K9">
            <v>334773</v>
          </cell>
          <cell r="L9">
            <v>340251</v>
          </cell>
          <cell r="M9">
            <v>342939</v>
          </cell>
          <cell r="N9">
            <v>347605</v>
          </cell>
          <cell r="O9">
            <v>354405</v>
          </cell>
          <cell r="P9">
            <v>351828</v>
          </cell>
          <cell r="Q9">
            <v>356229</v>
          </cell>
          <cell r="R9">
            <v>542292</v>
          </cell>
          <cell r="S9">
            <v>243970</v>
          </cell>
          <cell r="T9">
            <v>259444</v>
          </cell>
          <cell r="U9">
            <v>265795</v>
          </cell>
          <cell r="V9">
            <v>274427</v>
          </cell>
          <cell r="W9">
            <v>275839</v>
          </cell>
          <cell r="X9">
            <v>277316</v>
          </cell>
          <cell r="Y9">
            <v>280127</v>
          </cell>
          <cell r="Z9">
            <v>175784</v>
          </cell>
          <cell r="AA9">
            <v>177158</v>
          </cell>
          <cell r="AB9">
            <v>177929</v>
          </cell>
          <cell r="AC9">
            <v>179540</v>
          </cell>
          <cell r="AD9">
            <v>181102</v>
          </cell>
          <cell r="AE9">
            <v>185234</v>
          </cell>
          <cell r="AF9">
            <v>189211</v>
          </cell>
          <cell r="AG9">
            <v>193159</v>
          </cell>
        </row>
        <row r="10">
          <cell r="A10">
            <v>8</v>
          </cell>
          <cell r="B10" t="str">
            <v>Financiera</v>
          </cell>
          <cell r="C10">
            <v>445837</v>
          </cell>
          <cell r="D10">
            <v>562993</v>
          </cell>
          <cell r="E10">
            <v>696849</v>
          </cell>
          <cell r="F10">
            <v>743621</v>
          </cell>
          <cell r="G10">
            <v>838671</v>
          </cell>
          <cell r="H10">
            <v>924459</v>
          </cell>
          <cell r="I10">
            <v>544016</v>
          </cell>
          <cell r="J10">
            <v>263555</v>
          </cell>
          <cell r="K10">
            <v>750406</v>
          </cell>
          <cell r="L10">
            <v>744352</v>
          </cell>
          <cell r="M10">
            <v>734482</v>
          </cell>
          <cell r="N10">
            <v>1035370</v>
          </cell>
          <cell r="O10">
            <v>1023583</v>
          </cell>
          <cell r="P10">
            <v>1006003</v>
          </cell>
          <cell r="Q10">
            <v>984100</v>
          </cell>
          <cell r="R10">
            <v>1044892</v>
          </cell>
          <cell r="S10">
            <v>1076871</v>
          </cell>
          <cell r="T10">
            <v>1075092</v>
          </cell>
          <cell r="U10">
            <v>1072754</v>
          </cell>
          <cell r="V10">
            <v>1075783</v>
          </cell>
          <cell r="W10">
            <v>1066312</v>
          </cell>
          <cell r="X10">
            <v>1065220</v>
          </cell>
          <cell r="Y10">
            <v>1067713</v>
          </cell>
          <cell r="Z10">
            <v>1204136</v>
          </cell>
          <cell r="AA10">
            <v>1219345</v>
          </cell>
          <cell r="AB10">
            <v>1233621</v>
          </cell>
          <cell r="AC10">
            <v>1244256</v>
          </cell>
          <cell r="AD10">
            <v>1251110</v>
          </cell>
          <cell r="AE10">
            <v>1256294</v>
          </cell>
          <cell r="AF10">
            <v>1267127</v>
          </cell>
          <cell r="AG10">
            <v>1281844</v>
          </cell>
        </row>
      </sheetData>
      <sheetData sheetId="7">
        <row r="4">
          <cell r="A4">
            <v>1</v>
          </cell>
          <cell r="D4">
            <v>37256</v>
          </cell>
          <cell r="E4">
            <v>37621</v>
          </cell>
          <cell r="F4">
            <v>37986</v>
          </cell>
          <cell r="G4">
            <v>38352</v>
          </cell>
          <cell r="H4">
            <v>38717</v>
          </cell>
          <cell r="I4">
            <v>39082</v>
          </cell>
          <cell r="J4">
            <v>39447</v>
          </cell>
          <cell r="K4">
            <v>39813</v>
          </cell>
          <cell r="L4">
            <v>39844</v>
          </cell>
          <cell r="M4">
            <v>39872</v>
          </cell>
          <cell r="N4">
            <v>39903</v>
          </cell>
          <cell r="O4">
            <v>39933</v>
          </cell>
          <cell r="P4">
            <v>39964</v>
          </cell>
          <cell r="Q4">
            <v>39994</v>
          </cell>
          <cell r="R4">
            <v>40025</v>
          </cell>
          <cell r="S4">
            <v>40056</v>
          </cell>
          <cell r="T4">
            <v>40086</v>
          </cell>
          <cell r="U4">
            <v>40117</v>
          </cell>
          <cell r="V4">
            <v>40147</v>
          </cell>
          <cell r="W4">
            <v>40178</v>
          </cell>
          <cell r="X4">
            <v>40209</v>
          </cell>
          <cell r="Y4">
            <v>40237</v>
          </cell>
          <cell r="Z4">
            <v>40268</v>
          </cell>
          <cell r="AA4">
            <v>40298</v>
          </cell>
          <cell r="AB4">
            <v>40329</v>
          </cell>
          <cell r="AC4">
            <v>40359</v>
          </cell>
          <cell r="AD4">
            <v>40390</v>
          </cell>
          <cell r="AE4">
            <v>40421</v>
          </cell>
          <cell r="AF4">
            <v>40451</v>
          </cell>
          <cell r="AG4">
            <v>40482</v>
          </cell>
          <cell r="AH4">
            <v>40512</v>
          </cell>
          <cell r="AI4">
            <v>40543</v>
          </cell>
          <cell r="AJ4">
            <v>40574</v>
          </cell>
          <cell r="AK4">
            <v>40602</v>
          </cell>
          <cell r="AL4">
            <v>40633</v>
          </cell>
          <cell r="AM4">
            <v>40663</v>
          </cell>
          <cell r="AN4">
            <v>40694</v>
          </cell>
          <cell r="AO4">
            <v>40724</v>
          </cell>
          <cell r="AP4">
            <v>40755</v>
          </cell>
          <cell r="AQ4">
            <v>40786</v>
          </cell>
          <cell r="AR4">
            <v>40816</v>
          </cell>
          <cell r="AS4">
            <v>40847</v>
          </cell>
          <cell r="AT4">
            <v>40877</v>
          </cell>
          <cell r="AU4">
            <v>40908</v>
          </cell>
          <cell r="AV4">
            <v>40939</v>
          </cell>
          <cell r="AW4">
            <v>40968</v>
          </cell>
          <cell r="AX4">
            <v>40999</v>
          </cell>
          <cell r="AY4">
            <v>41029</v>
          </cell>
          <cell r="AZ4">
            <v>41060</v>
          </cell>
          <cell r="BA4">
            <v>41090</v>
          </cell>
          <cell r="BB4">
            <v>41121</v>
          </cell>
          <cell r="BC4">
            <v>41152</v>
          </cell>
          <cell r="BD4">
            <v>41182</v>
          </cell>
          <cell r="BE4">
            <v>41213</v>
          </cell>
          <cell r="BF4">
            <v>41243</v>
          </cell>
          <cell r="BG4">
            <v>41274</v>
          </cell>
          <cell r="BH4">
            <v>41305</v>
          </cell>
          <cell r="BI4">
            <v>41333</v>
          </cell>
          <cell r="BJ4">
            <v>41364</v>
          </cell>
          <cell r="BK4">
            <v>41394</v>
          </cell>
          <cell r="BL4">
            <v>41425</v>
          </cell>
          <cell r="BM4">
            <v>41455</v>
          </cell>
          <cell r="BN4">
            <v>41486</v>
          </cell>
          <cell r="BO4">
            <v>41517</v>
          </cell>
          <cell r="BP4">
            <v>41547</v>
          </cell>
          <cell r="BQ4">
            <v>41578</v>
          </cell>
          <cell r="BR4">
            <v>41608</v>
          </cell>
          <cell r="BS4">
            <v>41639</v>
          </cell>
          <cell r="BT4">
            <v>41670</v>
          </cell>
          <cell r="BU4">
            <v>41698</v>
          </cell>
          <cell r="BV4">
            <v>41729</v>
          </cell>
          <cell r="BW4">
            <v>41759</v>
          </cell>
          <cell r="BX4">
            <v>41790</v>
          </cell>
          <cell r="BY4">
            <v>41820</v>
          </cell>
          <cell r="BZ4">
            <v>41851</v>
          </cell>
          <cell r="CA4">
            <v>41882</v>
          </cell>
          <cell r="CB4">
            <v>41912</v>
          </cell>
          <cell r="CC4">
            <v>41943</v>
          </cell>
          <cell r="CD4">
            <v>41973</v>
          </cell>
          <cell r="CE4">
            <v>42004</v>
          </cell>
          <cell r="CF4">
            <v>42035</v>
          </cell>
          <cell r="CG4">
            <v>42063</v>
          </cell>
          <cell r="CH4">
            <v>42094</v>
          </cell>
          <cell r="CI4">
            <v>42124</v>
          </cell>
          <cell r="CJ4">
            <v>42155</v>
          </cell>
          <cell r="CK4">
            <v>42185</v>
          </cell>
          <cell r="CL4">
            <v>42216</v>
          </cell>
          <cell r="CM4">
            <v>42247</v>
          </cell>
          <cell r="CN4">
            <v>42277</v>
          </cell>
          <cell r="CO4">
            <v>42308</v>
          </cell>
          <cell r="CP4">
            <v>42338</v>
          </cell>
          <cell r="CQ4">
            <v>42369</v>
          </cell>
          <cell r="CR4">
            <v>42400</v>
          </cell>
          <cell r="CS4">
            <v>42429</v>
          </cell>
          <cell r="CT4">
            <v>42460</v>
          </cell>
          <cell r="CU4">
            <v>42490</v>
          </cell>
          <cell r="CV4">
            <v>42521</v>
          </cell>
          <cell r="CW4">
            <v>42551</v>
          </cell>
          <cell r="CX4">
            <v>42582</v>
          </cell>
          <cell r="CY4">
            <v>42613</v>
          </cell>
          <cell r="CZ4">
            <v>42643</v>
          </cell>
          <cell r="DA4">
            <v>42674</v>
          </cell>
          <cell r="DB4">
            <v>42704</v>
          </cell>
          <cell r="DC4">
            <v>42735</v>
          </cell>
          <cell r="DD4">
            <v>42766</v>
          </cell>
          <cell r="DE4">
            <v>42794</v>
          </cell>
          <cell r="DF4">
            <v>42825</v>
          </cell>
          <cell r="DG4">
            <v>42855</v>
          </cell>
          <cell r="DH4">
            <v>42886</v>
          </cell>
          <cell r="DI4">
            <v>42916</v>
          </cell>
          <cell r="DJ4">
            <v>42947</v>
          </cell>
          <cell r="DK4">
            <v>42978</v>
          </cell>
          <cell r="DL4">
            <v>43008</v>
          </cell>
          <cell r="DM4">
            <v>43039</v>
          </cell>
          <cell r="DN4">
            <v>43069</v>
          </cell>
          <cell r="DO4">
            <v>43100</v>
          </cell>
          <cell r="DP4">
            <v>43131</v>
          </cell>
          <cell r="DQ4">
            <v>43159</v>
          </cell>
          <cell r="DR4">
            <v>43190</v>
          </cell>
          <cell r="DS4">
            <v>43220</v>
          </cell>
          <cell r="DT4">
            <v>43251</v>
          </cell>
          <cell r="DU4">
            <v>43281</v>
          </cell>
          <cell r="DV4">
            <v>43312</v>
          </cell>
          <cell r="DW4">
            <v>43343</v>
          </cell>
          <cell r="DX4">
            <v>43373</v>
          </cell>
          <cell r="DY4">
            <v>43404</v>
          </cell>
          <cell r="DZ4">
            <v>43434</v>
          </cell>
          <cell r="EA4">
            <v>43465</v>
          </cell>
          <cell r="EB4">
            <v>43496</v>
          </cell>
          <cell r="EC4">
            <v>43524</v>
          </cell>
          <cell r="ED4">
            <v>43555</v>
          </cell>
          <cell r="EE4">
            <v>43585</v>
          </cell>
          <cell r="EF4">
            <v>43616</v>
          </cell>
          <cell r="EG4">
            <v>43646</v>
          </cell>
          <cell r="EH4">
            <v>43677</v>
          </cell>
          <cell r="EI4">
            <v>43708</v>
          </cell>
          <cell r="EJ4">
            <v>43738</v>
          </cell>
          <cell r="EK4">
            <v>43769</v>
          </cell>
          <cell r="EL4">
            <v>43799</v>
          </cell>
          <cell r="EM4">
            <v>43830</v>
          </cell>
          <cell r="EN4">
            <v>43861</v>
          </cell>
          <cell r="EO4">
            <v>43890</v>
          </cell>
          <cell r="EP4">
            <v>43921</v>
          </cell>
          <cell r="EQ4">
            <v>43951</v>
          </cell>
          <cell r="ER4">
            <v>43982</v>
          </cell>
          <cell r="ES4">
            <v>44012</v>
          </cell>
          <cell r="ET4">
            <v>44043</v>
          </cell>
          <cell r="EU4">
            <v>44074</v>
          </cell>
          <cell r="EV4">
            <v>44104</v>
          </cell>
          <cell r="EW4">
            <v>44135</v>
          </cell>
          <cell r="EX4">
            <v>44165</v>
          </cell>
          <cell r="EY4">
            <v>44196</v>
          </cell>
          <cell r="EZ4">
            <v>44227</v>
          </cell>
          <cell r="FA4">
            <v>44255</v>
          </cell>
          <cell r="FB4">
            <v>44286</v>
          </cell>
          <cell r="FC4">
            <v>44316</v>
          </cell>
          <cell r="FD4">
            <v>44347</v>
          </cell>
          <cell r="FE4">
            <v>44377</v>
          </cell>
          <cell r="FF4">
            <v>44408</v>
          </cell>
          <cell r="FG4">
            <v>44439</v>
          </cell>
          <cell r="FH4">
            <v>44469</v>
          </cell>
          <cell r="FI4">
            <v>44500</v>
          </cell>
          <cell r="FJ4">
            <v>44530</v>
          </cell>
          <cell r="FK4">
            <v>44561</v>
          </cell>
          <cell r="FL4">
            <v>44592</v>
          </cell>
          <cell r="FM4">
            <v>44620</v>
          </cell>
          <cell r="FN4">
            <v>44651</v>
          </cell>
          <cell r="FO4">
            <v>44681</v>
          </cell>
          <cell r="FP4">
            <v>44712</v>
          </cell>
          <cell r="FQ4">
            <v>44742</v>
          </cell>
          <cell r="FR4">
            <v>44773</v>
          </cell>
          <cell r="FS4">
            <v>44804</v>
          </cell>
          <cell r="FT4">
            <v>44834</v>
          </cell>
          <cell r="FU4">
            <v>44865</v>
          </cell>
          <cell r="FV4">
            <v>44895</v>
          </cell>
          <cell r="FW4">
            <v>44926</v>
          </cell>
          <cell r="FX4">
            <v>44957</v>
          </cell>
          <cell r="FY4">
            <v>44985</v>
          </cell>
          <cell r="FZ4">
            <v>45016</v>
          </cell>
          <cell r="GA4">
            <v>45046</v>
          </cell>
          <cell r="GB4">
            <v>45077</v>
          </cell>
          <cell r="GC4">
            <v>45107</v>
          </cell>
          <cell r="GD4">
            <v>45138</v>
          </cell>
          <cell r="GE4">
            <v>45169</v>
          </cell>
          <cell r="GF4">
            <v>45199</v>
          </cell>
          <cell r="GG4">
            <v>45230</v>
          </cell>
          <cell r="GH4">
            <v>45260</v>
          </cell>
          <cell r="GI4">
            <v>45291</v>
          </cell>
          <cell r="GJ4">
            <v>45322</v>
          </cell>
          <cell r="GK4">
            <v>45351</v>
          </cell>
          <cell r="GL4">
            <v>45382</v>
          </cell>
          <cell r="GM4">
            <v>45412</v>
          </cell>
          <cell r="GN4">
            <v>45443</v>
          </cell>
          <cell r="GO4">
            <v>45473</v>
          </cell>
          <cell r="GP4">
            <v>45504</v>
          </cell>
          <cell r="GQ4">
            <v>45535</v>
          </cell>
          <cell r="GR4">
            <v>45565</v>
          </cell>
          <cell r="GS4">
            <v>45596</v>
          </cell>
          <cell r="GT4">
            <v>45626</v>
          </cell>
          <cell r="GU4">
            <v>45657</v>
          </cell>
          <cell r="GV4">
            <v>45688</v>
          </cell>
          <cell r="GW4">
            <v>45716</v>
          </cell>
          <cell r="GX4">
            <v>45747</v>
          </cell>
          <cell r="GY4">
            <v>45777</v>
          </cell>
          <cell r="GZ4">
            <v>45808</v>
          </cell>
          <cell r="HA4">
            <v>45838</v>
          </cell>
          <cell r="HB4">
            <v>45869</v>
          </cell>
          <cell r="HC4">
            <v>45900</v>
          </cell>
          <cell r="HD4">
            <v>45930</v>
          </cell>
          <cell r="HE4">
            <v>45961</v>
          </cell>
          <cell r="HF4">
            <v>45991</v>
          </cell>
          <cell r="HG4">
            <v>46022</v>
          </cell>
          <cell r="HH4">
            <v>46053</v>
          </cell>
          <cell r="HI4">
            <v>46081</v>
          </cell>
          <cell r="HJ4">
            <v>46112</v>
          </cell>
          <cell r="HK4">
            <v>46142</v>
          </cell>
          <cell r="HL4">
            <v>46173</v>
          </cell>
          <cell r="HM4">
            <v>46203</v>
          </cell>
          <cell r="HN4">
            <v>46234</v>
          </cell>
          <cell r="HO4">
            <v>46265</v>
          </cell>
          <cell r="HP4">
            <v>46295</v>
          </cell>
          <cell r="HQ4">
            <v>46326</v>
          </cell>
          <cell r="HR4">
            <v>46356</v>
          </cell>
          <cell r="HS4">
            <v>46387</v>
          </cell>
          <cell r="HT4">
            <v>46418</v>
          </cell>
          <cell r="HU4">
            <v>46446</v>
          </cell>
          <cell r="HV4">
            <v>46477</v>
          </cell>
          <cell r="HW4">
            <v>46507</v>
          </cell>
          <cell r="HX4">
            <v>46538</v>
          </cell>
          <cell r="HY4">
            <v>46568</v>
          </cell>
          <cell r="HZ4">
            <v>46599</v>
          </cell>
          <cell r="IA4">
            <v>46630</v>
          </cell>
          <cell r="IB4">
            <v>46660</v>
          </cell>
          <cell r="IC4">
            <v>46691</v>
          </cell>
          <cell r="ID4">
            <v>46721</v>
          </cell>
          <cell r="IE4">
            <v>46752</v>
          </cell>
          <cell r="IF4">
            <v>46783</v>
          </cell>
          <cell r="IG4">
            <v>46812</v>
          </cell>
          <cell r="IH4">
            <v>46843</v>
          </cell>
          <cell r="II4">
            <v>46873</v>
          </cell>
          <cell r="IJ4">
            <v>46904</v>
          </cell>
          <cell r="IK4">
            <v>46934</v>
          </cell>
          <cell r="IL4">
            <v>46965</v>
          </cell>
          <cell r="IM4">
            <v>46996</v>
          </cell>
          <cell r="IN4">
            <v>47026</v>
          </cell>
          <cell r="IO4">
            <v>47057</v>
          </cell>
          <cell r="IP4">
            <v>47087</v>
          </cell>
          <cell r="IQ4">
            <v>47118</v>
          </cell>
          <cell r="IR4">
            <v>47149</v>
          </cell>
          <cell r="IS4">
            <v>47177</v>
          </cell>
          <cell r="IT4">
            <v>47208</v>
          </cell>
          <cell r="IU4">
            <v>47238</v>
          </cell>
          <cell r="IV4">
            <v>47269</v>
          </cell>
        </row>
        <row r="5">
          <cell r="A5">
            <v>2</v>
          </cell>
          <cell r="B5" t="str">
            <v>AGROBANCO</v>
          </cell>
          <cell r="K5" t="str">
            <v/>
          </cell>
          <cell r="L5" t="str">
            <v/>
          </cell>
          <cell r="M5" t="str">
            <v/>
          </cell>
          <cell r="N5" t="str">
            <v/>
          </cell>
          <cell r="O5" t="str">
            <v/>
          </cell>
          <cell r="P5" t="str">
            <v/>
          </cell>
          <cell r="Q5" t="str">
            <v/>
          </cell>
          <cell r="R5" t="str">
            <v/>
          </cell>
          <cell r="AF5" t="str">
            <v/>
          </cell>
          <cell r="AJ5" t="str">
            <v/>
          </cell>
        </row>
        <row r="6">
          <cell r="A6">
            <v>3</v>
          </cell>
          <cell r="B6" t="str">
            <v>AGROBANCO</v>
          </cell>
          <cell r="C6" t="str">
            <v>Consumo</v>
          </cell>
          <cell r="G6">
            <v>27</v>
          </cell>
          <cell r="H6">
            <v>58</v>
          </cell>
          <cell r="I6">
            <v>42</v>
          </cell>
          <cell r="J6">
            <v>68</v>
          </cell>
          <cell r="K6">
            <v>65</v>
          </cell>
          <cell r="L6">
            <v>63</v>
          </cell>
          <cell r="M6">
            <v>61</v>
          </cell>
          <cell r="N6">
            <v>59</v>
          </cell>
          <cell r="O6">
            <v>60</v>
          </cell>
          <cell r="P6">
            <v>58</v>
          </cell>
          <cell r="Q6">
            <v>60</v>
          </cell>
          <cell r="R6">
            <v>57</v>
          </cell>
          <cell r="S6">
            <v>62</v>
          </cell>
          <cell r="T6">
            <v>68</v>
          </cell>
          <cell r="U6">
            <v>67</v>
          </cell>
          <cell r="V6">
            <v>68</v>
          </cell>
          <cell r="W6">
            <v>67</v>
          </cell>
          <cell r="X6">
            <v>68</v>
          </cell>
          <cell r="Y6">
            <v>63</v>
          </cell>
          <cell r="Z6">
            <v>64</v>
          </cell>
          <cell r="AA6">
            <v>63</v>
          </cell>
          <cell r="AB6">
            <v>60</v>
          </cell>
          <cell r="AC6">
            <v>64</v>
          </cell>
          <cell r="AD6">
            <v>60</v>
          </cell>
          <cell r="AE6">
            <v>58</v>
          </cell>
          <cell r="AF6">
            <v>57</v>
          </cell>
          <cell r="AG6">
            <v>53</v>
          </cell>
          <cell r="AH6">
            <v>54</v>
          </cell>
        </row>
        <row r="7">
          <cell r="A7">
            <v>4</v>
          </cell>
          <cell r="B7" t="str">
            <v>AGROBANCO</v>
          </cell>
          <cell r="C7" t="str">
            <v>Corporativos</v>
          </cell>
          <cell r="AD7">
            <v>14</v>
          </cell>
          <cell r="AE7">
            <v>13</v>
          </cell>
          <cell r="AF7">
            <v>13</v>
          </cell>
          <cell r="AG7">
            <v>12</v>
          </cell>
        </row>
        <row r="8">
          <cell r="A8">
            <v>5</v>
          </cell>
          <cell r="B8" t="str">
            <v>AGROBANCO</v>
          </cell>
          <cell r="C8" t="str">
            <v>Grandes empresas</v>
          </cell>
          <cell r="AG8">
            <v>4</v>
          </cell>
          <cell r="AH8">
            <v>4</v>
          </cell>
        </row>
        <row r="9">
          <cell r="A9">
            <v>6</v>
          </cell>
          <cell r="B9" t="str">
            <v>AGROBANCO</v>
          </cell>
          <cell r="C9" t="str">
            <v>Medianas empresas</v>
          </cell>
          <cell r="AD9">
            <v>38</v>
          </cell>
          <cell r="AE9">
            <v>40</v>
          </cell>
          <cell r="AF9">
            <v>50</v>
          </cell>
          <cell r="AG9">
            <v>50</v>
          </cell>
          <cell r="AH9">
            <v>49</v>
          </cell>
        </row>
        <row r="10">
          <cell r="A10">
            <v>7</v>
          </cell>
          <cell r="B10" t="str">
            <v>AGROBANCO</v>
          </cell>
          <cell r="C10" t="str">
            <v>Microempresas</v>
          </cell>
          <cell r="AD10">
            <v>13999</v>
          </cell>
          <cell r="AE10">
            <v>13609</v>
          </cell>
          <cell r="AF10">
            <v>15340</v>
          </cell>
          <cell r="AG10">
            <v>18510</v>
          </cell>
          <cell r="AH10">
            <v>22937</v>
          </cell>
        </row>
        <row r="11">
          <cell r="A11">
            <v>8</v>
          </cell>
          <cell r="B11" t="str">
            <v>AGROBANCO</v>
          </cell>
          <cell r="C11" t="str">
            <v>Pequeñas empresas</v>
          </cell>
          <cell r="AD11">
            <v>1266</v>
          </cell>
          <cell r="AE11">
            <v>1102</v>
          </cell>
          <cell r="AF11">
            <v>1179</v>
          </cell>
          <cell r="AG11">
            <v>993</v>
          </cell>
          <cell r="AH11">
            <v>1025</v>
          </cell>
        </row>
        <row r="12">
          <cell r="A12">
            <v>9</v>
          </cell>
          <cell r="B12" t="str">
            <v>NACION</v>
          </cell>
          <cell r="K12" t="str">
            <v/>
          </cell>
          <cell r="L12" t="str">
            <v/>
          </cell>
          <cell r="M12" t="str">
            <v/>
          </cell>
          <cell r="N12" t="str">
            <v/>
          </cell>
          <cell r="O12" t="str">
            <v/>
          </cell>
          <cell r="P12" t="str">
            <v/>
          </cell>
          <cell r="Q12" t="str">
            <v/>
          </cell>
          <cell r="R12" t="str">
            <v/>
          </cell>
          <cell r="AF12" t="str">
            <v/>
          </cell>
          <cell r="AH12" t="str">
            <v/>
          </cell>
        </row>
        <row r="13">
          <cell r="A13">
            <v>10</v>
          </cell>
          <cell r="B13" t="str">
            <v>NACION</v>
          </cell>
          <cell r="C13" t="str">
            <v>Consumo</v>
          </cell>
          <cell r="D13">
            <v>132473</v>
          </cell>
          <cell r="E13">
            <v>416831</v>
          </cell>
          <cell r="F13">
            <v>400797</v>
          </cell>
          <cell r="G13">
            <v>430509</v>
          </cell>
          <cell r="H13">
            <v>513662</v>
          </cell>
          <cell r="I13">
            <v>546419</v>
          </cell>
          <cell r="J13">
            <v>639286</v>
          </cell>
          <cell r="K13">
            <v>623846</v>
          </cell>
          <cell r="L13">
            <v>622170</v>
          </cell>
          <cell r="M13">
            <v>618385</v>
          </cell>
          <cell r="N13">
            <v>609505</v>
          </cell>
          <cell r="O13">
            <v>612256</v>
          </cell>
          <cell r="P13">
            <v>611266</v>
          </cell>
          <cell r="Q13">
            <v>610127</v>
          </cell>
          <cell r="R13">
            <v>609825</v>
          </cell>
          <cell r="S13">
            <v>609138</v>
          </cell>
          <cell r="T13">
            <v>609152</v>
          </cell>
          <cell r="U13">
            <v>609683</v>
          </cell>
          <cell r="V13">
            <v>598556</v>
          </cell>
          <cell r="W13">
            <v>601459</v>
          </cell>
          <cell r="X13">
            <v>600139</v>
          </cell>
          <cell r="Y13">
            <v>601777</v>
          </cell>
          <cell r="Z13">
            <v>598322</v>
          </cell>
          <cell r="AA13">
            <v>604666</v>
          </cell>
          <cell r="AB13">
            <v>606188</v>
          </cell>
          <cell r="AC13">
            <v>608148</v>
          </cell>
          <cell r="AD13">
            <v>609663</v>
          </cell>
          <cell r="AE13">
            <v>611868</v>
          </cell>
          <cell r="AF13">
            <v>613227</v>
          </cell>
          <cell r="AG13">
            <v>614595</v>
          </cell>
          <cell r="AH13">
            <v>611591</v>
          </cell>
        </row>
        <row r="14">
          <cell r="A14">
            <v>11</v>
          </cell>
          <cell r="B14" t="str">
            <v>NACION</v>
          </cell>
          <cell r="C14" t="str">
            <v>Corporativos</v>
          </cell>
          <cell r="AD14">
            <v>307</v>
          </cell>
          <cell r="AE14">
            <v>300</v>
          </cell>
          <cell r="AF14">
            <v>296</v>
          </cell>
          <cell r="AG14">
            <v>283</v>
          </cell>
          <cell r="AH14">
            <v>163</v>
          </cell>
        </row>
        <row r="15">
          <cell r="A15">
            <v>12</v>
          </cell>
          <cell r="B15" t="str">
            <v>NACION</v>
          </cell>
          <cell r="C15" t="str">
            <v>Grandes empresas</v>
          </cell>
          <cell r="AD15">
            <v>1</v>
          </cell>
          <cell r="AE15">
            <v>1</v>
          </cell>
          <cell r="AF15">
            <v>1</v>
          </cell>
          <cell r="AG15">
            <v>1</v>
          </cell>
          <cell r="AH15">
            <v>1</v>
          </cell>
        </row>
        <row r="16">
          <cell r="A16">
            <v>13</v>
          </cell>
          <cell r="B16" t="str">
            <v>NACION</v>
          </cell>
          <cell r="C16" t="str">
            <v>Hipotecario</v>
          </cell>
          <cell r="K16">
            <v>1</v>
          </cell>
          <cell r="L16">
            <v>1</v>
          </cell>
          <cell r="M16">
            <v>1</v>
          </cell>
          <cell r="O16">
            <v>1</v>
          </cell>
          <cell r="P16">
            <v>1</v>
          </cell>
          <cell r="Q16">
            <v>1</v>
          </cell>
          <cell r="R16">
            <v>3</v>
          </cell>
          <cell r="S16">
            <v>3</v>
          </cell>
          <cell r="T16">
            <v>5</v>
          </cell>
          <cell r="U16">
            <v>8</v>
          </cell>
          <cell r="V16">
            <v>18</v>
          </cell>
          <cell r="W16">
            <v>36</v>
          </cell>
          <cell r="X16">
            <v>56</v>
          </cell>
          <cell r="Y16">
            <v>78</v>
          </cell>
          <cell r="Z16">
            <v>101</v>
          </cell>
          <cell r="AA16">
            <v>132</v>
          </cell>
          <cell r="AB16">
            <v>165</v>
          </cell>
          <cell r="AC16">
            <v>195</v>
          </cell>
          <cell r="AD16">
            <v>212</v>
          </cell>
          <cell r="AE16">
            <v>241</v>
          </cell>
          <cell r="AF16">
            <v>273</v>
          </cell>
          <cell r="AG16">
            <v>301</v>
          </cell>
          <cell r="AH16">
            <v>335</v>
          </cell>
        </row>
        <row r="17">
          <cell r="A17">
            <v>14</v>
          </cell>
          <cell r="B17" t="str">
            <v>NACION</v>
          </cell>
          <cell r="C17" t="str">
            <v>Medianas empresas</v>
          </cell>
          <cell r="AD17">
            <v>51</v>
          </cell>
          <cell r="AE17">
            <v>51</v>
          </cell>
          <cell r="AF17">
            <v>51</v>
          </cell>
          <cell r="AG17">
            <v>51</v>
          </cell>
          <cell r="AH17">
            <v>51</v>
          </cell>
        </row>
        <row r="18">
          <cell r="A18">
            <v>15</v>
          </cell>
          <cell r="B18" t="str">
            <v>NACION</v>
          </cell>
          <cell r="C18" t="str">
            <v>Microempresas</v>
          </cell>
          <cell r="AD18">
            <v>163</v>
          </cell>
          <cell r="AE18">
            <v>162</v>
          </cell>
          <cell r="AF18">
            <v>160</v>
          </cell>
          <cell r="AG18">
            <v>162</v>
          </cell>
          <cell r="AH18">
            <v>162</v>
          </cell>
        </row>
        <row r="19">
          <cell r="A19">
            <v>16</v>
          </cell>
          <cell r="B19" t="str">
            <v>NACION</v>
          </cell>
          <cell r="C19" t="str">
            <v>Pequeñas empresas</v>
          </cell>
          <cell r="AD19">
            <v>248</v>
          </cell>
          <cell r="AE19">
            <v>246</v>
          </cell>
          <cell r="AF19">
            <v>245</v>
          </cell>
          <cell r="AG19">
            <v>245</v>
          </cell>
          <cell r="AH19">
            <v>245</v>
          </cell>
        </row>
        <row r="20">
          <cell r="A20">
            <v>17</v>
          </cell>
        </row>
        <row r="21">
          <cell r="A21">
            <v>18</v>
          </cell>
        </row>
        <row r="22">
          <cell r="A22">
            <v>19</v>
          </cell>
          <cell r="B22" t="str">
            <v>AGROBANCO</v>
          </cell>
          <cell r="C22" t="str">
            <v>Hipotecario</v>
          </cell>
        </row>
        <row r="23">
          <cell r="A23">
            <v>20</v>
          </cell>
        </row>
        <row r="24">
          <cell r="A24">
            <v>21</v>
          </cell>
          <cell r="B24" t="str">
            <v>AGROBANCO</v>
          </cell>
          <cell r="C24" t="str">
            <v>Grandes empresas</v>
          </cell>
        </row>
        <row r="25">
          <cell r="A25">
            <v>22</v>
          </cell>
        </row>
        <row r="26">
          <cell r="A26">
            <v>23</v>
          </cell>
          <cell r="B26" t="str">
            <v>AGROBANCO</v>
          </cell>
          <cell r="C26" t="str">
            <v>Comercial</v>
          </cell>
          <cell r="E26">
            <v>1</v>
          </cell>
          <cell r="F26">
            <v>20</v>
          </cell>
          <cell r="G26">
            <v>24</v>
          </cell>
          <cell r="H26">
            <v>55</v>
          </cell>
          <cell r="I26">
            <v>93</v>
          </cell>
          <cell r="J26">
            <v>179</v>
          </cell>
          <cell r="K26">
            <v>316</v>
          </cell>
          <cell r="L26">
            <v>314</v>
          </cell>
          <cell r="M26">
            <v>327</v>
          </cell>
          <cell r="N26">
            <v>328</v>
          </cell>
          <cell r="O26">
            <v>346</v>
          </cell>
          <cell r="P26">
            <v>364</v>
          </cell>
          <cell r="Q26">
            <v>382</v>
          </cell>
          <cell r="R26">
            <v>426</v>
          </cell>
          <cell r="S26">
            <v>438</v>
          </cell>
          <cell r="T26">
            <v>308</v>
          </cell>
          <cell r="U26">
            <v>371</v>
          </cell>
          <cell r="V26">
            <v>419</v>
          </cell>
          <cell r="W26">
            <v>487</v>
          </cell>
          <cell r="X26">
            <v>527</v>
          </cell>
          <cell r="Y26">
            <v>539</v>
          </cell>
          <cell r="Z26">
            <v>546</v>
          </cell>
          <cell r="AA26">
            <v>687</v>
          </cell>
          <cell r="AB26">
            <v>719</v>
          </cell>
          <cell r="AC26">
            <v>734</v>
          </cell>
        </row>
        <row r="27">
          <cell r="A27">
            <v>24</v>
          </cell>
          <cell r="B27" t="str">
            <v>AGROBANCO</v>
          </cell>
          <cell r="C27" t="str">
            <v>MES</v>
          </cell>
          <cell r="F27">
            <v>802</v>
          </cell>
          <cell r="G27">
            <v>123</v>
          </cell>
          <cell r="H27">
            <v>460</v>
          </cell>
          <cell r="I27">
            <v>574</v>
          </cell>
          <cell r="J27">
            <v>2113</v>
          </cell>
          <cell r="K27">
            <v>4003</v>
          </cell>
          <cell r="L27">
            <v>4272</v>
          </cell>
          <cell r="M27">
            <v>4516</v>
          </cell>
          <cell r="N27">
            <v>4653</v>
          </cell>
          <cell r="O27">
            <v>4984</v>
          </cell>
          <cell r="P27">
            <v>5216</v>
          </cell>
          <cell r="Q27">
            <v>5288</v>
          </cell>
          <cell r="R27">
            <v>5241</v>
          </cell>
          <cell r="S27">
            <v>4813</v>
          </cell>
          <cell r="T27">
            <v>5028</v>
          </cell>
          <cell r="U27">
            <v>6570</v>
          </cell>
          <cell r="V27">
            <v>8297</v>
          </cell>
          <cell r="W27">
            <v>11169</v>
          </cell>
          <cell r="X27">
            <v>12518</v>
          </cell>
          <cell r="Y27">
            <v>13592</v>
          </cell>
          <cell r="Z27">
            <v>14482</v>
          </cell>
          <cell r="AA27">
            <v>15300</v>
          </cell>
          <cell r="AB27">
            <v>15858</v>
          </cell>
          <cell r="AC27">
            <v>15652</v>
          </cell>
        </row>
        <row r="28">
          <cell r="A28">
            <v>25</v>
          </cell>
        </row>
        <row r="29">
          <cell r="A29">
            <v>26</v>
          </cell>
        </row>
        <row r="30">
          <cell r="A30">
            <v>27</v>
          </cell>
          <cell r="B30" t="str">
            <v>NACION</v>
          </cell>
          <cell r="C30" t="str">
            <v>Comercial</v>
          </cell>
          <cell r="D30">
            <v>2786</v>
          </cell>
          <cell r="E30">
            <v>2375</v>
          </cell>
          <cell r="F30">
            <v>2305</v>
          </cell>
          <cell r="G30">
            <v>2195</v>
          </cell>
          <cell r="H30">
            <v>3207</v>
          </cell>
          <cell r="I30">
            <v>3189</v>
          </cell>
          <cell r="J30">
            <v>1033</v>
          </cell>
          <cell r="K30">
            <v>802</v>
          </cell>
          <cell r="L30">
            <v>739</v>
          </cell>
          <cell r="M30">
            <v>737</v>
          </cell>
          <cell r="N30">
            <v>878</v>
          </cell>
          <cell r="O30">
            <v>887</v>
          </cell>
          <cell r="P30">
            <v>751</v>
          </cell>
          <cell r="Q30">
            <v>743</v>
          </cell>
          <cell r="R30">
            <v>745</v>
          </cell>
          <cell r="S30">
            <v>738</v>
          </cell>
          <cell r="T30">
            <v>742</v>
          </cell>
          <cell r="U30">
            <v>745</v>
          </cell>
          <cell r="V30">
            <v>757</v>
          </cell>
          <cell r="W30">
            <v>762</v>
          </cell>
          <cell r="X30">
            <v>760</v>
          </cell>
          <cell r="Y30">
            <v>806</v>
          </cell>
          <cell r="Z30">
            <v>788</v>
          </cell>
          <cell r="AA30">
            <v>769</v>
          </cell>
          <cell r="AB30">
            <v>768</v>
          </cell>
          <cell r="AC30">
            <v>767</v>
          </cell>
        </row>
      </sheetData>
      <sheetData sheetId="8">
        <row r="1">
          <cell r="A1">
            <v>1</v>
          </cell>
          <cell r="C1">
            <v>37256</v>
          </cell>
          <cell r="D1">
            <v>37621</v>
          </cell>
          <cell r="E1">
            <v>37986</v>
          </cell>
          <cell r="F1">
            <v>38352</v>
          </cell>
          <cell r="G1">
            <v>38717</v>
          </cell>
          <cell r="H1">
            <v>39082</v>
          </cell>
          <cell r="I1">
            <v>39447</v>
          </cell>
          <cell r="J1">
            <v>39813</v>
          </cell>
          <cell r="K1">
            <v>39844</v>
          </cell>
          <cell r="L1">
            <v>39872</v>
          </cell>
          <cell r="M1">
            <v>39903</v>
          </cell>
          <cell r="N1">
            <v>39933</v>
          </cell>
          <cell r="O1">
            <v>39964</v>
          </cell>
          <cell r="P1">
            <v>39994</v>
          </cell>
          <cell r="Q1">
            <v>40025</v>
          </cell>
          <cell r="R1">
            <v>40056</v>
          </cell>
          <cell r="S1">
            <v>40086</v>
          </cell>
          <cell r="T1">
            <v>40117</v>
          </cell>
          <cell r="U1">
            <v>40147</v>
          </cell>
          <cell r="V1">
            <v>40178</v>
          </cell>
          <cell r="W1">
            <v>40209</v>
          </cell>
          <cell r="X1">
            <v>40237</v>
          </cell>
          <cell r="Y1">
            <v>40268</v>
          </cell>
          <cell r="Z1">
            <v>40298</v>
          </cell>
          <cell r="AA1">
            <v>40329</v>
          </cell>
          <cell r="AB1">
            <v>40359</v>
          </cell>
          <cell r="AC1">
            <v>40390</v>
          </cell>
          <cell r="AD1">
            <v>40421</v>
          </cell>
          <cell r="AE1">
            <v>40451</v>
          </cell>
          <cell r="AF1">
            <v>40482</v>
          </cell>
          <cell r="AG1">
            <v>40512</v>
          </cell>
          <cell r="AH1">
            <v>40543</v>
          </cell>
          <cell r="AI1">
            <v>40574</v>
          </cell>
          <cell r="AJ1">
            <v>40602</v>
          </cell>
          <cell r="AK1">
            <v>40633</v>
          </cell>
          <cell r="AL1">
            <v>40663</v>
          </cell>
          <cell r="AM1">
            <v>40694</v>
          </cell>
          <cell r="AN1">
            <v>40724</v>
          </cell>
          <cell r="AO1">
            <v>40755</v>
          </cell>
          <cell r="AP1">
            <v>40786</v>
          </cell>
          <cell r="AQ1">
            <v>40816</v>
          </cell>
          <cell r="AR1">
            <v>40847</v>
          </cell>
          <cell r="AS1">
            <v>40877</v>
          </cell>
          <cell r="AT1">
            <v>40908</v>
          </cell>
          <cell r="AU1">
            <v>40939</v>
          </cell>
          <cell r="AV1">
            <v>40968</v>
          </cell>
          <cell r="AW1">
            <v>40999</v>
          </cell>
          <cell r="AX1">
            <v>41029</v>
          </cell>
          <cell r="AY1">
            <v>41060</v>
          </cell>
          <cell r="AZ1">
            <v>41090</v>
          </cell>
          <cell r="BA1">
            <v>41121</v>
          </cell>
          <cell r="BB1">
            <v>41152</v>
          </cell>
          <cell r="BC1">
            <v>41182</v>
          </cell>
          <cell r="BD1">
            <v>41213</v>
          </cell>
          <cell r="BE1">
            <v>41243</v>
          </cell>
          <cell r="BF1">
            <v>41274</v>
          </cell>
          <cell r="BG1">
            <v>41305</v>
          </cell>
          <cell r="BH1">
            <v>41333</v>
          </cell>
          <cell r="BI1">
            <v>41364</v>
          </cell>
          <cell r="BJ1">
            <v>41394</v>
          </cell>
          <cell r="BK1">
            <v>41425</v>
          </cell>
          <cell r="BL1">
            <v>41455</v>
          </cell>
          <cell r="BM1">
            <v>41486</v>
          </cell>
          <cell r="BN1">
            <v>41517</v>
          </cell>
          <cell r="BO1">
            <v>41547</v>
          </cell>
          <cell r="BP1">
            <v>41578</v>
          </cell>
          <cell r="BQ1">
            <v>41608</v>
          </cell>
          <cell r="BR1">
            <v>41639</v>
          </cell>
          <cell r="BS1">
            <v>41670</v>
          </cell>
          <cell r="BT1">
            <v>41698</v>
          </cell>
          <cell r="BU1">
            <v>41729</v>
          </cell>
          <cell r="BV1">
            <v>41759</v>
          </cell>
          <cell r="BW1">
            <v>41790</v>
          </cell>
          <cell r="BX1">
            <v>41820</v>
          </cell>
          <cell r="BY1">
            <v>41851</v>
          </cell>
          <cell r="BZ1">
            <v>41882</v>
          </cell>
          <cell r="CA1">
            <v>41912</v>
          </cell>
          <cell r="CB1">
            <v>41943</v>
          </cell>
          <cell r="CC1">
            <v>41973</v>
          </cell>
          <cell r="CD1">
            <v>42004</v>
          </cell>
          <cell r="CE1">
            <v>42035</v>
          </cell>
          <cell r="CF1">
            <v>42063</v>
          </cell>
          <cell r="CG1">
            <v>42094</v>
          </cell>
          <cell r="CH1">
            <v>42124</v>
          </cell>
          <cell r="CI1">
            <v>42155</v>
          </cell>
          <cell r="CJ1">
            <v>42185</v>
          </cell>
          <cell r="CK1">
            <v>42216</v>
          </cell>
          <cell r="CL1">
            <v>42247</v>
          </cell>
          <cell r="CM1">
            <v>42277</v>
          </cell>
          <cell r="CN1">
            <v>42308</v>
          </cell>
          <cell r="CO1">
            <v>42338</v>
          </cell>
          <cell r="CP1">
            <v>42369</v>
          </cell>
          <cell r="CQ1">
            <v>42400</v>
          </cell>
          <cell r="CR1">
            <v>42429</v>
          </cell>
          <cell r="CS1">
            <v>42460</v>
          </cell>
          <cell r="CT1">
            <v>42490</v>
          </cell>
          <cell r="CU1">
            <v>42521</v>
          </cell>
          <cell r="CV1">
            <v>42551</v>
          </cell>
          <cell r="CW1">
            <v>42582</v>
          </cell>
          <cell r="CX1">
            <v>42613</v>
          </cell>
          <cell r="CY1">
            <v>42643</v>
          </cell>
          <cell r="CZ1">
            <v>42674</v>
          </cell>
          <cell r="DA1">
            <v>42704</v>
          </cell>
          <cell r="DB1">
            <v>42735</v>
          </cell>
          <cell r="DC1">
            <v>42766</v>
          </cell>
          <cell r="DD1">
            <v>42794</v>
          </cell>
          <cell r="DE1">
            <v>42825</v>
          </cell>
          <cell r="DF1">
            <v>42855</v>
          </cell>
          <cell r="DG1">
            <v>42886</v>
          </cell>
          <cell r="DH1">
            <v>42916</v>
          </cell>
          <cell r="DI1">
            <v>42947</v>
          </cell>
          <cell r="DJ1">
            <v>42978</v>
          </cell>
          <cell r="DK1">
            <v>43008</v>
          </cell>
          <cell r="DL1">
            <v>43039</v>
          </cell>
          <cell r="DM1">
            <v>43069</v>
          </cell>
          <cell r="DN1">
            <v>43100</v>
          </cell>
          <cell r="DO1">
            <v>43131</v>
          </cell>
          <cell r="DP1">
            <v>43159</v>
          </cell>
          <cell r="DQ1">
            <v>43190</v>
          </cell>
          <cell r="DR1">
            <v>43220</v>
          </cell>
          <cell r="DS1">
            <v>43251</v>
          </cell>
          <cell r="DT1">
            <v>43281</v>
          </cell>
          <cell r="DU1">
            <v>43312</v>
          </cell>
          <cell r="DV1">
            <v>43343</v>
          </cell>
          <cell r="DW1">
            <v>43373</v>
          </cell>
          <cell r="DX1">
            <v>43404</v>
          </cell>
          <cell r="DY1">
            <v>43434</v>
          </cell>
          <cell r="DZ1">
            <v>43465</v>
          </cell>
          <cell r="EA1">
            <v>43496</v>
          </cell>
          <cell r="EB1">
            <v>43524</v>
          </cell>
          <cell r="EC1">
            <v>43555</v>
          </cell>
          <cell r="ED1">
            <v>43585</v>
          </cell>
          <cell r="EE1">
            <v>43616</v>
          </cell>
          <cell r="EF1">
            <v>43646</v>
          </cell>
          <cell r="EG1">
            <v>43677</v>
          </cell>
          <cell r="EH1">
            <v>43708</v>
          </cell>
          <cell r="EI1">
            <v>43738</v>
          </cell>
          <cell r="EJ1">
            <v>43769</v>
          </cell>
          <cell r="EK1">
            <v>43799</v>
          </cell>
          <cell r="EL1">
            <v>43830</v>
          </cell>
          <cell r="EM1">
            <v>43861</v>
          </cell>
          <cell r="EN1">
            <v>43890</v>
          </cell>
          <cell r="EO1">
            <v>43921</v>
          </cell>
          <cell r="EP1">
            <v>43951</v>
          </cell>
          <cell r="EQ1">
            <v>43982</v>
          </cell>
          <cell r="ER1">
            <v>44012</v>
          </cell>
          <cell r="ES1">
            <v>44043</v>
          </cell>
          <cell r="ET1">
            <v>44074</v>
          </cell>
          <cell r="EU1">
            <v>44104</v>
          </cell>
          <cell r="EV1">
            <v>44135</v>
          </cell>
          <cell r="EW1">
            <v>44165</v>
          </cell>
          <cell r="EX1">
            <v>44196</v>
          </cell>
          <cell r="EY1">
            <v>44227</v>
          </cell>
          <cell r="EZ1">
            <v>44255</v>
          </cell>
          <cell r="FA1">
            <v>44286</v>
          </cell>
          <cell r="FB1">
            <v>44316</v>
          </cell>
          <cell r="FC1">
            <v>44347</v>
          </cell>
          <cell r="FD1">
            <v>44377</v>
          </cell>
          <cell r="FE1">
            <v>44408</v>
          </cell>
          <cell r="FF1">
            <v>44439</v>
          </cell>
          <cell r="FG1">
            <v>44469</v>
          </cell>
          <cell r="FH1">
            <v>44500</v>
          </cell>
          <cell r="FI1">
            <v>44530</v>
          </cell>
          <cell r="FJ1">
            <v>44561</v>
          </cell>
          <cell r="FK1">
            <v>44592</v>
          </cell>
          <cell r="FL1">
            <v>44620</v>
          </cell>
          <cell r="FM1">
            <v>44651</v>
          </cell>
          <cell r="FN1">
            <v>44681</v>
          </cell>
          <cell r="FO1">
            <v>44712</v>
          </cell>
          <cell r="FP1">
            <v>44742</v>
          </cell>
          <cell r="FQ1">
            <v>44773</v>
          </cell>
          <cell r="FR1">
            <v>44804</v>
          </cell>
          <cell r="FS1">
            <v>44834</v>
          </cell>
          <cell r="FT1">
            <v>44865</v>
          </cell>
          <cell r="FU1">
            <v>44895</v>
          </cell>
          <cell r="FV1">
            <v>44926</v>
          </cell>
          <cell r="FW1">
            <v>44957</v>
          </cell>
          <cell r="FX1">
            <v>44985</v>
          </cell>
          <cell r="FY1">
            <v>45016</v>
          </cell>
          <cell r="FZ1">
            <v>45046</v>
          </cell>
          <cell r="GA1">
            <v>45077</v>
          </cell>
          <cell r="GB1">
            <v>45107</v>
          </cell>
          <cell r="GC1">
            <v>45138</v>
          </cell>
          <cell r="GD1">
            <v>45169</v>
          </cell>
          <cell r="GE1">
            <v>45199</v>
          </cell>
          <cell r="GF1">
            <v>45230</v>
          </cell>
          <cell r="GG1">
            <v>45260</v>
          </cell>
          <cell r="GH1">
            <v>45291</v>
          </cell>
          <cell r="GI1">
            <v>45322</v>
          </cell>
          <cell r="GJ1">
            <v>45351</v>
          </cell>
          <cell r="GK1">
            <v>45382</v>
          </cell>
          <cell r="GL1">
            <v>45412</v>
          </cell>
          <cell r="GM1">
            <v>45443</v>
          </cell>
          <cell r="GN1">
            <v>45473</v>
          </cell>
          <cell r="GO1">
            <v>45504</v>
          </cell>
          <cell r="GP1">
            <v>45535</v>
          </cell>
          <cell r="GQ1">
            <v>45565</v>
          </cell>
          <cell r="GR1">
            <v>45596</v>
          </cell>
          <cell r="GS1">
            <v>45626</v>
          </cell>
          <cell r="GT1">
            <v>45657</v>
          </cell>
          <cell r="GU1">
            <v>45688</v>
          </cell>
          <cell r="GV1">
            <v>45716</v>
          </cell>
          <cell r="GW1">
            <v>45747</v>
          </cell>
          <cell r="GX1">
            <v>45777</v>
          </cell>
          <cell r="GY1">
            <v>45808</v>
          </cell>
          <cell r="GZ1">
            <v>45838</v>
          </cell>
          <cell r="HA1">
            <v>45869</v>
          </cell>
          <cell r="HB1">
            <v>45900</v>
          </cell>
          <cell r="HC1">
            <v>45930</v>
          </cell>
          <cell r="HD1">
            <v>45961</v>
          </cell>
          <cell r="HE1">
            <v>45991</v>
          </cell>
          <cell r="HF1">
            <v>46022</v>
          </cell>
          <cell r="HG1">
            <v>46053</v>
          </cell>
          <cell r="HH1">
            <v>46081</v>
          </cell>
          <cell r="HI1">
            <v>46112</v>
          </cell>
          <cell r="HJ1">
            <v>46142</v>
          </cell>
          <cell r="HK1">
            <v>46173</v>
          </cell>
          <cell r="HL1">
            <v>46203</v>
          </cell>
          <cell r="HM1">
            <v>46234</v>
          </cell>
          <cell r="HN1">
            <v>46265</v>
          </cell>
          <cell r="HO1">
            <v>46295</v>
          </cell>
          <cell r="HP1">
            <v>46326</v>
          </cell>
          <cell r="HQ1">
            <v>46356</v>
          </cell>
          <cell r="HR1">
            <v>46387</v>
          </cell>
          <cell r="HS1">
            <v>46418</v>
          </cell>
          <cell r="HT1">
            <v>46446</v>
          </cell>
          <cell r="HU1">
            <v>46477</v>
          </cell>
          <cell r="HV1">
            <v>46507</v>
          </cell>
          <cell r="HW1">
            <v>46538</v>
          </cell>
          <cell r="HX1">
            <v>46568</v>
          </cell>
          <cell r="HY1">
            <v>46599</v>
          </cell>
          <cell r="HZ1">
            <v>46630</v>
          </cell>
          <cell r="IA1">
            <v>46660</v>
          </cell>
          <cell r="IB1">
            <v>46691</v>
          </cell>
          <cell r="IC1">
            <v>46721</v>
          </cell>
          <cell r="ID1">
            <v>46752</v>
          </cell>
          <cell r="IE1">
            <v>46783</v>
          </cell>
          <cell r="IF1">
            <v>46812</v>
          </cell>
          <cell r="IG1">
            <v>46843</v>
          </cell>
          <cell r="IH1">
            <v>46873</v>
          </cell>
          <cell r="II1">
            <v>46904</v>
          </cell>
          <cell r="IJ1">
            <v>46934</v>
          </cell>
          <cell r="IK1">
            <v>46965</v>
          </cell>
          <cell r="IL1">
            <v>46996</v>
          </cell>
          <cell r="IM1">
            <v>47026</v>
          </cell>
          <cell r="IN1">
            <v>47057</v>
          </cell>
          <cell r="IO1">
            <v>47087</v>
          </cell>
          <cell r="IP1">
            <v>47118</v>
          </cell>
          <cell r="IQ1">
            <v>47149</v>
          </cell>
          <cell r="IR1">
            <v>47177</v>
          </cell>
          <cell r="IS1">
            <v>47208</v>
          </cell>
          <cell r="IT1">
            <v>47238</v>
          </cell>
          <cell r="IU1">
            <v>47269</v>
          </cell>
          <cell r="IV1">
            <v>47299</v>
          </cell>
        </row>
        <row r="2">
          <cell r="A2">
            <v>2</v>
          </cell>
          <cell r="J2" t="str">
            <v># deudores informados</v>
          </cell>
          <cell r="K2" t="str">
            <v># deudores informados</v>
          </cell>
          <cell r="L2" t="str">
            <v># deudores informados</v>
          </cell>
          <cell r="M2" t="str">
            <v># deudores informados</v>
          </cell>
          <cell r="N2" t="str">
            <v># deudores informados</v>
          </cell>
          <cell r="O2" t="str">
            <v># deudores informados</v>
          </cell>
          <cell r="P2" t="str">
            <v># deudores informados</v>
          </cell>
          <cell r="Q2" t="str">
            <v># deudores informados</v>
          </cell>
        </row>
        <row r="3">
          <cell r="A3">
            <v>3</v>
          </cell>
          <cell r="B3" t="str">
            <v>AGROBANCO</v>
          </cell>
          <cell r="D3">
            <v>1</v>
          </cell>
          <cell r="E3">
            <v>1029</v>
          </cell>
          <cell r="F3">
            <v>181</v>
          </cell>
          <cell r="G3">
            <v>584</v>
          </cell>
          <cell r="H3">
            <v>715</v>
          </cell>
          <cell r="I3">
            <v>3589</v>
          </cell>
          <cell r="J3">
            <v>5042</v>
          </cell>
          <cell r="K3">
            <v>5321</v>
          </cell>
          <cell r="L3">
            <v>5636</v>
          </cell>
          <cell r="M3">
            <v>5726</v>
          </cell>
          <cell r="N3">
            <v>6058</v>
          </cell>
          <cell r="O3">
            <v>6310</v>
          </cell>
          <cell r="P3">
            <v>6440</v>
          </cell>
          <cell r="Q3">
            <v>6461</v>
          </cell>
          <cell r="R3">
            <v>6036</v>
          </cell>
          <cell r="S3">
            <v>6362</v>
          </cell>
          <cell r="T3">
            <v>8027</v>
          </cell>
          <cell r="U3">
            <v>9863</v>
          </cell>
          <cell r="V3">
            <v>13053</v>
          </cell>
          <cell r="W3">
            <v>14481</v>
          </cell>
          <cell r="X3">
            <v>15562</v>
          </cell>
          <cell r="Y3">
            <v>16486</v>
          </cell>
          <cell r="Z3">
            <v>17434</v>
          </cell>
          <cell r="AA3">
            <v>18024</v>
          </cell>
          <cell r="AB3">
            <v>17881</v>
          </cell>
          <cell r="AC3">
            <v>15377</v>
          </cell>
          <cell r="AD3">
            <v>14819</v>
          </cell>
          <cell r="AE3">
            <v>16504</v>
          </cell>
          <cell r="AF3">
            <v>19620</v>
          </cell>
          <cell r="AG3">
            <v>24069</v>
          </cell>
        </row>
        <row r="4">
          <cell r="A4">
            <v>4</v>
          </cell>
          <cell r="B4" t="str">
            <v>NACION</v>
          </cell>
          <cell r="C4">
            <v>176119</v>
          </cell>
          <cell r="D4">
            <v>510681</v>
          </cell>
          <cell r="E4">
            <v>512999</v>
          </cell>
          <cell r="F4">
            <v>538267</v>
          </cell>
          <cell r="G4">
            <v>637211</v>
          </cell>
          <cell r="H4">
            <v>680971</v>
          </cell>
          <cell r="I4">
            <v>708882</v>
          </cell>
          <cell r="J4">
            <v>678148</v>
          </cell>
          <cell r="K4">
            <v>674302</v>
          </cell>
          <cell r="L4">
            <v>669616</v>
          </cell>
          <cell r="M4">
            <v>659862</v>
          </cell>
          <cell r="N4">
            <v>661727</v>
          </cell>
          <cell r="O4">
            <v>659676</v>
          </cell>
          <cell r="P4">
            <v>657265</v>
          </cell>
          <cell r="Q4">
            <v>655860</v>
          </cell>
          <cell r="R4">
            <v>653652</v>
          </cell>
          <cell r="S4">
            <v>652002</v>
          </cell>
          <cell r="T4">
            <v>650821</v>
          </cell>
          <cell r="U4">
            <v>637783</v>
          </cell>
          <cell r="V4">
            <v>639608</v>
          </cell>
          <cell r="W4">
            <v>637116</v>
          </cell>
          <cell r="X4">
            <v>637746</v>
          </cell>
          <cell r="Y4">
            <v>633004</v>
          </cell>
          <cell r="Z4">
            <v>638653</v>
          </cell>
          <cell r="AA4">
            <v>639624</v>
          </cell>
          <cell r="AB4">
            <v>640916</v>
          </cell>
          <cell r="AC4">
            <v>610596</v>
          </cell>
          <cell r="AD4">
            <v>612815</v>
          </cell>
          <cell r="AE4">
            <v>614195</v>
          </cell>
          <cell r="AF4">
            <v>615578</v>
          </cell>
          <cell r="AG4">
            <v>612481</v>
          </cell>
        </row>
      </sheetData>
      <sheetData sheetId="9"/>
      <sheetData sheetId="10">
        <row r="3">
          <cell r="A3">
            <v>37256</v>
          </cell>
          <cell r="B3">
            <v>1541439</v>
          </cell>
        </row>
        <row r="4">
          <cell r="A4">
            <v>37621</v>
          </cell>
          <cell r="B4">
            <v>1971043</v>
          </cell>
        </row>
        <row r="5">
          <cell r="A5">
            <v>37986</v>
          </cell>
          <cell r="B5">
            <v>2328608</v>
          </cell>
        </row>
        <row r="6">
          <cell r="A6">
            <v>38352</v>
          </cell>
          <cell r="B6">
            <v>2533887</v>
          </cell>
        </row>
        <row r="7">
          <cell r="A7">
            <v>38717</v>
          </cell>
          <cell r="B7">
            <v>2863290</v>
          </cell>
        </row>
        <row r="8">
          <cell r="A8">
            <v>39082</v>
          </cell>
          <cell r="B8">
            <v>3143447</v>
          </cell>
        </row>
        <row r="9">
          <cell r="A9">
            <v>39447</v>
          </cell>
          <cell r="B9">
            <v>3499665</v>
          </cell>
        </row>
        <row r="10">
          <cell r="A10">
            <v>39813</v>
          </cell>
          <cell r="B10">
            <v>4019558</v>
          </cell>
        </row>
        <row r="11">
          <cell r="A11">
            <v>39844</v>
          </cell>
          <cell r="B11">
            <v>4037082</v>
          </cell>
        </row>
        <row r="12">
          <cell r="A12">
            <v>39872</v>
          </cell>
          <cell r="B12">
            <v>4068246</v>
          </cell>
        </row>
        <row r="13">
          <cell r="A13">
            <v>39903</v>
          </cell>
          <cell r="B13">
            <v>4081392</v>
          </cell>
        </row>
        <row r="14">
          <cell r="A14">
            <v>39933</v>
          </cell>
          <cell r="B14">
            <v>4100361</v>
          </cell>
        </row>
        <row r="15">
          <cell r="A15">
            <v>39964</v>
          </cell>
          <cell r="B15">
            <v>4124300</v>
          </cell>
        </row>
        <row r="16">
          <cell r="A16">
            <v>39994</v>
          </cell>
          <cell r="B16">
            <v>4127418</v>
          </cell>
        </row>
        <row r="17">
          <cell r="A17">
            <v>40025</v>
          </cell>
          <cell r="B17">
            <v>4141383</v>
          </cell>
        </row>
        <row r="18">
          <cell r="A18">
            <v>40056</v>
          </cell>
          <cell r="B18">
            <v>4157185</v>
          </cell>
        </row>
        <row r="19">
          <cell r="A19">
            <v>40086</v>
          </cell>
          <cell r="B19">
            <v>4168267</v>
          </cell>
        </row>
        <row r="20">
          <cell r="A20">
            <v>40117</v>
          </cell>
          <cell r="B20">
            <v>4197084</v>
          </cell>
        </row>
        <row r="21">
          <cell r="A21">
            <v>40147</v>
          </cell>
          <cell r="B21">
            <v>4214512</v>
          </cell>
        </row>
        <row r="22">
          <cell r="A22">
            <v>40178</v>
          </cell>
          <cell r="B22">
            <v>4238001</v>
          </cell>
        </row>
        <row r="23">
          <cell r="A23">
            <v>40209</v>
          </cell>
          <cell r="B23">
            <v>4254922</v>
          </cell>
        </row>
        <row r="24">
          <cell r="A24">
            <v>40237</v>
          </cell>
          <cell r="B24">
            <v>4279775</v>
          </cell>
        </row>
        <row r="25">
          <cell r="A25">
            <v>40268</v>
          </cell>
          <cell r="B25">
            <v>4300065</v>
          </cell>
        </row>
        <row r="26">
          <cell r="A26">
            <v>40298</v>
          </cell>
          <cell r="B26">
            <v>4338691</v>
          </cell>
        </row>
        <row r="27">
          <cell r="A27">
            <v>40329</v>
          </cell>
          <cell r="B27">
            <v>4369507</v>
          </cell>
        </row>
        <row r="28">
          <cell r="A28">
            <v>40359</v>
          </cell>
          <cell r="B28">
            <v>4385352</v>
          </cell>
        </row>
        <row r="29">
          <cell r="A29">
            <v>40390</v>
          </cell>
          <cell r="B29">
            <v>4401945</v>
          </cell>
        </row>
        <row r="30">
          <cell r="A30">
            <v>40421</v>
          </cell>
          <cell r="B30">
            <v>4433143</v>
          </cell>
        </row>
        <row r="31">
          <cell r="A31">
            <v>40451</v>
          </cell>
          <cell r="B31">
            <v>4461401</v>
          </cell>
        </row>
        <row r="32">
          <cell r="A32">
            <v>40482</v>
          </cell>
          <cell r="B32">
            <v>4506160</v>
          </cell>
        </row>
        <row r="33">
          <cell r="A33">
            <v>40512</v>
          </cell>
          <cell r="B33">
            <v>4548072</v>
          </cell>
        </row>
        <row r="34">
          <cell r="A34">
            <v>40543</v>
          </cell>
        </row>
        <row r="35">
          <cell r="A35">
            <v>40574</v>
          </cell>
        </row>
        <row r="36">
          <cell r="A36">
            <v>40602</v>
          </cell>
        </row>
        <row r="37">
          <cell r="A37">
            <v>40633</v>
          </cell>
        </row>
        <row r="38">
          <cell r="A38">
            <v>40663</v>
          </cell>
        </row>
        <row r="39">
          <cell r="A39">
            <v>40694</v>
          </cell>
        </row>
        <row r="40">
          <cell r="A40">
            <v>40724</v>
          </cell>
        </row>
        <row r="41">
          <cell r="A41">
            <v>40755</v>
          </cell>
        </row>
        <row r="42">
          <cell r="A42">
            <v>40786</v>
          </cell>
        </row>
        <row r="43">
          <cell r="A43">
            <v>40816</v>
          </cell>
        </row>
        <row r="44">
          <cell r="A44">
            <v>40847</v>
          </cell>
        </row>
        <row r="45">
          <cell r="A45">
            <v>40877</v>
          </cell>
        </row>
        <row r="46">
          <cell r="A46">
            <v>40908</v>
          </cell>
        </row>
        <row r="47">
          <cell r="A47">
            <v>40939</v>
          </cell>
        </row>
        <row r="48">
          <cell r="A48">
            <v>40968</v>
          </cell>
        </row>
        <row r="49">
          <cell r="A49">
            <v>40999</v>
          </cell>
        </row>
        <row r="50">
          <cell r="A50">
            <v>41029</v>
          </cell>
        </row>
        <row r="51">
          <cell r="A51">
            <v>41060</v>
          </cell>
        </row>
        <row r="52">
          <cell r="A52">
            <v>41090</v>
          </cell>
        </row>
        <row r="53">
          <cell r="A53">
            <v>41121</v>
          </cell>
        </row>
        <row r="54">
          <cell r="A54">
            <v>41152</v>
          </cell>
        </row>
        <row r="55">
          <cell r="A55">
            <v>41182</v>
          </cell>
        </row>
        <row r="56">
          <cell r="A56">
            <v>41213</v>
          </cell>
        </row>
        <row r="57">
          <cell r="A57">
            <v>41243</v>
          </cell>
        </row>
        <row r="58">
          <cell r="A58">
            <v>41274</v>
          </cell>
        </row>
        <row r="59">
          <cell r="A59">
            <v>41305</v>
          </cell>
        </row>
        <row r="60">
          <cell r="A60">
            <v>41333</v>
          </cell>
        </row>
        <row r="61">
          <cell r="A61">
            <v>41364</v>
          </cell>
        </row>
        <row r="62">
          <cell r="A62">
            <v>41394</v>
          </cell>
        </row>
        <row r="63">
          <cell r="A63">
            <v>41425</v>
          </cell>
        </row>
        <row r="64">
          <cell r="A64">
            <v>41455</v>
          </cell>
        </row>
        <row r="65">
          <cell r="A65">
            <v>41486</v>
          </cell>
        </row>
        <row r="66">
          <cell r="A66">
            <v>41517</v>
          </cell>
        </row>
        <row r="67">
          <cell r="A67">
            <v>41547</v>
          </cell>
        </row>
        <row r="68">
          <cell r="A68">
            <v>41578</v>
          </cell>
        </row>
        <row r="69">
          <cell r="A69">
            <v>41608</v>
          </cell>
        </row>
        <row r="70">
          <cell r="A70">
            <v>41639</v>
          </cell>
        </row>
        <row r="71">
          <cell r="A71">
            <v>41670</v>
          </cell>
        </row>
        <row r="72">
          <cell r="A72">
            <v>41698</v>
          </cell>
        </row>
        <row r="73">
          <cell r="A73">
            <v>41729</v>
          </cell>
        </row>
        <row r="74">
          <cell r="A74">
            <v>41759</v>
          </cell>
        </row>
        <row r="75">
          <cell r="A75">
            <v>41790</v>
          </cell>
        </row>
        <row r="76">
          <cell r="A76">
            <v>41820</v>
          </cell>
        </row>
        <row r="77">
          <cell r="A77">
            <v>41851</v>
          </cell>
        </row>
        <row r="78">
          <cell r="A78">
            <v>41882</v>
          </cell>
        </row>
        <row r="79">
          <cell r="A79">
            <v>41912</v>
          </cell>
        </row>
        <row r="80">
          <cell r="A80">
            <v>41943</v>
          </cell>
        </row>
        <row r="81">
          <cell r="A81">
            <v>41973</v>
          </cell>
        </row>
        <row r="82">
          <cell r="A82">
            <v>42004</v>
          </cell>
        </row>
        <row r="83">
          <cell r="A83">
            <v>42035</v>
          </cell>
        </row>
        <row r="84">
          <cell r="A84">
            <v>42063</v>
          </cell>
        </row>
        <row r="85">
          <cell r="A85">
            <v>42094</v>
          </cell>
        </row>
        <row r="86">
          <cell r="A86">
            <v>42124</v>
          </cell>
        </row>
        <row r="87">
          <cell r="A87">
            <v>42155</v>
          </cell>
        </row>
        <row r="88">
          <cell r="A88">
            <v>42185</v>
          </cell>
        </row>
        <row r="89">
          <cell r="A89">
            <v>42216</v>
          </cell>
        </row>
        <row r="90">
          <cell r="A90">
            <v>42247</v>
          </cell>
        </row>
        <row r="91">
          <cell r="A91">
            <v>42277</v>
          </cell>
        </row>
        <row r="92">
          <cell r="A92">
            <v>42308</v>
          </cell>
        </row>
        <row r="93">
          <cell r="A93">
            <v>42338</v>
          </cell>
        </row>
        <row r="94">
          <cell r="A94">
            <v>42369</v>
          </cell>
        </row>
        <row r="95">
          <cell r="A95">
            <v>42400</v>
          </cell>
        </row>
        <row r="96">
          <cell r="A96">
            <v>42429</v>
          </cell>
        </row>
        <row r="97">
          <cell r="A97">
            <v>42460</v>
          </cell>
        </row>
        <row r="98">
          <cell r="A98">
            <v>42490</v>
          </cell>
        </row>
        <row r="99">
          <cell r="A99">
            <v>42521</v>
          </cell>
        </row>
        <row r="100">
          <cell r="A100">
            <v>42551</v>
          </cell>
        </row>
        <row r="101">
          <cell r="A101">
            <v>42582</v>
          </cell>
        </row>
        <row r="102">
          <cell r="A102">
            <v>42613</v>
          </cell>
        </row>
        <row r="103">
          <cell r="A103">
            <v>42643</v>
          </cell>
        </row>
        <row r="104">
          <cell r="A104">
            <v>42674</v>
          </cell>
        </row>
        <row r="105">
          <cell r="A105">
            <v>42704</v>
          </cell>
        </row>
        <row r="106">
          <cell r="A106">
            <v>42735</v>
          </cell>
        </row>
        <row r="107">
          <cell r="A107">
            <v>42766</v>
          </cell>
        </row>
        <row r="108">
          <cell r="A108">
            <v>42794</v>
          </cell>
        </row>
        <row r="109">
          <cell r="A109">
            <v>42825</v>
          </cell>
        </row>
        <row r="110">
          <cell r="A110">
            <v>42855</v>
          </cell>
        </row>
        <row r="111">
          <cell r="A111">
            <v>42886</v>
          </cell>
        </row>
        <row r="112">
          <cell r="A112">
            <v>42916</v>
          </cell>
        </row>
        <row r="113">
          <cell r="A113">
            <v>42947</v>
          </cell>
        </row>
        <row r="114">
          <cell r="A114">
            <v>42978</v>
          </cell>
        </row>
        <row r="115">
          <cell r="A115">
            <v>43008</v>
          </cell>
        </row>
        <row r="116">
          <cell r="A116">
            <v>43039</v>
          </cell>
        </row>
        <row r="117">
          <cell r="A117">
            <v>43069</v>
          </cell>
        </row>
        <row r="118">
          <cell r="A118">
            <v>43100</v>
          </cell>
        </row>
        <row r="119">
          <cell r="A119">
            <v>43131</v>
          </cell>
        </row>
        <row r="120">
          <cell r="A120">
            <v>43159</v>
          </cell>
        </row>
        <row r="121">
          <cell r="A121">
            <v>43190</v>
          </cell>
        </row>
        <row r="122">
          <cell r="A122">
            <v>43220</v>
          </cell>
        </row>
        <row r="123">
          <cell r="A123">
            <v>43251</v>
          </cell>
        </row>
        <row r="124">
          <cell r="A124">
            <v>43281</v>
          </cell>
        </row>
        <row r="125">
          <cell r="A125">
            <v>43312</v>
          </cell>
        </row>
        <row r="126">
          <cell r="A126">
            <v>43343</v>
          </cell>
        </row>
        <row r="127">
          <cell r="A127">
            <v>43373</v>
          </cell>
        </row>
        <row r="128">
          <cell r="A128">
            <v>43404</v>
          </cell>
        </row>
        <row r="129">
          <cell r="A129">
            <v>43434</v>
          </cell>
        </row>
        <row r="130">
          <cell r="A130">
            <v>43465</v>
          </cell>
        </row>
        <row r="131">
          <cell r="A131">
            <v>43496</v>
          </cell>
        </row>
        <row r="132">
          <cell r="A132">
            <v>43524</v>
          </cell>
        </row>
        <row r="133">
          <cell r="A133">
            <v>43555</v>
          </cell>
        </row>
        <row r="134">
          <cell r="A134">
            <v>43585</v>
          </cell>
        </row>
        <row r="135">
          <cell r="A135">
            <v>43616</v>
          </cell>
        </row>
        <row r="136">
          <cell r="A136">
            <v>43646</v>
          </cell>
        </row>
        <row r="137">
          <cell r="A137">
            <v>43677</v>
          </cell>
        </row>
        <row r="138">
          <cell r="A138">
            <v>43708</v>
          </cell>
        </row>
        <row r="139">
          <cell r="A139">
            <v>43738</v>
          </cell>
        </row>
        <row r="140">
          <cell r="A140">
            <v>43769</v>
          </cell>
        </row>
        <row r="141">
          <cell r="A141">
            <v>43799</v>
          </cell>
        </row>
        <row r="142">
          <cell r="A142">
            <v>43830</v>
          </cell>
        </row>
        <row r="143">
          <cell r="A143">
            <v>43861</v>
          </cell>
        </row>
        <row r="144">
          <cell r="A144">
            <v>43890</v>
          </cell>
        </row>
        <row r="145">
          <cell r="A145">
            <v>43921</v>
          </cell>
        </row>
        <row r="146">
          <cell r="A146">
            <v>43951</v>
          </cell>
        </row>
        <row r="147">
          <cell r="A147">
            <v>43982</v>
          </cell>
        </row>
        <row r="148">
          <cell r="A148">
            <v>44012</v>
          </cell>
        </row>
        <row r="149">
          <cell r="A149">
            <v>44043</v>
          </cell>
        </row>
        <row r="150">
          <cell r="A150">
            <v>44074</v>
          </cell>
        </row>
        <row r="151">
          <cell r="A151">
            <v>44104</v>
          </cell>
        </row>
        <row r="152">
          <cell r="A152">
            <v>44135</v>
          </cell>
        </row>
        <row r="153">
          <cell r="A153">
            <v>44165</v>
          </cell>
        </row>
        <row r="154">
          <cell r="A154">
            <v>44196</v>
          </cell>
        </row>
        <row r="155">
          <cell r="A155">
            <v>44227</v>
          </cell>
        </row>
        <row r="156">
          <cell r="A156">
            <v>44255</v>
          </cell>
        </row>
        <row r="157">
          <cell r="A157">
            <v>44286</v>
          </cell>
        </row>
        <row r="158">
          <cell r="A158">
            <v>44316</v>
          </cell>
        </row>
        <row r="159">
          <cell r="A159">
            <v>44347</v>
          </cell>
        </row>
        <row r="160">
          <cell r="A160">
            <v>44377</v>
          </cell>
        </row>
        <row r="161">
          <cell r="A161">
            <v>44408</v>
          </cell>
        </row>
        <row r="162">
          <cell r="A162">
            <v>44439</v>
          </cell>
        </row>
        <row r="163">
          <cell r="A163">
            <v>44469</v>
          </cell>
        </row>
        <row r="164">
          <cell r="A164">
            <v>44500</v>
          </cell>
        </row>
        <row r="165">
          <cell r="A165">
            <v>44530</v>
          </cell>
        </row>
        <row r="166">
          <cell r="A166">
            <v>44561</v>
          </cell>
        </row>
        <row r="167">
          <cell r="A167">
            <v>44592</v>
          </cell>
        </row>
        <row r="168">
          <cell r="A168">
            <v>44620</v>
          </cell>
        </row>
        <row r="169">
          <cell r="A169">
            <v>44651</v>
          </cell>
        </row>
        <row r="170">
          <cell r="A170">
            <v>44681</v>
          </cell>
        </row>
        <row r="171">
          <cell r="A171">
            <v>44712</v>
          </cell>
        </row>
        <row r="172">
          <cell r="A172">
            <v>44742</v>
          </cell>
        </row>
        <row r="173">
          <cell r="A173">
            <v>44773</v>
          </cell>
        </row>
        <row r="174">
          <cell r="A174">
            <v>44804</v>
          </cell>
        </row>
        <row r="175">
          <cell r="A175">
            <v>44834</v>
          </cell>
        </row>
        <row r="176">
          <cell r="A176">
            <v>44865</v>
          </cell>
        </row>
        <row r="177">
          <cell r="A177">
            <v>44895</v>
          </cell>
        </row>
        <row r="178">
          <cell r="A178">
            <v>44926</v>
          </cell>
        </row>
        <row r="179">
          <cell r="A179">
            <v>44957</v>
          </cell>
        </row>
        <row r="180">
          <cell r="A180">
            <v>44985</v>
          </cell>
        </row>
        <row r="181">
          <cell r="A181">
            <v>45016</v>
          </cell>
        </row>
        <row r="182">
          <cell r="A182">
            <v>45046</v>
          </cell>
        </row>
        <row r="183">
          <cell r="A183">
            <v>45077</v>
          </cell>
        </row>
        <row r="184">
          <cell r="A184">
            <v>45107</v>
          </cell>
        </row>
        <row r="185">
          <cell r="A185">
            <v>45138</v>
          </cell>
        </row>
        <row r="186">
          <cell r="A186">
            <v>45169</v>
          </cell>
        </row>
        <row r="187">
          <cell r="A187">
            <v>45199</v>
          </cell>
        </row>
        <row r="188">
          <cell r="A188">
            <v>45230</v>
          </cell>
        </row>
        <row r="189">
          <cell r="A189">
            <v>45260</v>
          </cell>
        </row>
        <row r="190">
          <cell r="A190">
            <v>45291</v>
          </cell>
        </row>
        <row r="191">
          <cell r="A191">
            <v>45322</v>
          </cell>
        </row>
        <row r="192">
          <cell r="A192">
            <v>45351</v>
          </cell>
        </row>
        <row r="193">
          <cell r="A193">
            <v>45382</v>
          </cell>
        </row>
        <row r="194">
          <cell r="A194">
            <v>45412</v>
          </cell>
        </row>
        <row r="195">
          <cell r="A195">
            <v>45443</v>
          </cell>
        </row>
        <row r="196">
          <cell r="A196">
            <v>45473</v>
          </cell>
        </row>
        <row r="197">
          <cell r="A197">
            <v>45504</v>
          </cell>
        </row>
        <row r="198">
          <cell r="A198">
            <v>45535</v>
          </cell>
        </row>
        <row r="199">
          <cell r="A199">
            <v>45565</v>
          </cell>
        </row>
        <row r="200">
          <cell r="A200">
            <v>45596</v>
          </cell>
        </row>
        <row r="201">
          <cell r="A201">
            <v>45626</v>
          </cell>
        </row>
        <row r="202">
          <cell r="A202">
            <v>45657</v>
          </cell>
        </row>
        <row r="203">
          <cell r="A203">
            <v>45688</v>
          </cell>
        </row>
        <row r="204">
          <cell r="A204">
            <v>45716</v>
          </cell>
        </row>
        <row r="205">
          <cell r="A205">
            <v>45747</v>
          </cell>
        </row>
        <row r="206">
          <cell r="A206">
            <v>45777</v>
          </cell>
        </row>
        <row r="207">
          <cell r="A207">
            <v>45808</v>
          </cell>
        </row>
        <row r="208">
          <cell r="A208">
            <v>45838</v>
          </cell>
        </row>
        <row r="209">
          <cell r="A209">
            <v>45869</v>
          </cell>
        </row>
        <row r="210">
          <cell r="A210">
            <v>45900</v>
          </cell>
        </row>
        <row r="211">
          <cell r="A211">
            <v>45930</v>
          </cell>
        </row>
        <row r="212">
          <cell r="A212">
            <v>45961</v>
          </cell>
        </row>
        <row r="213">
          <cell r="A213">
            <v>45991</v>
          </cell>
        </row>
        <row r="214">
          <cell r="A214">
            <v>46022</v>
          </cell>
        </row>
        <row r="215">
          <cell r="A215">
            <v>46053</v>
          </cell>
        </row>
        <row r="216">
          <cell r="A216">
            <v>46081</v>
          </cell>
        </row>
        <row r="217">
          <cell r="A217">
            <v>46112</v>
          </cell>
        </row>
        <row r="218">
          <cell r="A218">
            <v>46142</v>
          </cell>
        </row>
        <row r="219">
          <cell r="A219">
            <v>46173</v>
          </cell>
        </row>
        <row r="220">
          <cell r="A220">
            <v>46203</v>
          </cell>
        </row>
        <row r="221">
          <cell r="A221">
            <v>46234</v>
          </cell>
        </row>
        <row r="222">
          <cell r="A222">
            <v>46265</v>
          </cell>
        </row>
        <row r="223">
          <cell r="A223">
            <v>46295</v>
          </cell>
        </row>
        <row r="224">
          <cell r="A224">
            <v>46326</v>
          </cell>
        </row>
        <row r="225">
          <cell r="A225">
            <v>46356</v>
          </cell>
        </row>
        <row r="226">
          <cell r="A226">
            <v>46387</v>
          </cell>
        </row>
        <row r="227">
          <cell r="A227">
            <v>46418</v>
          </cell>
        </row>
        <row r="228">
          <cell r="A228">
            <v>46446</v>
          </cell>
        </row>
        <row r="229">
          <cell r="A229">
            <v>46477</v>
          </cell>
        </row>
        <row r="230">
          <cell r="A230">
            <v>46507</v>
          </cell>
        </row>
        <row r="231">
          <cell r="A231">
            <v>46538</v>
          </cell>
        </row>
        <row r="232">
          <cell r="A232">
            <v>46568</v>
          </cell>
        </row>
        <row r="233">
          <cell r="A233">
            <v>46599</v>
          </cell>
        </row>
        <row r="234">
          <cell r="A234">
            <v>46630</v>
          </cell>
        </row>
        <row r="235">
          <cell r="A235">
            <v>46660</v>
          </cell>
        </row>
        <row r="236">
          <cell r="A236">
            <v>46691</v>
          </cell>
        </row>
        <row r="237">
          <cell r="A237">
            <v>46721</v>
          </cell>
        </row>
        <row r="238">
          <cell r="A238">
            <v>46752</v>
          </cell>
        </row>
        <row r="239">
          <cell r="A239">
            <v>46783</v>
          </cell>
        </row>
        <row r="240">
          <cell r="A240">
            <v>46812</v>
          </cell>
        </row>
        <row r="241">
          <cell r="A241">
            <v>46843</v>
          </cell>
        </row>
        <row r="242">
          <cell r="A242">
            <v>46873</v>
          </cell>
        </row>
        <row r="243">
          <cell r="A243">
            <v>46904</v>
          </cell>
        </row>
        <row r="244">
          <cell r="A244">
            <v>46934</v>
          </cell>
        </row>
        <row r="245">
          <cell r="A245">
            <v>46965</v>
          </cell>
        </row>
        <row r="246">
          <cell r="A246">
            <v>46996</v>
          </cell>
        </row>
        <row r="247">
          <cell r="A247">
            <v>47026</v>
          </cell>
        </row>
        <row r="248">
          <cell r="A248">
            <v>47057</v>
          </cell>
        </row>
        <row r="249">
          <cell r="A249">
            <v>47087</v>
          </cell>
        </row>
        <row r="250">
          <cell r="A250">
            <v>47118</v>
          </cell>
        </row>
        <row r="251">
          <cell r="A251">
            <v>47149</v>
          </cell>
        </row>
        <row r="252">
          <cell r="A252">
            <v>47177</v>
          </cell>
        </row>
        <row r="253">
          <cell r="A253">
            <v>47208</v>
          </cell>
        </row>
        <row r="254">
          <cell r="A254">
            <v>47238</v>
          </cell>
        </row>
        <row r="255">
          <cell r="A255">
            <v>47269</v>
          </cell>
        </row>
        <row r="256">
          <cell r="A256">
            <v>47299</v>
          </cell>
        </row>
        <row r="257">
          <cell r="A257">
            <v>47330</v>
          </cell>
        </row>
        <row r="258">
          <cell r="A258">
            <v>47361</v>
          </cell>
        </row>
        <row r="259">
          <cell r="A259">
            <v>47391</v>
          </cell>
        </row>
        <row r="260">
          <cell r="A260">
            <v>47422</v>
          </cell>
        </row>
        <row r="261">
          <cell r="A261">
            <v>47452</v>
          </cell>
        </row>
        <row r="262">
          <cell r="A262">
            <v>47483</v>
          </cell>
        </row>
        <row r="263">
          <cell r="A263">
            <v>47514</v>
          </cell>
        </row>
        <row r="264">
          <cell r="A264">
            <v>47542</v>
          </cell>
        </row>
        <row r="265">
          <cell r="A265">
            <v>47573</v>
          </cell>
        </row>
        <row r="266">
          <cell r="A266">
            <v>47603</v>
          </cell>
        </row>
        <row r="267">
          <cell r="A267">
            <v>47634</v>
          </cell>
        </row>
        <row r="268">
          <cell r="A268">
            <v>47664</v>
          </cell>
        </row>
        <row r="269">
          <cell r="A269">
            <v>47695</v>
          </cell>
        </row>
        <row r="270">
          <cell r="A270">
            <v>47726</v>
          </cell>
        </row>
        <row r="271">
          <cell r="A271">
            <v>47756</v>
          </cell>
        </row>
        <row r="272">
          <cell r="A272">
            <v>47787</v>
          </cell>
        </row>
        <row r="273">
          <cell r="A273">
            <v>47817</v>
          </cell>
        </row>
        <row r="274">
          <cell r="A274">
            <v>47848</v>
          </cell>
        </row>
        <row r="275">
          <cell r="A275">
            <v>47879</v>
          </cell>
        </row>
        <row r="276">
          <cell r="A276">
            <v>47907</v>
          </cell>
        </row>
        <row r="277">
          <cell r="A277">
            <v>47938</v>
          </cell>
        </row>
        <row r="278">
          <cell r="A278">
            <v>47968</v>
          </cell>
        </row>
        <row r="279">
          <cell r="A279">
            <v>47999</v>
          </cell>
        </row>
        <row r="280">
          <cell r="A280">
            <v>48029</v>
          </cell>
        </row>
        <row r="281">
          <cell r="A281">
            <v>48060</v>
          </cell>
        </row>
        <row r="282">
          <cell r="A282">
            <v>48091</v>
          </cell>
        </row>
        <row r="283">
          <cell r="A283">
            <v>48121</v>
          </cell>
        </row>
        <row r="284">
          <cell r="A284">
            <v>48152</v>
          </cell>
        </row>
        <row r="285">
          <cell r="A285">
            <v>48182</v>
          </cell>
        </row>
        <row r="286">
          <cell r="A286">
            <v>48213</v>
          </cell>
        </row>
        <row r="287">
          <cell r="A287">
            <v>48244</v>
          </cell>
        </row>
        <row r="288">
          <cell r="A288">
            <v>48273</v>
          </cell>
        </row>
        <row r="289">
          <cell r="A289">
            <v>48304</v>
          </cell>
        </row>
        <row r="290">
          <cell r="A290">
            <v>48334</v>
          </cell>
        </row>
        <row r="291">
          <cell r="A291">
            <v>48365</v>
          </cell>
        </row>
        <row r="292">
          <cell r="A292">
            <v>48395</v>
          </cell>
        </row>
        <row r="293">
          <cell r="A293">
            <v>48426</v>
          </cell>
        </row>
        <row r="294">
          <cell r="A294">
            <v>48457</v>
          </cell>
        </row>
        <row r="295">
          <cell r="A295">
            <v>48487</v>
          </cell>
        </row>
        <row r="296">
          <cell r="A296">
            <v>48518</v>
          </cell>
        </row>
        <row r="297">
          <cell r="A297">
            <v>48548</v>
          </cell>
        </row>
        <row r="298">
          <cell r="A298">
            <v>48579</v>
          </cell>
        </row>
        <row r="299">
          <cell r="A299">
            <v>48610</v>
          </cell>
        </row>
        <row r="300">
          <cell r="A300">
            <v>48638</v>
          </cell>
        </row>
        <row r="301">
          <cell r="A301">
            <v>48669</v>
          </cell>
        </row>
        <row r="302">
          <cell r="A302">
            <v>48699</v>
          </cell>
        </row>
        <row r="303">
          <cell r="A303">
            <v>48730</v>
          </cell>
        </row>
        <row r="304">
          <cell r="A304">
            <v>48760</v>
          </cell>
        </row>
        <row r="305">
          <cell r="A305">
            <v>48791</v>
          </cell>
        </row>
        <row r="306">
          <cell r="A306">
            <v>48822</v>
          </cell>
        </row>
        <row r="307">
          <cell r="A307">
            <v>48852</v>
          </cell>
        </row>
        <row r="308">
          <cell r="A308">
            <v>48883</v>
          </cell>
        </row>
        <row r="309">
          <cell r="A309">
            <v>48913</v>
          </cell>
        </row>
        <row r="310">
          <cell r="A310">
            <v>48944</v>
          </cell>
        </row>
        <row r="311">
          <cell r="A311">
            <v>48975</v>
          </cell>
        </row>
        <row r="312">
          <cell r="A312">
            <v>49003</v>
          </cell>
        </row>
        <row r="313">
          <cell r="A313">
            <v>49034</v>
          </cell>
        </row>
        <row r="314">
          <cell r="A314">
            <v>49064</v>
          </cell>
        </row>
        <row r="315">
          <cell r="A315">
            <v>49095</v>
          </cell>
        </row>
        <row r="316">
          <cell r="A316">
            <v>49125</v>
          </cell>
        </row>
        <row r="317">
          <cell r="A317">
            <v>49156</v>
          </cell>
        </row>
        <row r="318">
          <cell r="A318">
            <v>49187</v>
          </cell>
        </row>
        <row r="319">
          <cell r="A319">
            <v>49217</v>
          </cell>
        </row>
        <row r="320">
          <cell r="A320">
            <v>49248</v>
          </cell>
        </row>
        <row r="321">
          <cell r="A321">
            <v>49278</v>
          </cell>
        </row>
        <row r="322">
          <cell r="A322">
            <v>49309</v>
          </cell>
        </row>
        <row r="323">
          <cell r="A323">
            <v>49340</v>
          </cell>
        </row>
        <row r="324">
          <cell r="A324">
            <v>49368</v>
          </cell>
        </row>
        <row r="325">
          <cell r="A325">
            <v>49399</v>
          </cell>
        </row>
        <row r="326">
          <cell r="A326">
            <v>49429</v>
          </cell>
        </row>
        <row r="327">
          <cell r="A327">
            <v>49460</v>
          </cell>
        </row>
        <row r="328">
          <cell r="A328">
            <v>49490</v>
          </cell>
        </row>
        <row r="329">
          <cell r="A329">
            <v>49521</v>
          </cell>
        </row>
        <row r="330">
          <cell r="A330">
            <v>49552</v>
          </cell>
        </row>
        <row r="331">
          <cell r="A331">
            <v>49582</v>
          </cell>
        </row>
        <row r="332">
          <cell r="A332">
            <v>49613</v>
          </cell>
        </row>
        <row r="333">
          <cell r="A333">
            <v>49643</v>
          </cell>
        </row>
        <row r="334">
          <cell r="A334">
            <v>49674</v>
          </cell>
        </row>
        <row r="335">
          <cell r="A335">
            <v>49705</v>
          </cell>
        </row>
        <row r="336">
          <cell r="A336">
            <v>49734</v>
          </cell>
        </row>
        <row r="337">
          <cell r="A337">
            <v>49765</v>
          </cell>
        </row>
        <row r="338">
          <cell r="A338">
            <v>49795</v>
          </cell>
        </row>
        <row r="339">
          <cell r="A339">
            <v>49826</v>
          </cell>
        </row>
        <row r="340">
          <cell r="A340">
            <v>49856</v>
          </cell>
        </row>
        <row r="341">
          <cell r="A341">
            <v>49887</v>
          </cell>
        </row>
        <row r="342">
          <cell r="A342">
            <v>49918</v>
          </cell>
        </row>
        <row r="343">
          <cell r="A343">
            <v>49948</v>
          </cell>
        </row>
        <row r="344">
          <cell r="A344">
            <v>49979</v>
          </cell>
        </row>
        <row r="345">
          <cell r="A345">
            <v>50009</v>
          </cell>
        </row>
        <row r="346">
          <cell r="A346">
            <v>50040</v>
          </cell>
        </row>
        <row r="347">
          <cell r="A347">
            <v>50071</v>
          </cell>
        </row>
        <row r="348">
          <cell r="A348">
            <v>50099</v>
          </cell>
        </row>
        <row r="349">
          <cell r="A349">
            <v>50130</v>
          </cell>
        </row>
        <row r="350">
          <cell r="A350">
            <v>50160</v>
          </cell>
        </row>
        <row r="351">
          <cell r="A351">
            <v>50191</v>
          </cell>
        </row>
        <row r="352">
          <cell r="A352">
            <v>50221</v>
          </cell>
        </row>
        <row r="353">
          <cell r="A353">
            <v>50252</v>
          </cell>
        </row>
        <row r="354">
          <cell r="A354">
            <v>50283</v>
          </cell>
        </row>
        <row r="355">
          <cell r="A355">
            <v>50313</v>
          </cell>
        </row>
        <row r="356">
          <cell r="A356">
            <v>50344</v>
          </cell>
        </row>
        <row r="357">
          <cell r="A357">
            <v>50374</v>
          </cell>
        </row>
        <row r="358">
          <cell r="A358">
            <v>50405</v>
          </cell>
        </row>
        <row r="359">
          <cell r="A359">
            <v>50436</v>
          </cell>
        </row>
        <row r="360">
          <cell r="A360">
            <v>50464</v>
          </cell>
        </row>
        <row r="361">
          <cell r="A361">
            <v>50495</v>
          </cell>
        </row>
        <row r="362">
          <cell r="A362">
            <v>50525</v>
          </cell>
        </row>
        <row r="363">
          <cell r="A363">
            <v>50556</v>
          </cell>
        </row>
        <row r="364">
          <cell r="A364">
            <v>50586</v>
          </cell>
        </row>
        <row r="365">
          <cell r="A365">
            <v>50617</v>
          </cell>
        </row>
        <row r="366">
          <cell r="A366">
            <v>50648</v>
          </cell>
        </row>
        <row r="367">
          <cell r="A367">
            <v>50678</v>
          </cell>
        </row>
        <row r="368">
          <cell r="A368">
            <v>50709</v>
          </cell>
        </row>
        <row r="369">
          <cell r="A369">
            <v>50739</v>
          </cell>
        </row>
        <row r="370">
          <cell r="A370">
            <v>50770</v>
          </cell>
        </row>
        <row r="371">
          <cell r="A371">
            <v>50801</v>
          </cell>
        </row>
        <row r="372">
          <cell r="A372">
            <v>50829</v>
          </cell>
        </row>
        <row r="373">
          <cell r="A373">
            <v>50860</v>
          </cell>
        </row>
        <row r="374">
          <cell r="A374">
            <v>50890</v>
          </cell>
        </row>
        <row r="375">
          <cell r="A375">
            <v>50921</v>
          </cell>
        </row>
        <row r="376">
          <cell r="A376">
            <v>50951</v>
          </cell>
        </row>
        <row r="377">
          <cell r="A377">
            <v>50982</v>
          </cell>
        </row>
        <row r="378">
          <cell r="A378">
            <v>51013</v>
          </cell>
        </row>
        <row r="379">
          <cell r="A379">
            <v>51043</v>
          </cell>
        </row>
        <row r="380">
          <cell r="A380">
            <v>51074</v>
          </cell>
        </row>
        <row r="381">
          <cell r="A381">
            <v>51104</v>
          </cell>
        </row>
        <row r="382">
          <cell r="A382">
            <v>51135</v>
          </cell>
        </row>
        <row r="383">
          <cell r="A383">
            <v>51166</v>
          </cell>
        </row>
        <row r="384">
          <cell r="A384">
            <v>51195</v>
          </cell>
        </row>
        <row r="385">
          <cell r="A385">
            <v>51226</v>
          </cell>
        </row>
        <row r="386">
          <cell r="A386">
            <v>51256</v>
          </cell>
        </row>
        <row r="387">
          <cell r="A387">
            <v>51287</v>
          </cell>
        </row>
        <row r="388">
          <cell r="A388">
            <v>51317</v>
          </cell>
        </row>
        <row r="389">
          <cell r="A389">
            <v>51348</v>
          </cell>
        </row>
        <row r="390">
          <cell r="A390">
            <v>51379</v>
          </cell>
        </row>
        <row r="391">
          <cell r="A391">
            <v>51409</v>
          </cell>
        </row>
        <row r="392">
          <cell r="A392">
            <v>51440</v>
          </cell>
        </row>
        <row r="393">
          <cell r="A393">
            <v>51470</v>
          </cell>
        </row>
        <row r="394">
          <cell r="A394">
            <v>51501</v>
          </cell>
        </row>
        <row r="395">
          <cell r="A395">
            <v>51532</v>
          </cell>
        </row>
        <row r="396">
          <cell r="A396">
            <v>51560</v>
          </cell>
        </row>
        <row r="397">
          <cell r="A397">
            <v>51591</v>
          </cell>
        </row>
        <row r="398">
          <cell r="A398">
            <v>51621</v>
          </cell>
        </row>
        <row r="399">
          <cell r="A399">
            <v>51652</v>
          </cell>
        </row>
        <row r="400">
          <cell r="A400">
            <v>51682</v>
          </cell>
        </row>
        <row r="401">
          <cell r="A401">
            <v>51713</v>
          </cell>
        </row>
        <row r="402">
          <cell r="A402">
            <v>51744</v>
          </cell>
        </row>
        <row r="403">
          <cell r="A403">
            <v>51774</v>
          </cell>
        </row>
        <row r="404">
          <cell r="A404">
            <v>51805</v>
          </cell>
        </row>
        <row r="405">
          <cell r="A405">
            <v>51835</v>
          </cell>
        </row>
        <row r="406">
          <cell r="A406">
            <v>51866</v>
          </cell>
        </row>
        <row r="407">
          <cell r="A407">
            <v>51897</v>
          </cell>
        </row>
        <row r="408">
          <cell r="A408">
            <v>51925</v>
          </cell>
        </row>
        <row r="409">
          <cell r="A409">
            <v>51956</v>
          </cell>
        </row>
        <row r="410">
          <cell r="A410">
            <v>51986</v>
          </cell>
        </row>
        <row r="411">
          <cell r="A411">
            <v>52017</v>
          </cell>
        </row>
        <row r="412">
          <cell r="A412">
            <v>52047</v>
          </cell>
        </row>
        <row r="413">
          <cell r="A413">
            <v>52078</v>
          </cell>
        </row>
        <row r="414">
          <cell r="A414">
            <v>52109</v>
          </cell>
        </row>
        <row r="415">
          <cell r="A415">
            <v>52139</v>
          </cell>
        </row>
        <row r="416">
          <cell r="A416">
            <v>52170</v>
          </cell>
        </row>
        <row r="417">
          <cell r="A417">
            <v>52200</v>
          </cell>
        </row>
        <row r="418">
          <cell r="A418">
            <v>52231</v>
          </cell>
        </row>
        <row r="419">
          <cell r="A419">
            <v>52262</v>
          </cell>
        </row>
        <row r="420">
          <cell r="A420">
            <v>52290</v>
          </cell>
        </row>
        <row r="421">
          <cell r="A421">
            <v>52321</v>
          </cell>
        </row>
        <row r="422">
          <cell r="A422">
            <v>52351</v>
          </cell>
        </row>
        <row r="423">
          <cell r="A423">
            <v>52382</v>
          </cell>
        </row>
        <row r="424">
          <cell r="A424">
            <v>52412</v>
          </cell>
        </row>
        <row r="425">
          <cell r="A425">
            <v>52443</v>
          </cell>
        </row>
        <row r="426">
          <cell r="A426">
            <v>52474</v>
          </cell>
        </row>
        <row r="427">
          <cell r="A427">
            <v>52504</v>
          </cell>
        </row>
        <row r="428">
          <cell r="A428">
            <v>52535</v>
          </cell>
        </row>
        <row r="429">
          <cell r="A429">
            <v>52565</v>
          </cell>
        </row>
        <row r="430">
          <cell r="A430">
            <v>52596</v>
          </cell>
        </row>
        <row r="431">
          <cell r="A431">
            <v>52627</v>
          </cell>
        </row>
        <row r="432">
          <cell r="A432">
            <v>52656</v>
          </cell>
        </row>
        <row r="433">
          <cell r="A433">
            <v>52687</v>
          </cell>
        </row>
        <row r="434">
          <cell r="A434">
            <v>52717</v>
          </cell>
        </row>
        <row r="435">
          <cell r="A435">
            <v>52748</v>
          </cell>
        </row>
        <row r="436">
          <cell r="A436">
            <v>52778</v>
          </cell>
        </row>
        <row r="437">
          <cell r="A437">
            <v>52809</v>
          </cell>
        </row>
        <row r="438">
          <cell r="A438">
            <v>52840</v>
          </cell>
        </row>
        <row r="439">
          <cell r="A439">
            <v>52870</v>
          </cell>
        </row>
        <row r="440">
          <cell r="A440">
            <v>52901</v>
          </cell>
        </row>
        <row r="441">
          <cell r="A441">
            <v>52931</v>
          </cell>
        </row>
        <row r="442">
          <cell r="A442">
            <v>52962</v>
          </cell>
        </row>
        <row r="443">
          <cell r="A443">
            <v>52993</v>
          </cell>
        </row>
        <row r="444">
          <cell r="A444">
            <v>53021</v>
          </cell>
        </row>
        <row r="445">
          <cell r="A445">
            <v>53052</v>
          </cell>
        </row>
        <row r="446">
          <cell r="A446">
            <v>53082</v>
          </cell>
        </row>
        <row r="447">
          <cell r="A447">
            <v>53113</v>
          </cell>
        </row>
        <row r="448">
          <cell r="A448">
            <v>53143</v>
          </cell>
        </row>
        <row r="449">
          <cell r="A449">
            <v>53174</v>
          </cell>
        </row>
        <row r="450">
          <cell r="A450">
            <v>53205</v>
          </cell>
        </row>
        <row r="451">
          <cell r="A451">
            <v>53235</v>
          </cell>
        </row>
        <row r="452">
          <cell r="A452">
            <v>53266</v>
          </cell>
        </row>
        <row r="453">
          <cell r="A453">
            <v>53296</v>
          </cell>
        </row>
        <row r="454">
          <cell r="A454">
            <v>53327</v>
          </cell>
        </row>
        <row r="455">
          <cell r="A455">
            <v>53358</v>
          </cell>
        </row>
        <row r="456">
          <cell r="A456">
            <v>53386</v>
          </cell>
        </row>
        <row r="457">
          <cell r="A457">
            <v>53417</v>
          </cell>
        </row>
        <row r="458">
          <cell r="A458">
            <v>53447</v>
          </cell>
        </row>
        <row r="459">
          <cell r="A459">
            <v>53478</v>
          </cell>
        </row>
        <row r="460">
          <cell r="A460">
            <v>53508</v>
          </cell>
        </row>
        <row r="461">
          <cell r="A461">
            <v>53539</v>
          </cell>
        </row>
        <row r="462">
          <cell r="A462">
            <v>53570</v>
          </cell>
        </row>
        <row r="463">
          <cell r="A463">
            <v>53600</v>
          </cell>
        </row>
        <row r="464">
          <cell r="A464">
            <v>53631</v>
          </cell>
        </row>
        <row r="465">
          <cell r="A465">
            <v>53661</v>
          </cell>
        </row>
        <row r="466">
          <cell r="A466">
            <v>53692</v>
          </cell>
        </row>
        <row r="467">
          <cell r="A467">
            <v>53723</v>
          </cell>
        </row>
        <row r="468">
          <cell r="A468">
            <v>53751</v>
          </cell>
        </row>
        <row r="469">
          <cell r="A469">
            <v>53782</v>
          </cell>
        </row>
        <row r="470">
          <cell r="A470">
            <v>53812</v>
          </cell>
        </row>
        <row r="471">
          <cell r="A471">
            <v>53843</v>
          </cell>
        </row>
        <row r="472">
          <cell r="A472">
            <v>53873</v>
          </cell>
        </row>
        <row r="473">
          <cell r="A473">
            <v>53904</v>
          </cell>
        </row>
        <row r="474">
          <cell r="A474">
            <v>53935</v>
          </cell>
        </row>
        <row r="475">
          <cell r="A475">
            <v>53965</v>
          </cell>
        </row>
        <row r="476">
          <cell r="A476">
            <v>53996</v>
          </cell>
        </row>
        <row r="477">
          <cell r="A477">
            <v>54026</v>
          </cell>
        </row>
        <row r="478">
          <cell r="A478">
            <v>54057</v>
          </cell>
        </row>
        <row r="479">
          <cell r="A479">
            <v>54088</v>
          </cell>
        </row>
        <row r="480">
          <cell r="A480">
            <v>54117</v>
          </cell>
        </row>
        <row r="481">
          <cell r="A481">
            <v>54148</v>
          </cell>
        </row>
        <row r="482">
          <cell r="A482">
            <v>54178</v>
          </cell>
        </row>
        <row r="483">
          <cell r="A483">
            <v>54209</v>
          </cell>
        </row>
        <row r="484">
          <cell r="A484">
            <v>54239</v>
          </cell>
        </row>
        <row r="485">
          <cell r="A485">
            <v>54270</v>
          </cell>
        </row>
        <row r="486">
          <cell r="A486">
            <v>54301</v>
          </cell>
        </row>
        <row r="487">
          <cell r="A487">
            <v>54331</v>
          </cell>
        </row>
        <row r="488">
          <cell r="A488">
            <v>54362</v>
          </cell>
        </row>
        <row r="489">
          <cell r="A489">
            <v>54392</v>
          </cell>
        </row>
        <row r="490">
          <cell r="A490">
            <v>54423</v>
          </cell>
        </row>
        <row r="491">
          <cell r="A491">
            <v>54454</v>
          </cell>
        </row>
        <row r="492">
          <cell r="A492">
            <v>54482</v>
          </cell>
        </row>
        <row r="493">
          <cell r="A493">
            <v>54513</v>
          </cell>
        </row>
        <row r="494">
          <cell r="A494">
            <v>54543</v>
          </cell>
        </row>
        <row r="495">
          <cell r="A495">
            <v>54574</v>
          </cell>
        </row>
        <row r="496">
          <cell r="A496">
            <v>54604</v>
          </cell>
        </row>
        <row r="497">
          <cell r="A497">
            <v>54635</v>
          </cell>
        </row>
        <row r="498">
          <cell r="A498">
            <v>54666</v>
          </cell>
        </row>
        <row r="499">
          <cell r="A499">
            <v>54696</v>
          </cell>
        </row>
        <row r="500">
          <cell r="A500">
            <v>54727</v>
          </cell>
        </row>
        <row r="501">
          <cell r="A501">
            <v>54757</v>
          </cell>
        </row>
        <row r="502">
          <cell r="A502">
            <v>54788</v>
          </cell>
        </row>
        <row r="503">
          <cell r="A503">
            <v>54819</v>
          </cell>
        </row>
        <row r="504">
          <cell r="A504">
            <v>54847</v>
          </cell>
        </row>
        <row r="505">
          <cell r="A505">
            <v>54878</v>
          </cell>
        </row>
        <row r="506">
          <cell r="A506">
            <v>54908</v>
          </cell>
        </row>
        <row r="507">
          <cell r="A507">
            <v>54939</v>
          </cell>
        </row>
        <row r="508">
          <cell r="A508">
            <v>54969</v>
          </cell>
        </row>
        <row r="509">
          <cell r="A509">
            <v>55000</v>
          </cell>
        </row>
        <row r="510">
          <cell r="A510">
            <v>55031</v>
          </cell>
        </row>
        <row r="511">
          <cell r="A511">
            <v>55061</v>
          </cell>
        </row>
        <row r="512">
          <cell r="A512">
            <v>55092</v>
          </cell>
        </row>
        <row r="513">
          <cell r="A513">
            <v>55122</v>
          </cell>
        </row>
        <row r="514">
          <cell r="A514">
            <v>55153</v>
          </cell>
        </row>
        <row r="515">
          <cell r="A515">
            <v>55184</v>
          </cell>
        </row>
        <row r="516">
          <cell r="A516">
            <v>55212</v>
          </cell>
        </row>
        <row r="517">
          <cell r="A517">
            <v>55243</v>
          </cell>
        </row>
        <row r="518">
          <cell r="A518">
            <v>55273</v>
          </cell>
        </row>
        <row r="519">
          <cell r="A519">
            <v>55304</v>
          </cell>
        </row>
        <row r="520">
          <cell r="A520">
            <v>55334</v>
          </cell>
        </row>
        <row r="521">
          <cell r="A521">
            <v>55365</v>
          </cell>
        </row>
        <row r="522">
          <cell r="A522">
            <v>55396</v>
          </cell>
        </row>
        <row r="523">
          <cell r="A523">
            <v>55426</v>
          </cell>
        </row>
        <row r="524">
          <cell r="A524">
            <v>55457</v>
          </cell>
        </row>
        <row r="525">
          <cell r="A525">
            <v>55487</v>
          </cell>
        </row>
        <row r="526">
          <cell r="A526">
            <v>55518</v>
          </cell>
        </row>
        <row r="527">
          <cell r="A527">
            <v>55549</v>
          </cell>
        </row>
        <row r="528">
          <cell r="A528">
            <v>55578</v>
          </cell>
        </row>
        <row r="529">
          <cell r="A529">
            <v>55609</v>
          </cell>
        </row>
        <row r="530">
          <cell r="A530">
            <v>55639</v>
          </cell>
        </row>
        <row r="531">
          <cell r="A531">
            <v>55670</v>
          </cell>
        </row>
        <row r="532">
          <cell r="A532">
            <v>55700</v>
          </cell>
        </row>
        <row r="533">
          <cell r="A533">
            <v>55731</v>
          </cell>
        </row>
        <row r="534">
          <cell r="A534">
            <v>55762</v>
          </cell>
        </row>
        <row r="535">
          <cell r="A535">
            <v>55792</v>
          </cell>
        </row>
        <row r="536">
          <cell r="A536">
            <v>55823</v>
          </cell>
        </row>
        <row r="537">
          <cell r="A537">
            <v>55853</v>
          </cell>
        </row>
        <row r="538">
          <cell r="A538">
            <v>55884</v>
          </cell>
        </row>
        <row r="539">
          <cell r="A539">
            <v>55915</v>
          </cell>
        </row>
        <row r="540">
          <cell r="A540">
            <v>55943</v>
          </cell>
        </row>
        <row r="541">
          <cell r="A541">
            <v>55974</v>
          </cell>
        </row>
        <row r="542">
          <cell r="A542">
            <v>56004</v>
          </cell>
        </row>
        <row r="543">
          <cell r="A543">
            <v>56035</v>
          </cell>
        </row>
        <row r="544">
          <cell r="A544">
            <v>56065</v>
          </cell>
        </row>
        <row r="545">
          <cell r="A545">
            <v>56096</v>
          </cell>
        </row>
        <row r="546">
          <cell r="A546">
            <v>56127</v>
          </cell>
        </row>
        <row r="547">
          <cell r="A547">
            <v>56157</v>
          </cell>
        </row>
        <row r="548">
          <cell r="A548">
            <v>56188</v>
          </cell>
        </row>
        <row r="549">
          <cell r="A549">
            <v>56218</v>
          </cell>
        </row>
        <row r="550">
          <cell r="A550">
            <v>56249</v>
          </cell>
        </row>
        <row r="551">
          <cell r="A551">
            <v>56280</v>
          </cell>
        </row>
        <row r="552">
          <cell r="A552">
            <v>56308</v>
          </cell>
        </row>
        <row r="553">
          <cell r="A553">
            <v>56339</v>
          </cell>
        </row>
        <row r="554">
          <cell r="A554">
            <v>56369</v>
          </cell>
        </row>
        <row r="555">
          <cell r="A555">
            <v>56400</v>
          </cell>
        </row>
        <row r="556">
          <cell r="A556">
            <v>56430</v>
          </cell>
        </row>
        <row r="557">
          <cell r="A557">
            <v>56461</v>
          </cell>
        </row>
        <row r="558">
          <cell r="A558">
            <v>56492</v>
          </cell>
        </row>
        <row r="559">
          <cell r="A559">
            <v>56522</v>
          </cell>
        </row>
        <row r="560">
          <cell r="A560">
            <v>56553</v>
          </cell>
        </row>
        <row r="561">
          <cell r="A561">
            <v>56583</v>
          </cell>
        </row>
        <row r="562">
          <cell r="A562">
            <v>56614</v>
          </cell>
        </row>
        <row r="563">
          <cell r="A563">
            <v>56645</v>
          </cell>
        </row>
        <row r="564">
          <cell r="A564">
            <v>56673</v>
          </cell>
        </row>
        <row r="565">
          <cell r="A565">
            <v>56704</v>
          </cell>
        </row>
        <row r="566">
          <cell r="A566">
            <v>56734</v>
          </cell>
        </row>
        <row r="567">
          <cell r="A567">
            <v>56765</v>
          </cell>
        </row>
        <row r="568">
          <cell r="A568">
            <v>56795</v>
          </cell>
        </row>
        <row r="569">
          <cell r="A569">
            <v>56826</v>
          </cell>
        </row>
        <row r="570">
          <cell r="A570">
            <v>56857</v>
          </cell>
        </row>
        <row r="571">
          <cell r="A571">
            <v>56887</v>
          </cell>
        </row>
        <row r="572">
          <cell r="A572">
            <v>56918</v>
          </cell>
        </row>
        <row r="573">
          <cell r="A573">
            <v>56948</v>
          </cell>
        </row>
        <row r="574">
          <cell r="A574">
            <v>56979</v>
          </cell>
        </row>
        <row r="575">
          <cell r="A575">
            <v>57010</v>
          </cell>
        </row>
        <row r="576">
          <cell r="A576">
            <v>57039</v>
          </cell>
        </row>
        <row r="577">
          <cell r="A577">
            <v>57070</v>
          </cell>
        </row>
        <row r="578">
          <cell r="A578">
            <v>57100</v>
          </cell>
        </row>
        <row r="579">
          <cell r="A579">
            <v>57131</v>
          </cell>
        </row>
        <row r="580">
          <cell r="A580">
            <v>57161</v>
          </cell>
        </row>
        <row r="581">
          <cell r="A581">
            <v>57192</v>
          </cell>
        </row>
        <row r="582">
          <cell r="A582">
            <v>57223</v>
          </cell>
        </row>
        <row r="583">
          <cell r="A583">
            <v>57253</v>
          </cell>
        </row>
        <row r="584">
          <cell r="A584">
            <v>57284</v>
          </cell>
        </row>
        <row r="585">
          <cell r="A585">
            <v>57314</v>
          </cell>
        </row>
        <row r="586">
          <cell r="A586">
            <v>57345</v>
          </cell>
        </row>
        <row r="587">
          <cell r="A587">
            <v>57376</v>
          </cell>
        </row>
        <row r="588">
          <cell r="A588">
            <v>57404</v>
          </cell>
        </row>
        <row r="589">
          <cell r="A589">
            <v>57435</v>
          </cell>
        </row>
        <row r="590">
          <cell r="A590">
            <v>57465</v>
          </cell>
        </row>
        <row r="591">
          <cell r="A591">
            <v>57496</v>
          </cell>
        </row>
        <row r="592">
          <cell r="A592">
            <v>57526</v>
          </cell>
        </row>
        <row r="593">
          <cell r="A593">
            <v>57557</v>
          </cell>
        </row>
        <row r="594">
          <cell r="A594">
            <v>57588</v>
          </cell>
        </row>
        <row r="595">
          <cell r="A595">
            <v>57618</v>
          </cell>
        </row>
        <row r="596">
          <cell r="A596">
            <v>57649</v>
          </cell>
        </row>
        <row r="597">
          <cell r="A597">
            <v>57679</v>
          </cell>
        </row>
        <row r="598">
          <cell r="A598">
            <v>57710</v>
          </cell>
        </row>
        <row r="599">
          <cell r="A599">
            <v>57741</v>
          </cell>
        </row>
        <row r="600">
          <cell r="A600">
            <v>57769</v>
          </cell>
        </row>
        <row r="601">
          <cell r="A601">
            <v>57800</v>
          </cell>
        </row>
        <row r="602">
          <cell r="A602">
            <v>57830</v>
          </cell>
        </row>
        <row r="603">
          <cell r="A603">
            <v>57861</v>
          </cell>
        </row>
        <row r="604">
          <cell r="A604">
            <v>57891</v>
          </cell>
        </row>
        <row r="605">
          <cell r="A605">
            <v>57922</v>
          </cell>
        </row>
        <row r="606">
          <cell r="A606">
            <v>57953</v>
          </cell>
        </row>
        <row r="607">
          <cell r="A607">
            <v>57983</v>
          </cell>
        </row>
        <row r="608">
          <cell r="A608">
            <v>58014</v>
          </cell>
        </row>
        <row r="609">
          <cell r="A609">
            <v>58044</v>
          </cell>
        </row>
        <row r="610">
          <cell r="A610">
            <v>58075</v>
          </cell>
        </row>
        <row r="611">
          <cell r="A611">
            <v>58106</v>
          </cell>
        </row>
        <row r="612">
          <cell r="A612">
            <v>58134</v>
          </cell>
        </row>
        <row r="613">
          <cell r="A613">
            <v>58165</v>
          </cell>
        </row>
        <row r="614">
          <cell r="A614">
            <v>58195</v>
          </cell>
        </row>
        <row r="615">
          <cell r="A615">
            <v>58226</v>
          </cell>
        </row>
        <row r="616">
          <cell r="A616">
            <v>58256</v>
          </cell>
        </row>
        <row r="617">
          <cell r="A617">
            <v>58287</v>
          </cell>
        </row>
        <row r="618">
          <cell r="A618">
            <v>58318</v>
          </cell>
        </row>
        <row r="619">
          <cell r="A619">
            <v>58348</v>
          </cell>
        </row>
        <row r="620">
          <cell r="A620">
            <v>58379</v>
          </cell>
        </row>
        <row r="621">
          <cell r="A621">
            <v>58409</v>
          </cell>
        </row>
        <row r="622">
          <cell r="A622">
            <v>58440</v>
          </cell>
        </row>
        <row r="623">
          <cell r="A623">
            <v>58471</v>
          </cell>
        </row>
        <row r="624">
          <cell r="A624">
            <v>58500</v>
          </cell>
        </row>
        <row r="625">
          <cell r="A625">
            <v>58531</v>
          </cell>
        </row>
        <row r="626">
          <cell r="A626">
            <v>58561</v>
          </cell>
        </row>
        <row r="627">
          <cell r="A627">
            <v>58592</v>
          </cell>
        </row>
        <row r="628">
          <cell r="A628">
            <v>58622</v>
          </cell>
        </row>
        <row r="629">
          <cell r="A629">
            <v>58653</v>
          </cell>
        </row>
        <row r="630">
          <cell r="A630">
            <v>58684</v>
          </cell>
        </row>
        <row r="631">
          <cell r="A631">
            <v>58714</v>
          </cell>
        </row>
        <row r="632">
          <cell r="A632">
            <v>58745</v>
          </cell>
        </row>
        <row r="633">
          <cell r="A633">
            <v>58775</v>
          </cell>
        </row>
        <row r="634">
          <cell r="A634">
            <v>58806</v>
          </cell>
        </row>
        <row r="635">
          <cell r="A635">
            <v>58837</v>
          </cell>
        </row>
        <row r="636">
          <cell r="A636">
            <v>58865</v>
          </cell>
        </row>
        <row r="637">
          <cell r="A637">
            <v>58896</v>
          </cell>
        </row>
        <row r="638">
          <cell r="A638">
            <v>58926</v>
          </cell>
        </row>
        <row r="639">
          <cell r="A639">
            <v>58957</v>
          </cell>
        </row>
        <row r="640">
          <cell r="A640">
            <v>58987</v>
          </cell>
        </row>
        <row r="641">
          <cell r="A641">
            <v>59018</v>
          </cell>
        </row>
        <row r="642">
          <cell r="A642">
            <v>59049</v>
          </cell>
        </row>
        <row r="643">
          <cell r="A643">
            <v>59079</v>
          </cell>
        </row>
        <row r="644">
          <cell r="A644">
            <v>59110</v>
          </cell>
        </row>
        <row r="645">
          <cell r="A645">
            <v>59140</v>
          </cell>
        </row>
        <row r="646">
          <cell r="A646">
            <v>59171</v>
          </cell>
        </row>
        <row r="647">
          <cell r="A647">
            <v>59202</v>
          </cell>
        </row>
        <row r="648">
          <cell r="A648">
            <v>59230</v>
          </cell>
        </row>
        <row r="649">
          <cell r="A649">
            <v>59261</v>
          </cell>
        </row>
        <row r="650">
          <cell r="A650">
            <v>59291</v>
          </cell>
        </row>
        <row r="651">
          <cell r="A651">
            <v>59322</v>
          </cell>
        </row>
        <row r="652">
          <cell r="A652">
            <v>59352</v>
          </cell>
        </row>
        <row r="653">
          <cell r="A653">
            <v>59383</v>
          </cell>
        </row>
        <row r="654">
          <cell r="A654">
            <v>59414</v>
          </cell>
        </row>
        <row r="655">
          <cell r="A655">
            <v>59444</v>
          </cell>
        </row>
        <row r="656">
          <cell r="A656">
            <v>59475</v>
          </cell>
        </row>
        <row r="657">
          <cell r="A657">
            <v>59505</v>
          </cell>
        </row>
        <row r="658">
          <cell r="A658">
            <v>59536</v>
          </cell>
        </row>
        <row r="659">
          <cell r="A659">
            <v>59567</v>
          </cell>
        </row>
        <row r="660">
          <cell r="A660">
            <v>59595</v>
          </cell>
        </row>
        <row r="661">
          <cell r="A661">
            <v>59626</v>
          </cell>
        </row>
        <row r="662">
          <cell r="A662">
            <v>59656</v>
          </cell>
        </row>
        <row r="663">
          <cell r="A663">
            <v>59687</v>
          </cell>
        </row>
        <row r="664">
          <cell r="A664">
            <v>59717</v>
          </cell>
        </row>
        <row r="665">
          <cell r="A665">
            <v>59748</v>
          </cell>
        </row>
        <row r="666">
          <cell r="A666">
            <v>59779</v>
          </cell>
        </row>
        <row r="667">
          <cell r="A667">
            <v>59809</v>
          </cell>
        </row>
        <row r="668">
          <cell r="A668">
            <v>59840</v>
          </cell>
        </row>
        <row r="669">
          <cell r="A669">
            <v>59870</v>
          </cell>
        </row>
        <row r="670">
          <cell r="A670">
            <v>59901</v>
          </cell>
        </row>
        <row r="671">
          <cell r="A671">
            <v>59932</v>
          </cell>
        </row>
        <row r="672">
          <cell r="A672">
            <v>59961</v>
          </cell>
        </row>
        <row r="673">
          <cell r="A673">
            <v>59992</v>
          </cell>
        </row>
        <row r="674">
          <cell r="A674">
            <v>60022</v>
          </cell>
        </row>
        <row r="675">
          <cell r="A675">
            <v>60053</v>
          </cell>
        </row>
        <row r="676">
          <cell r="A676">
            <v>60083</v>
          </cell>
        </row>
        <row r="677">
          <cell r="A677">
            <v>60114</v>
          </cell>
        </row>
        <row r="678">
          <cell r="A678">
            <v>60145</v>
          </cell>
        </row>
        <row r="679">
          <cell r="A679">
            <v>60175</v>
          </cell>
        </row>
        <row r="680">
          <cell r="A680">
            <v>60206</v>
          </cell>
        </row>
        <row r="681">
          <cell r="A681">
            <v>60236</v>
          </cell>
        </row>
        <row r="682">
          <cell r="A682">
            <v>60267</v>
          </cell>
        </row>
        <row r="683">
          <cell r="A683">
            <v>60298</v>
          </cell>
        </row>
        <row r="684">
          <cell r="A684">
            <v>60326</v>
          </cell>
        </row>
        <row r="685">
          <cell r="A685">
            <v>60357</v>
          </cell>
        </row>
        <row r="686">
          <cell r="A686">
            <v>60387</v>
          </cell>
        </row>
        <row r="687">
          <cell r="A687">
            <v>60418</v>
          </cell>
        </row>
        <row r="688">
          <cell r="A688">
            <v>60448</v>
          </cell>
        </row>
        <row r="689">
          <cell r="A689">
            <v>60479</v>
          </cell>
        </row>
        <row r="690">
          <cell r="A690">
            <v>60510</v>
          </cell>
        </row>
        <row r="691">
          <cell r="A691">
            <v>60540</v>
          </cell>
        </row>
        <row r="692">
          <cell r="A692">
            <v>60571</v>
          </cell>
        </row>
        <row r="693">
          <cell r="A693">
            <v>60601</v>
          </cell>
        </row>
        <row r="694">
          <cell r="A694">
            <v>60632</v>
          </cell>
        </row>
        <row r="695">
          <cell r="A695">
            <v>60663</v>
          </cell>
        </row>
        <row r="696">
          <cell r="A696">
            <v>60691</v>
          </cell>
        </row>
        <row r="697">
          <cell r="A697">
            <v>60722</v>
          </cell>
        </row>
        <row r="698">
          <cell r="A698">
            <v>60752</v>
          </cell>
        </row>
        <row r="699">
          <cell r="A699">
            <v>60783</v>
          </cell>
        </row>
        <row r="700">
          <cell r="A700">
            <v>60813</v>
          </cell>
        </row>
        <row r="701">
          <cell r="A701">
            <v>60844</v>
          </cell>
        </row>
        <row r="702">
          <cell r="A702">
            <v>60875</v>
          </cell>
        </row>
        <row r="703">
          <cell r="A703">
            <v>60905</v>
          </cell>
        </row>
        <row r="704">
          <cell r="A704">
            <v>60936</v>
          </cell>
        </row>
        <row r="705">
          <cell r="A705">
            <v>60966</v>
          </cell>
        </row>
        <row r="706">
          <cell r="A706">
            <v>60997</v>
          </cell>
        </row>
        <row r="707">
          <cell r="A707">
            <v>61028</v>
          </cell>
        </row>
        <row r="708">
          <cell r="A708">
            <v>61056</v>
          </cell>
        </row>
        <row r="709">
          <cell r="A709">
            <v>61087</v>
          </cell>
        </row>
        <row r="710">
          <cell r="A710">
            <v>61117</v>
          </cell>
        </row>
        <row r="711">
          <cell r="A711">
            <v>61148</v>
          </cell>
        </row>
        <row r="712">
          <cell r="A712">
            <v>61178</v>
          </cell>
        </row>
        <row r="713">
          <cell r="A713">
            <v>61209</v>
          </cell>
        </row>
        <row r="714">
          <cell r="A714">
            <v>61240</v>
          </cell>
        </row>
        <row r="715">
          <cell r="A715">
            <v>61270</v>
          </cell>
        </row>
        <row r="716">
          <cell r="A716">
            <v>61301</v>
          </cell>
        </row>
        <row r="717">
          <cell r="A717">
            <v>61331</v>
          </cell>
        </row>
        <row r="718">
          <cell r="A718">
            <v>61362</v>
          </cell>
        </row>
        <row r="719">
          <cell r="A719">
            <v>61393</v>
          </cell>
        </row>
        <row r="720">
          <cell r="A720">
            <v>61422</v>
          </cell>
        </row>
        <row r="721">
          <cell r="A721">
            <v>61453</v>
          </cell>
        </row>
        <row r="722">
          <cell r="A722">
            <v>61483</v>
          </cell>
        </row>
        <row r="723">
          <cell r="A723">
            <v>61514</v>
          </cell>
        </row>
        <row r="724">
          <cell r="A724">
            <v>61544</v>
          </cell>
        </row>
        <row r="725">
          <cell r="A725">
            <v>61575</v>
          </cell>
        </row>
        <row r="726">
          <cell r="A726">
            <v>61606</v>
          </cell>
        </row>
        <row r="727">
          <cell r="A727">
            <v>61636</v>
          </cell>
        </row>
        <row r="728">
          <cell r="A728">
            <v>61667</v>
          </cell>
        </row>
        <row r="729">
          <cell r="A729">
            <v>61697</v>
          </cell>
        </row>
        <row r="730">
          <cell r="A730">
            <v>61728</v>
          </cell>
        </row>
        <row r="731">
          <cell r="A731">
            <v>61759</v>
          </cell>
        </row>
        <row r="732">
          <cell r="A732">
            <v>61787</v>
          </cell>
        </row>
        <row r="733">
          <cell r="A733">
            <v>61818</v>
          </cell>
        </row>
        <row r="734">
          <cell r="A734">
            <v>61848</v>
          </cell>
        </row>
        <row r="735">
          <cell r="A735">
            <v>61879</v>
          </cell>
        </row>
        <row r="736">
          <cell r="A736">
            <v>61909</v>
          </cell>
        </row>
        <row r="737">
          <cell r="A737">
            <v>61940</v>
          </cell>
        </row>
        <row r="738">
          <cell r="A738">
            <v>61971</v>
          </cell>
        </row>
        <row r="739">
          <cell r="A739">
            <v>62001</v>
          </cell>
        </row>
        <row r="740">
          <cell r="A740">
            <v>62032</v>
          </cell>
        </row>
        <row r="741">
          <cell r="A741">
            <v>62062</v>
          </cell>
        </row>
        <row r="742">
          <cell r="A742">
            <v>62093</v>
          </cell>
        </row>
        <row r="743">
          <cell r="A743">
            <v>62124</v>
          </cell>
        </row>
        <row r="744">
          <cell r="A744">
            <v>62152</v>
          </cell>
        </row>
        <row r="745">
          <cell r="A745">
            <v>62183</v>
          </cell>
        </row>
        <row r="746">
          <cell r="A746">
            <v>62213</v>
          </cell>
        </row>
        <row r="747">
          <cell r="A747">
            <v>62244</v>
          </cell>
        </row>
        <row r="748">
          <cell r="A748">
            <v>62274</v>
          </cell>
        </row>
        <row r="749">
          <cell r="A749">
            <v>62305</v>
          </cell>
        </row>
        <row r="750">
          <cell r="A750">
            <v>62336</v>
          </cell>
        </row>
        <row r="751">
          <cell r="A751">
            <v>62366</v>
          </cell>
        </row>
        <row r="752">
          <cell r="A752">
            <v>62397</v>
          </cell>
        </row>
        <row r="753">
          <cell r="A753">
            <v>62427</v>
          </cell>
        </row>
        <row r="754">
          <cell r="A754">
            <v>62458</v>
          </cell>
        </row>
        <row r="755">
          <cell r="A755">
            <v>62489</v>
          </cell>
        </row>
        <row r="756">
          <cell r="A756">
            <v>62517</v>
          </cell>
        </row>
        <row r="757">
          <cell r="A757">
            <v>62548</v>
          </cell>
        </row>
        <row r="758">
          <cell r="A758">
            <v>62578</v>
          </cell>
        </row>
        <row r="759">
          <cell r="A759">
            <v>62609</v>
          </cell>
        </row>
        <row r="760">
          <cell r="A760">
            <v>62639</v>
          </cell>
        </row>
        <row r="761">
          <cell r="A761">
            <v>62670</v>
          </cell>
        </row>
        <row r="762">
          <cell r="A762">
            <v>62701</v>
          </cell>
        </row>
        <row r="763">
          <cell r="A763">
            <v>62731</v>
          </cell>
        </row>
        <row r="764">
          <cell r="A764">
            <v>62762</v>
          </cell>
        </row>
        <row r="765">
          <cell r="A765">
            <v>62792</v>
          </cell>
        </row>
        <row r="766">
          <cell r="A766">
            <v>62823</v>
          </cell>
        </row>
        <row r="767">
          <cell r="A767">
            <v>62854</v>
          </cell>
        </row>
        <row r="768">
          <cell r="A768">
            <v>62883</v>
          </cell>
        </row>
        <row r="769">
          <cell r="A769">
            <v>62914</v>
          </cell>
        </row>
        <row r="770">
          <cell r="A770">
            <v>62944</v>
          </cell>
        </row>
        <row r="771">
          <cell r="A771">
            <v>62975</v>
          </cell>
        </row>
        <row r="772">
          <cell r="A772">
            <v>63005</v>
          </cell>
        </row>
        <row r="773">
          <cell r="A773">
            <v>63036</v>
          </cell>
        </row>
        <row r="774">
          <cell r="A774">
            <v>63067</v>
          </cell>
        </row>
        <row r="775">
          <cell r="A775">
            <v>63097</v>
          </cell>
        </row>
        <row r="776">
          <cell r="A776">
            <v>63128</v>
          </cell>
        </row>
        <row r="777">
          <cell r="A777">
            <v>63158</v>
          </cell>
        </row>
        <row r="778">
          <cell r="A778">
            <v>63189</v>
          </cell>
        </row>
        <row r="779">
          <cell r="A779">
            <v>63220</v>
          </cell>
        </row>
        <row r="780">
          <cell r="A780">
            <v>63248</v>
          </cell>
        </row>
        <row r="781">
          <cell r="A781">
            <v>63279</v>
          </cell>
        </row>
        <row r="782">
          <cell r="A782">
            <v>63309</v>
          </cell>
        </row>
        <row r="783">
          <cell r="A783">
            <v>63340</v>
          </cell>
        </row>
        <row r="784">
          <cell r="A784">
            <v>63370</v>
          </cell>
        </row>
        <row r="785">
          <cell r="A785">
            <v>63401</v>
          </cell>
        </row>
        <row r="786">
          <cell r="A786">
            <v>63432</v>
          </cell>
        </row>
        <row r="787">
          <cell r="A787">
            <v>63462</v>
          </cell>
        </row>
        <row r="788">
          <cell r="A788">
            <v>63493</v>
          </cell>
        </row>
        <row r="789">
          <cell r="A789">
            <v>63523</v>
          </cell>
        </row>
        <row r="790">
          <cell r="A790">
            <v>63554</v>
          </cell>
        </row>
        <row r="791">
          <cell r="A791">
            <v>63585</v>
          </cell>
        </row>
        <row r="792">
          <cell r="A792">
            <v>63613</v>
          </cell>
        </row>
        <row r="793">
          <cell r="A793">
            <v>63644</v>
          </cell>
        </row>
        <row r="794">
          <cell r="A794">
            <v>63674</v>
          </cell>
        </row>
        <row r="795">
          <cell r="A795">
            <v>63705</v>
          </cell>
        </row>
        <row r="796">
          <cell r="A796">
            <v>63735</v>
          </cell>
        </row>
        <row r="797">
          <cell r="A797">
            <v>63766</v>
          </cell>
        </row>
        <row r="798">
          <cell r="A798">
            <v>63797</v>
          </cell>
        </row>
        <row r="799">
          <cell r="A799">
            <v>63827</v>
          </cell>
        </row>
        <row r="800">
          <cell r="A800">
            <v>63858</v>
          </cell>
        </row>
        <row r="801">
          <cell r="A801">
            <v>63888</v>
          </cell>
        </row>
        <row r="802">
          <cell r="A802">
            <v>63919</v>
          </cell>
        </row>
        <row r="803">
          <cell r="A803">
            <v>63950</v>
          </cell>
        </row>
        <row r="804">
          <cell r="A804">
            <v>63978</v>
          </cell>
        </row>
        <row r="805">
          <cell r="A805">
            <v>64009</v>
          </cell>
        </row>
        <row r="806">
          <cell r="A806">
            <v>64039</v>
          </cell>
        </row>
        <row r="807">
          <cell r="A807">
            <v>64070</v>
          </cell>
        </row>
        <row r="808">
          <cell r="A808">
            <v>64100</v>
          </cell>
        </row>
        <row r="809">
          <cell r="A809">
            <v>64131</v>
          </cell>
        </row>
        <row r="810">
          <cell r="A810">
            <v>64162</v>
          </cell>
        </row>
        <row r="811">
          <cell r="A811">
            <v>64192</v>
          </cell>
        </row>
        <row r="812">
          <cell r="A812">
            <v>64223</v>
          </cell>
        </row>
        <row r="813">
          <cell r="A813">
            <v>64253</v>
          </cell>
        </row>
        <row r="814">
          <cell r="A814">
            <v>64284</v>
          </cell>
        </row>
        <row r="815">
          <cell r="A815">
            <v>64315</v>
          </cell>
        </row>
        <row r="816">
          <cell r="A816">
            <v>64344</v>
          </cell>
        </row>
        <row r="817">
          <cell r="A817">
            <v>64375</v>
          </cell>
        </row>
        <row r="818">
          <cell r="A818">
            <v>64405</v>
          </cell>
        </row>
        <row r="819">
          <cell r="A819">
            <v>64436</v>
          </cell>
        </row>
        <row r="820">
          <cell r="A820">
            <v>64466</v>
          </cell>
        </row>
        <row r="821">
          <cell r="A821">
            <v>64497</v>
          </cell>
        </row>
        <row r="822">
          <cell r="A822">
            <v>64528</v>
          </cell>
        </row>
        <row r="823">
          <cell r="A823">
            <v>64558</v>
          </cell>
        </row>
        <row r="824">
          <cell r="A824">
            <v>64589</v>
          </cell>
        </row>
        <row r="825">
          <cell r="A825">
            <v>64619</v>
          </cell>
        </row>
        <row r="826">
          <cell r="A826">
            <v>64650</v>
          </cell>
        </row>
        <row r="827">
          <cell r="A827">
            <v>64681</v>
          </cell>
        </row>
        <row r="828">
          <cell r="A828">
            <v>64709</v>
          </cell>
        </row>
        <row r="829">
          <cell r="A829">
            <v>64740</v>
          </cell>
        </row>
        <row r="830">
          <cell r="A830">
            <v>64770</v>
          </cell>
        </row>
        <row r="831">
          <cell r="A831">
            <v>64801</v>
          </cell>
        </row>
        <row r="832">
          <cell r="A832">
            <v>64831</v>
          </cell>
        </row>
        <row r="833">
          <cell r="A833">
            <v>64862</v>
          </cell>
        </row>
        <row r="834">
          <cell r="A834">
            <v>64893</v>
          </cell>
        </row>
        <row r="835">
          <cell r="A835">
            <v>64923</v>
          </cell>
        </row>
        <row r="836">
          <cell r="A836">
            <v>64954</v>
          </cell>
        </row>
        <row r="837">
          <cell r="A837">
            <v>64984</v>
          </cell>
        </row>
        <row r="838">
          <cell r="A838">
            <v>65015</v>
          </cell>
        </row>
        <row r="839">
          <cell r="A839">
            <v>65046</v>
          </cell>
        </row>
        <row r="840">
          <cell r="A840">
            <v>65074</v>
          </cell>
        </row>
        <row r="841">
          <cell r="A841">
            <v>65105</v>
          </cell>
        </row>
        <row r="842">
          <cell r="A842">
            <v>65135</v>
          </cell>
        </row>
        <row r="843">
          <cell r="A843">
            <v>65166</v>
          </cell>
        </row>
        <row r="844">
          <cell r="A844">
            <v>65196</v>
          </cell>
        </row>
        <row r="845">
          <cell r="A845">
            <v>65227</v>
          </cell>
        </row>
        <row r="846">
          <cell r="A846">
            <v>65258</v>
          </cell>
        </row>
        <row r="847">
          <cell r="A847">
            <v>65288</v>
          </cell>
        </row>
        <row r="848">
          <cell r="A848">
            <v>65319</v>
          </cell>
        </row>
        <row r="849">
          <cell r="A849">
            <v>65349</v>
          </cell>
        </row>
        <row r="850">
          <cell r="A850">
            <v>65380</v>
          </cell>
        </row>
        <row r="851">
          <cell r="A851">
            <v>65411</v>
          </cell>
        </row>
        <row r="852">
          <cell r="A852">
            <v>65439</v>
          </cell>
        </row>
        <row r="853">
          <cell r="A853">
            <v>65470</v>
          </cell>
        </row>
        <row r="854">
          <cell r="A854">
            <v>65500</v>
          </cell>
        </row>
        <row r="855">
          <cell r="A855">
            <v>65531</v>
          </cell>
        </row>
        <row r="856">
          <cell r="A856">
            <v>65561</v>
          </cell>
        </row>
        <row r="857">
          <cell r="A857">
            <v>65592</v>
          </cell>
        </row>
        <row r="858">
          <cell r="A858">
            <v>65623</v>
          </cell>
        </row>
        <row r="859">
          <cell r="A859">
            <v>65653</v>
          </cell>
        </row>
        <row r="860">
          <cell r="A860">
            <v>65684</v>
          </cell>
        </row>
        <row r="861">
          <cell r="A861">
            <v>65714</v>
          </cell>
        </row>
        <row r="862">
          <cell r="A862">
            <v>65745</v>
          </cell>
        </row>
        <row r="863">
          <cell r="A863">
            <v>65776</v>
          </cell>
        </row>
        <row r="864">
          <cell r="A864">
            <v>65805</v>
          </cell>
        </row>
        <row r="865">
          <cell r="A865">
            <v>65836</v>
          </cell>
        </row>
        <row r="866">
          <cell r="A866">
            <v>65866</v>
          </cell>
        </row>
        <row r="867">
          <cell r="A867">
            <v>65897</v>
          </cell>
        </row>
        <row r="868">
          <cell r="A868">
            <v>65927</v>
          </cell>
        </row>
        <row r="869">
          <cell r="A869">
            <v>65958</v>
          </cell>
        </row>
        <row r="870">
          <cell r="A870">
            <v>65989</v>
          </cell>
        </row>
        <row r="871">
          <cell r="A871">
            <v>66019</v>
          </cell>
        </row>
        <row r="872">
          <cell r="A872">
            <v>66050</v>
          </cell>
        </row>
        <row r="873">
          <cell r="A873">
            <v>66080</v>
          </cell>
        </row>
        <row r="874">
          <cell r="A874">
            <v>66111</v>
          </cell>
        </row>
        <row r="875">
          <cell r="A875">
            <v>66142</v>
          </cell>
        </row>
        <row r="876">
          <cell r="A876">
            <v>66170</v>
          </cell>
        </row>
        <row r="877">
          <cell r="A877">
            <v>66201</v>
          </cell>
        </row>
        <row r="878">
          <cell r="A878">
            <v>66231</v>
          </cell>
        </row>
        <row r="879">
          <cell r="A879">
            <v>66262</v>
          </cell>
        </row>
        <row r="880">
          <cell r="A880">
            <v>66292</v>
          </cell>
        </row>
        <row r="881">
          <cell r="A881">
            <v>66323</v>
          </cell>
        </row>
        <row r="882">
          <cell r="A882">
            <v>66354</v>
          </cell>
        </row>
        <row r="883">
          <cell r="A883">
            <v>66384</v>
          </cell>
        </row>
        <row r="884">
          <cell r="A884">
            <v>66415</v>
          </cell>
        </row>
        <row r="885">
          <cell r="A885">
            <v>66445</v>
          </cell>
        </row>
        <row r="886">
          <cell r="A886">
            <v>66476</v>
          </cell>
        </row>
        <row r="887">
          <cell r="A887">
            <v>66507</v>
          </cell>
        </row>
        <row r="888">
          <cell r="A888">
            <v>66535</v>
          </cell>
        </row>
        <row r="889">
          <cell r="A889">
            <v>66566</v>
          </cell>
        </row>
        <row r="890">
          <cell r="A890">
            <v>66596</v>
          </cell>
        </row>
        <row r="891">
          <cell r="A891">
            <v>66627</v>
          </cell>
        </row>
        <row r="892">
          <cell r="A892">
            <v>66657</v>
          </cell>
        </row>
        <row r="893">
          <cell r="A893">
            <v>66688</v>
          </cell>
        </row>
        <row r="894">
          <cell r="A894">
            <v>66719</v>
          </cell>
        </row>
        <row r="895">
          <cell r="A895">
            <v>66749</v>
          </cell>
        </row>
        <row r="896">
          <cell r="A896">
            <v>66780</v>
          </cell>
        </row>
        <row r="897">
          <cell r="A897">
            <v>66810</v>
          </cell>
        </row>
        <row r="898">
          <cell r="A898">
            <v>66841</v>
          </cell>
        </row>
        <row r="899">
          <cell r="A899">
            <v>66872</v>
          </cell>
        </row>
        <row r="900">
          <cell r="A900">
            <v>66900</v>
          </cell>
        </row>
        <row r="901">
          <cell r="A901">
            <v>66931</v>
          </cell>
        </row>
        <row r="902">
          <cell r="A902">
            <v>66961</v>
          </cell>
        </row>
        <row r="903">
          <cell r="A903">
            <v>66992</v>
          </cell>
        </row>
        <row r="904">
          <cell r="A904">
            <v>67022</v>
          </cell>
        </row>
        <row r="905">
          <cell r="A905">
            <v>67053</v>
          </cell>
        </row>
        <row r="906">
          <cell r="A906">
            <v>67084</v>
          </cell>
        </row>
        <row r="907">
          <cell r="A907">
            <v>67114</v>
          </cell>
        </row>
        <row r="908">
          <cell r="A908">
            <v>67145</v>
          </cell>
        </row>
        <row r="909">
          <cell r="A909">
            <v>67175</v>
          </cell>
        </row>
        <row r="910">
          <cell r="A910">
            <v>67206</v>
          </cell>
        </row>
        <row r="911">
          <cell r="A911">
            <v>67237</v>
          </cell>
        </row>
        <row r="912">
          <cell r="A912">
            <v>67266</v>
          </cell>
        </row>
        <row r="913">
          <cell r="A913">
            <v>67297</v>
          </cell>
        </row>
        <row r="914">
          <cell r="A914">
            <v>67327</v>
          </cell>
        </row>
        <row r="915">
          <cell r="A915">
            <v>67358</v>
          </cell>
        </row>
        <row r="916">
          <cell r="A916">
            <v>67388</v>
          </cell>
        </row>
        <row r="917">
          <cell r="A917">
            <v>67419</v>
          </cell>
        </row>
        <row r="918">
          <cell r="A918">
            <v>67450</v>
          </cell>
        </row>
        <row r="919">
          <cell r="A919">
            <v>67480</v>
          </cell>
        </row>
        <row r="920">
          <cell r="A920">
            <v>67511</v>
          </cell>
        </row>
        <row r="921">
          <cell r="A921">
            <v>67541</v>
          </cell>
        </row>
        <row r="922">
          <cell r="A922">
            <v>67572</v>
          </cell>
        </row>
        <row r="923">
          <cell r="A923">
            <v>67603</v>
          </cell>
        </row>
        <row r="924">
          <cell r="A924">
            <v>67631</v>
          </cell>
        </row>
        <row r="925">
          <cell r="A925">
            <v>67662</v>
          </cell>
        </row>
        <row r="926">
          <cell r="A926">
            <v>67692</v>
          </cell>
        </row>
        <row r="927">
          <cell r="A927">
            <v>67723</v>
          </cell>
        </row>
        <row r="928">
          <cell r="A928">
            <v>67753</v>
          </cell>
        </row>
        <row r="929">
          <cell r="A929">
            <v>67784</v>
          </cell>
        </row>
        <row r="930">
          <cell r="A930">
            <v>67815</v>
          </cell>
        </row>
        <row r="931">
          <cell r="A931">
            <v>67845</v>
          </cell>
        </row>
        <row r="932">
          <cell r="A932">
            <v>67876</v>
          </cell>
        </row>
        <row r="933">
          <cell r="A933">
            <v>67906</v>
          </cell>
        </row>
        <row r="934">
          <cell r="A934">
            <v>67937</v>
          </cell>
        </row>
        <row r="935">
          <cell r="A935">
            <v>67968</v>
          </cell>
        </row>
        <row r="936">
          <cell r="A936">
            <v>67996</v>
          </cell>
        </row>
        <row r="937">
          <cell r="A937">
            <v>68027</v>
          </cell>
        </row>
        <row r="938">
          <cell r="A938">
            <v>68057</v>
          </cell>
        </row>
        <row r="939">
          <cell r="A939">
            <v>68088</v>
          </cell>
        </row>
        <row r="940">
          <cell r="A940">
            <v>68118</v>
          </cell>
        </row>
        <row r="941">
          <cell r="A941">
            <v>68149</v>
          </cell>
        </row>
        <row r="942">
          <cell r="A942">
            <v>68180</v>
          </cell>
        </row>
        <row r="943">
          <cell r="A943">
            <v>68210</v>
          </cell>
        </row>
        <row r="944">
          <cell r="A944">
            <v>68241</v>
          </cell>
        </row>
        <row r="945">
          <cell r="A945">
            <v>68271</v>
          </cell>
        </row>
        <row r="946">
          <cell r="A946">
            <v>68302</v>
          </cell>
        </row>
        <row r="947">
          <cell r="A947">
            <v>68333</v>
          </cell>
        </row>
        <row r="948">
          <cell r="A948">
            <v>68361</v>
          </cell>
        </row>
        <row r="949">
          <cell r="A949">
            <v>68392</v>
          </cell>
        </row>
        <row r="950">
          <cell r="A950">
            <v>68422</v>
          </cell>
        </row>
        <row r="951">
          <cell r="A951">
            <v>68453</v>
          </cell>
        </row>
        <row r="952">
          <cell r="A952">
            <v>68483</v>
          </cell>
        </row>
        <row r="953">
          <cell r="A953">
            <v>68514</v>
          </cell>
        </row>
        <row r="954">
          <cell r="A954">
            <v>68545</v>
          </cell>
        </row>
        <row r="955">
          <cell r="A955">
            <v>68575</v>
          </cell>
        </row>
        <row r="956">
          <cell r="A956">
            <v>68606</v>
          </cell>
        </row>
        <row r="957">
          <cell r="A957">
            <v>68636</v>
          </cell>
        </row>
        <row r="958">
          <cell r="A958">
            <v>68667</v>
          </cell>
        </row>
        <row r="959">
          <cell r="A959">
            <v>68698</v>
          </cell>
        </row>
        <row r="960">
          <cell r="A960">
            <v>68727</v>
          </cell>
        </row>
        <row r="961">
          <cell r="A961">
            <v>68758</v>
          </cell>
        </row>
        <row r="962">
          <cell r="A962">
            <v>68788</v>
          </cell>
        </row>
        <row r="963">
          <cell r="A963">
            <v>68819</v>
          </cell>
        </row>
        <row r="964">
          <cell r="A964">
            <v>68849</v>
          </cell>
        </row>
        <row r="965">
          <cell r="A965">
            <v>68880</v>
          </cell>
        </row>
        <row r="966">
          <cell r="A966">
            <v>68911</v>
          </cell>
        </row>
        <row r="967">
          <cell r="A967">
            <v>68941</v>
          </cell>
        </row>
        <row r="968">
          <cell r="A968">
            <v>68972</v>
          </cell>
        </row>
        <row r="969">
          <cell r="A969">
            <v>69002</v>
          </cell>
        </row>
        <row r="970">
          <cell r="A970">
            <v>69033</v>
          </cell>
        </row>
        <row r="971">
          <cell r="A971">
            <v>69064</v>
          </cell>
        </row>
        <row r="972">
          <cell r="A972">
            <v>69092</v>
          </cell>
        </row>
        <row r="973">
          <cell r="A973">
            <v>69123</v>
          </cell>
        </row>
        <row r="974">
          <cell r="A974">
            <v>69153</v>
          </cell>
        </row>
        <row r="975">
          <cell r="A975">
            <v>69184</v>
          </cell>
        </row>
        <row r="976">
          <cell r="A976">
            <v>69214</v>
          </cell>
        </row>
        <row r="977">
          <cell r="A977">
            <v>69245</v>
          </cell>
        </row>
        <row r="978">
          <cell r="A978">
            <v>69276</v>
          </cell>
        </row>
        <row r="979">
          <cell r="A979">
            <v>69306</v>
          </cell>
        </row>
        <row r="980">
          <cell r="A980">
            <v>69337</v>
          </cell>
        </row>
        <row r="981">
          <cell r="A981">
            <v>69367</v>
          </cell>
        </row>
        <row r="982">
          <cell r="A982">
            <v>69398</v>
          </cell>
        </row>
        <row r="983">
          <cell r="A983">
            <v>69429</v>
          </cell>
        </row>
        <row r="984">
          <cell r="A984">
            <v>69457</v>
          </cell>
        </row>
        <row r="985">
          <cell r="A985">
            <v>69488</v>
          </cell>
        </row>
        <row r="986">
          <cell r="A986">
            <v>69518</v>
          </cell>
        </row>
        <row r="987">
          <cell r="A987">
            <v>69549</v>
          </cell>
        </row>
        <row r="988">
          <cell r="A988">
            <v>69579</v>
          </cell>
        </row>
        <row r="989">
          <cell r="A989">
            <v>69610</v>
          </cell>
        </row>
        <row r="990">
          <cell r="A990">
            <v>69641</v>
          </cell>
        </row>
        <row r="991">
          <cell r="A991">
            <v>69671</v>
          </cell>
        </row>
        <row r="992">
          <cell r="A992">
            <v>69702</v>
          </cell>
        </row>
        <row r="993">
          <cell r="A993">
            <v>69732</v>
          </cell>
        </row>
        <row r="994">
          <cell r="A994">
            <v>69763</v>
          </cell>
        </row>
        <row r="995">
          <cell r="A995">
            <v>69794</v>
          </cell>
        </row>
        <row r="996">
          <cell r="A996">
            <v>69822</v>
          </cell>
        </row>
        <row r="997">
          <cell r="A997">
            <v>69853</v>
          </cell>
        </row>
        <row r="998">
          <cell r="A998">
            <v>69883</v>
          </cell>
        </row>
        <row r="999">
          <cell r="A999">
            <v>69914</v>
          </cell>
        </row>
        <row r="1000">
          <cell r="A1000">
            <v>69944</v>
          </cell>
        </row>
        <row r="1001">
          <cell r="A1001">
            <v>69975</v>
          </cell>
        </row>
        <row r="1002">
          <cell r="A1002">
            <v>70006</v>
          </cell>
        </row>
        <row r="1003">
          <cell r="A1003">
            <v>70036</v>
          </cell>
        </row>
        <row r="1004">
          <cell r="A1004">
            <v>70067</v>
          </cell>
        </row>
        <row r="1005">
          <cell r="A1005">
            <v>70097</v>
          </cell>
        </row>
        <row r="1006">
          <cell r="A1006">
            <v>70128</v>
          </cell>
        </row>
        <row r="1007">
          <cell r="A1007">
            <v>70159</v>
          </cell>
        </row>
        <row r="1008">
          <cell r="A1008">
            <v>70188</v>
          </cell>
        </row>
        <row r="1009">
          <cell r="A1009">
            <v>70219</v>
          </cell>
        </row>
        <row r="1010">
          <cell r="A1010">
            <v>70249</v>
          </cell>
        </row>
        <row r="1011">
          <cell r="A1011">
            <v>70280</v>
          </cell>
        </row>
        <row r="1012">
          <cell r="A1012">
            <v>70310</v>
          </cell>
        </row>
        <row r="1013">
          <cell r="A1013">
            <v>70341</v>
          </cell>
        </row>
        <row r="1014">
          <cell r="A1014">
            <v>70372</v>
          </cell>
        </row>
        <row r="1015">
          <cell r="A1015">
            <v>70402</v>
          </cell>
        </row>
        <row r="1016">
          <cell r="A1016">
            <v>70433</v>
          </cell>
        </row>
        <row r="1017">
          <cell r="A1017">
            <v>70463</v>
          </cell>
        </row>
        <row r="1018">
          <cell r="A1018">
            <v>70494</v>
          </cell>
        </row>
        <row r="1019">
          <cell r="A1019">
            <v>70525</v>
          </cell>
        </row>
        <row r="1020">
          <cell r="A1020">
            <v>70553</v>
          </cell>
        </row>
        <row r="1021">
          <cell r="A1021">
            <v>70584</v>
          </cell>
        </row>
        <row r="1022">
          <cell r="A1022">
            <v>70614</v>
          </cell>
        </row>
        <row r="1023">
          <cell r="A1023">
            <v>70645</v>
          </cell>
        </row>
        <row r="1024">
          <cell r="A1024">
            <v>70675</v>
          </cell>
        </row>
        <row r="1025">
          <cell r="A1025">
            <v>70706</v>
          </cell>
        </row>
        <row r="1026">
          <cell r="A1026">
            <v>70737</v>
          </cell>
        </row>
        <row r="1027">
          <cell r="A1027">
            <v>70767</v>
          </cell>
        </row>
        <row r="1028">
          <cell r="A1028">
            <v>70798</v>
          </cell>
        </row>
        <row r="1029">
          <cell r="A1029">
            <v>70828</v>
          </cell>
        </row>
        <row r="1030">
          <cell r="A1030">
            <v>70859</v>
          </cell>
        </row>
        <row r="1031">
          <cell r="A1031">
            <v>70890</v>
          </cell>
        </row>
        <row r="1032">
          <cell r="A1032">
            <v>70918</v>
          </cell>
        </row>
        <row r="1033">
          <cell r="A1033">
            <v>70949</v>
          </cell>
        </row>
        <row r="1034">
          <cell r="A1034">
            <v>70979</v>
          </cell>
        </row>
        <row r="1035">
          <cell r="A1035">
            <v>71010</v>
          </cell>
        </row>
        <row r="1036">
          <cell r="A1036">
            <v>71040</v>
          </cell>
        </row>
        <row r="1037">
          <cell r="A1037">
            <v>71071</v>
          </cell>
        </row>
        <row r="1038">
          <cell r="A1038">
            <v>71102</v>
          </cell>
        </row>
        <row r="1039">
          <cell r="A1039">
            <v>71132</v>
          </cell>
        </row>
        <row r="1040">
          <cell r="A1040">
            <v>71163</v>
          </cell>
        </row>
        <row r="1041">
          <cell r="A1041">
            <v>71193</v>
          </cell>
        </row>
        <row r="1042">
          <cell r="A1042">
            <v>71224</v>
          </cell>
        </row>
        <row r="1043">
          <cell r="A1043">
            <v>71255</v>
          </cell>
        </row>
        <row r="1044">
          <cell r="A1044">
            <v>71283</v>
          </cell>
        </row>
        <row r="1045">
          <cell r="A1045">
            <v>71314</v>
          </cell>
        </row>
        <row r="1046">
          <cell r="A1046">
            <v>71344</v>
          </cell>
        </row>
        <row r="1047">
          <cell r="A1047">
            <v>71375</v>
          </cell>
        </row>
        <row r="1048">
          <cell r="A1048">
            <v>71405</v>
          </cell>
        </row>
        <row r="1049">
          <cell r="A1049">
            <v>71436</v>
          </cell>
        </row>
        <row r="1050">
          <cell r="A1050">
            <v>71467</v>
          </cell>
        </row>
        <row r="1051">
          <cell r="A1051">
            <v>71497</v>
          </cell>
        </row>
        <row r="1052">
          <cell r="A1052">
            <v>71528</v>
          </cell>
        </row>
        <row r="1053">
          <cell r="A1053">
            <v>71558</v>
          </cell>
        </row>
        <row r="1054">
          <cell r="A1054">
            <v>71589</v>
          </cell>
        </row>
        <row r="1055">
          <cell r="A1055">
            <v>71620</v>
          </cell>
        </row>
        <row r="1056">
          <cell r="A1056">
            <v>71649</v>
          </cell>
        </row>
        <row r="1057">
          <cell r="A1057">
            <v>71680</v>
          </cell>
        </row>
        <row r="1058">
          <cell r="A1058">
            <v>71710</v>
          </cell>
        </row>
        <row r="1059">
          <cell r="A1059">
            <v>71741</v>
          </cell>
        </row>
        <row r="1060">
          <cell r="A1060">
            <v>71771</v>
          </cell>
        </row>
        <row r="1061">
          <cell r="A1061">
            <v>71802</v>
          </cell>
        </row>
        <row r="1062">
          <cell r="A1062">
            <v>71833</v>
          </cell>
        </row>
        <row r="1063">
          <cell r="A1063">
            <v>71863</v>
          </cell>
        </row>
        <row r="1064">
          <cell r="A1064">
            <v>71894</v>
          </cell>
        </row>
        <row r="1065">
          <cell r="A1065">
            <v>71924</v>
          </cell>
        </row>
        <row r="1066">
          <cell r="A1066">
            <v>71955</v>
          </cell>
        </row>
        <row r="1067">
          <cell r="A1067">
            <v>71986</v>
          </cell>
        </row>
        <row r="1068">
          <cell r="A1068">
            <v>72014</v>
          </cell>
        </row>
        <row r="1069">
          <cell r="A1069">
            <v>72045</v>
          </cell>
        </row>
        <row r="1070">
          <cell r="A1070">
            <v>72075</v>
          </cell>
        </row>
        <row r="1071">
          <cell r="A1071">
            <v>72106</v>
          </cell>
        </row>
        <row r="1072">
          <cell r="A1072">
            <v>72136</v>
          </cell>
        </row>
        <row r="1073">
          <cell r="A1073">
            <v>72167</v>
          </cell>
        </row>
        <row r="1074">
          <cell r="A1074">
            <v>72198</v>
          </cell>
        </row>
        <row r="1075">
          <cell r="A1075">
            <v>72228</v>
          </cell>
        </row>
        <row r="1076">
          <cell r="A1076">
            <v>72259</v>
          </cell>
        </row>
        <row r="1077">
          <cell r="A1077">
            <v>72289</v>
          </cell>
        </row>
        <row r="1078">
          <cell r="A1078">
            <v>72320</v>
          </cell>
        </row>
        <row r="1079">
          <cell r="A1079">
            <v>72351</v>
          </cell>
        </row>
        <row r="1080">
          <cell r="A1080">
            <v>72379</v>
          </cell>
        </row>
        <row r="1081">
          <cell r="A1081">
            <v>72410</v>
          </cell>
        </row>
        <row r="1082">
          <cell r="A1082">
            <v>72440</v>
          </cell>
        </row>
        <row r="1083">
          <cell r="A1083">
            <v>72471</v>
          </cell>
        </row>
        <row r="1084">
          <cell r="A1084">
            <v>72501</v>
          </cell>
        </row>
        <row r="1085">
          <cell r="A1085">
            <v>72532</v>
          </cell>
        </row>
        <row r="1086">
          <cell r="A1086">
            <v>72563</v>
          </cell>
        </row>
        <row r="1087">
          <cell r="A1087">
            <v>72593</v>
          </cell>
        </row>
        <row r="1088">
          <cell r="A1088">
            <v>72624</v>
          </cell>
        </row>
        <row r="1089">
          <cell r="A1089">
            <v>72654</v>
          </cell>
        </row>
        <row r="1090">
          <cell r="A1090">
            <v>72685</v>
          </cell>
        </row>
        <row r="1091">
          <cell r="A1091">
            <v>72716</v>
          </cell>
        </row>
        <row r="1092">
          <cell r="A1092">
            <v>72744</v>
          </cell>
        </row>
        <row r="1093">
          <cell r="A1093">
            <v>72775</v>
          </cell>
        </row>
        <row r="1094">
          <cell r="A1094">
            <v>72805</v>
          </cell>
        </row>
        <row r="1095">
          <cell r="A1095">
            <v>72836</v>
          </cell>
        </row>
        <row r="1096">
          <cell r="A1096">
            <v>72866</v>
          </cell>
        </row>
        <row r="1097">
          <cell r="A1097">
            <v>72897</v>
          </cell>
        </row>
        <row r="1098">
          <cell r="A1098">
            <v>72928</v>
          </cell>
        </row>
        <row r="1099">
          <cell r="A1099">
            <v>72958</v>
          </cell>
        </row>
        <row r="1100">
          <cell r="A1100">
            <v>72989</v>
          </cell>
        </row>
        <row r="1101">
          <cell r="A1101">
            <v>73019</v>
          </cell>
        </row>
        <row r="1102">
          <cell r="A1102">
            <v>73050</v>
          </cell>
        </row>
        <row r="1103">
          <cell r="A1103">
            <v>73081</v>
          </cell>
        </row>
        <row r="1104">
          <cell r="A1104">
            <v>73109</v>
          </cell>
        </row>
        <row r="1105">
          <cell r="A1105">
            <v>73140</v>
          </cell>
        </row>
        <row r="1106">
          <cell r="A1106">
            <v>73170</v>
          </cell>
        </row>
        <row r="1107">
          <cell r="A1107">
            <v>73201</v>
          </cell>
        </row>
        <row r="1108">
          <cell r="A1108">
            <v>73231</v>
          </cell>
        </row>
        <row r="1109">
          <cell r="A1109">
            <v>73262</v>
          </cell>
        </row>
        <row r="1110">
          <cell r="A1110">
            <v>73293</v>
          </cell>
        </row>
        <row r="1111">
          <cell r="A1111">
            <v>73323</v>
          </cell>
        </row>
        <row r="1112">
          <cell r="A1112">
            <v>73354</v>
          </cell>
        </row>
        <row r="1113">
          <cell r="A1113">
            <v>73384</v>
          </cell>
        </row>
        <row r="1114">
          <cell r="A1114">
            <v>73415</v>
          </cell>
        </row>
        <row r="1115">
          <cell r="A1115">
            <v>73446</v>
          </cell>
        </row>
        <row r="1116">
          <cell r="A1116">
            <v>73474</v>
          </cell>
        </row>
        <row r="1117">
          <cell r="A1117">
            <v>73505</v>
          </cell>
        </row>
        <row r="1118">
          <cell r="A1118">
            <v>73535</v>
          </cell>
        </row>
        <row r="1119">
          <cell r="A1119">
            <v>73566</v>
          </cell>
        </row>
        <row r="1120">
          <cell r="A1120">
            <v>73596</v>
          </cell>
        </row>
        <row r="1121">
          <cell r="A1121">
            <v>73627</v>
          </cell>
        </row>
        <row r="1122">
          <cell r="A1122">
            <v>73658</v>
          </cell>
        </row>
        <row r="1123">
          <cell r="A1123">
            <v>73688</v>
          </cell>
        </row>
        <row r="1124">
          <cell r="A1124">
            <v>73719</v>
          </cell>
        </row>
        <row r="1125">
          <cell r="A1125">
            <v>73749</v>
          </cell>
        </row>
        <row r="1126">
          <cell r="A1126">
            <v>73780</v>
          </cell>
        </row>
        <row r="1127">
          <cell r="A1127">
            <v>73811</v>
          </cell>
        </row>
        <row r="1128">
          <cell r="A1128">
            <v>73839</v>
          </cell>
        </row>
        <row r="1129">
          <cell r="A1129">
            <v>73870</v>
          </cell>
        </row>
        <row r="1130">
          <cell r="A1130">
            <v>73900</v>
          </cell>
        </row>
        <row r="1131">
          <cell r="A1131">
            <v>73931</v>
          </cell>
        </row>
        <row r="1132">
          <cell r="A1132">
            <v>73961</v>
          </cell>
        </row>
        <row r="1133">
          <cell r="A1133">
            <v>73992</v>
          </cell>
        </row>
        <row r="1134">
          <cell r="A1134">
            <v>74023</v>
          </cell>
        </row>
        <row r="1135">
          <cell r="A1135">
            <v>74053</v>
          </cell>
        </row>
        <row r="1136">
          <cell r="A1136">
            <v>74084</v>
          </cell>
        </row>
        <row r="1137">
          <cell r="A1137">
            <v>74114</v>
          </cell>
        </row>
        <row r="1138">
          <cell r="A1138">
            <v>74145</v>
          </cell>
        </row>
        <row r="1139">
          <cell r="A1139">
            <v>74176</v>
          </cell>
        </row>
        <row r="1140">
          <cell r="A1140">
            <v>74204</v>
          </cell>
        </row>
        <row r="1141">
          <cell r="A1141">
            <v>74235</v>
          </cell>
        </row>
        <row r="1142">
          <cell r="A1142">
            <v>74265</v>
          </cell>
        </row>
        <row r="1143">
          <cell r="A1143">
            <v>74296</v>
          </cell>
        </row>
        <row r="1144">
          <cell r="A1144">
            <v>74326</v>
          </cell>
        </row>
        <row r="1145">
          <cell r="A1145">
            <v>74357</v>
          </cell>
        </row>
        <row r="1146">
          <cell r="A1146">
            <v>74388</v>
          </cell>
        </row>
        <row r="1147">
          <cell r="A1147">
            <v>74418</v>
          </cell>
        </row>
        <row r="1148">
          <cell r="A1148">
            <v>74449</v>
          </cell>
        </row>
        <row r="1149">
          <cell r="A1149">
            <v>74479</v>
          </cell>
        </row>
        <row r="1150">
          <cell r="A1150">
            <v>74510</v>
          </cell>
        </row>
        <row r="1151">
          <cell r="A1151">
            <v>74541</v>
          </cell>
        </row>
        <row r="1152">
          <cell r="A1152">
            <v>74570</v>
          </cell>
        </row>
        <row r="1153">
          <cell r="A1153">
            <v>74601</v>
          </cell>
        </row>
        <row r="1154">
          <cell r="A1154">
            <v>74631</v>
          </cell>
        </row>
        <row r="1155">
          <cell r="A1155">
            <v>74662</v>
          </cell>
        </row>
        <row r="1156">
          <cell r="A1156">
            <v>74692</v>
          </cell>
        </row>
        <row r="1157">
          <cell r="A1157">
            <v>74723</v>
          </cell>
        </row>
        <row r="1158">
          <cell r="A1158">
            <v>74754</v>
          </cell>
        </row>
        <row r="1159">
          <cell r="A1159">
            <v>74784</v>
          </cell>
        </row>
        <row r="1160">
          <cell r="A1160">
            <v>74815</v>
          </cell>
        </row>
        <row r="1161">
          <cell r="A1161">
            <v>74845</v>
          </cell>
        </row>
        <row r="1162">
          <cell r="A1162">
            <v>74876</v>
          </cell>
        </row>
        <row r="1163">
          <cell r="A1163">
            <v>74907</v>
          </cell>
        </row>
        <row r="1164">
          <cell r="A1164">
            <v>74935</v>
          </cell>
        </row>
        <row r="1165">
          <cell r="A1165">
            <v>74966</v>
          </cell>
        </row>
        <row r="1166">
          <cell r="A1166">
            <v>74996</v>
          </cell>
        </row>
        <row r="1167">
          <cell r="A1167">
            <v>75027</v>
          </cell>
        </row>
        <row r="1168">
          <cell r="A1168">
            <v>75057</v>
          </cell>
        </row>
        <row r="1169">
          <cell r="A1169">
            <v>75088</v>
          </cell>
        </row>
        <row r="1170">
          <cell r="A1170">
            <v>75119</v>
          </cell>
        </row>
        <row r="1171">
          <cell r="A1171">
            <v>75149</v>
          </cell>
        </row>
        <row r="1172">
          <cell r="A1172">
            <v>75180</v>
          </cell>
        </row>
        <row r="1173">
          <cell r="A1173">
            <v>75210</v>
          </cell>
        </row>
        <row r="1174">
          <cell r="A1174">
            <v>75241</v>
          </cell>
        </row>
        <row r="1175">
          <cell r="A1175">
            <v>75272</v>
          </cell>
        </row>
        <row r="1176">
          <cell r="A1176">
            <v>75300</v>
          </cell>
        </row>
        <row r="1177">
          <cell r="A1177">
            <v>75331</v>
          </cell>
        </row>
        <row r="1178">
          <cell r="A1178">
            <v>75361</v>
          </cell>
        </row>
        <row r="1179">
          <cell r="A1179">
            <v>75392</v>
          </cell>
        </row>
        <row r="1180">
          <cell r="A1180">
            <v>75422</v>
          </cell>
        </row>
        <row r="1181">
          <cell r="A1181">
            <v>75453</v>
          </cell>
        </row>
        <row r="1182">
          <cell r="A1182">
            <v>75484</v>
          </cell>
        </row>
        <row r="1183">
          <cell r="A1183">
            <v>75514</v>
          </cell>
        </row>
        <row r="1184">
          <cell r="A1184">
            <v>75545</v>
          </cell>
        </row>
        <row r="1185">
          <cell r="A1185">
            <v>75575</v>
          </cell>
        </row>
        <row r="1186">
          <cell r="A1186">
            <v>75606</v>
          </cell>
        </row>
        <row r="1187">
          <cell r="A1187">
            <v>75637</v>
          </cell>
        </row>
        <row r="1188">
          <cell r="A1188">
            <v>75665</v>
          </cell>
        </row>
        <row r="1189">
          <cell r="A1189">
            <v>75696</v>
          </cell>
        </row>
        <row r="1190">
          <cell r="A1190">
            <v>75726</v>
          </cell>
        </row>
        <row r="1191">
          <cell r="A1191">
            <v>75757</v>
          </cell>
        </row>
        <row r="1192">
          <cell r="A1192">
            <v>75787</v>
          </cell>
        </row>
        <row r="1193">
          <cell r="A1193">
            <v>75818</v>
          </cell>
        </row>
        <row r="1194">
          <cell r="A1194">
            <v>75849</v>
          </cell>
        </row>
        <row r="1195">
          <cell r="A1195">
            <v>75879</v>
          </cell>
        </row>
        <row r="1196">
          <cell r="A1196">
            <v>75910</v>
          </cell>
        </row>
        <row r="1197">
          <cell r="A1197">
            <v>75940</v>
          </cell>
        </row>
        <row r="1198">
          <cell r="A1198">
            <v>75971</v>
          </cell>
        </row>
        <row r="1199">
          <cell r="A1199">
            <v>76002</v>
          </cell>
        </row>
        <row r="1200">
          <cell r="A1200">
            <v>76031</v>
          </cell>
        </row>
        <row r="1201">
          <cell r="A1201">
            <v>76062</v>
          </cell>
        </row>
        <row r="1202">
          <cell r="A1202">
            <v>76092</v>
          </cell>
        </row>
        <row r="1203">
          <cell r="A1203">
            <v>76123</v>
          </cell>
        </row>
        <row r="1204">
          <cell r="A1204">
            <v>76153</v>
          </cell>
        </row>
        <row r="1205">
          <cell r="A1205">
            <v>76184</v>
          </cell>
        </row>
        <row r="1206">
          <cell r="A1206">
            <v>76215</v>
          </cell>
        </row>
        <row r="1207">
          <cell r="A1207">
            <v>76245</v>
          </cell>
        </row>
        <row r="1208">
          <cell r="A1208">
            <v>76276</v>
          </cell>
        </row>
        <row r="1209">
          <cell r="A1209">
            <v>76306</v>
          </cell>
        </row>
        <row r="1210">
          <cell r="A1210">
            <v>76337</v>
          </cell>
        </row>
        <row r="1211">
          <cell r="A1211">
            <v>76368</v>
          </cell>
        </row>
        <row r="1212">
          <cell r="A1212">
            <v>76396</v>
          </cell>
        </row>
        <row r="1213">
          <cell r="A1213">
            <v>76427</v>
          </cell>
        </row>
        <row r="1214">
          <cell r="A1214">
            <v>76457</v>
          </cell>
        </row>
        <row r="1215">
          <cell r="A1215">
            <v>76488</v>
          </cell>
        </row>
        <row r="1216">
          <cell r="A1216">
            <v>76518</v>
          </cell>
        </row>
        <row r="1217">
          <cell r="A1217">
            <v>76549</v>
          </cell>
        </row>
        <row r="1218">
          <cell r="A1218">
            <v>76580</v>
          </cell>
        </row>
        <row r="1219">
          <cell r="A1219">
            <v>76610</v>
          </cell>
        </row>
        <row r="1220">
          <cell r="A1220">
            <v>76641</v>
          </cell>
        </row>
        <row r="1221">
          <cell r="A1221">
            <v>76671</v>
          </cell>
        </row>
        <row r="1222">
          <cell r="A1222">
            <v>76702</v>
          </cell>
        </row>
        <row r="1223">
          <cell r="A1223">
            <v>76733</v>
          </cell>
        </row>
        <row r="1224">
          <cell r="A1224">
            <v>76761</v>
          </cell>
        </row>
        <row r="1225">
          <cell r="A1225">
            <v>76792</v>
          </cell>
        </row>
        <row r="1226">
          <cell r="A1226">
            <v>76822</v>
          </cell>
        </row>
        <row r="1227">
          <cell r="A1227">
            <v>76853</v>
          </cell>
        </row>
        <row r="1228">
          <cell r="A1228">
            <v>76883</v>
          </cell>
        </row>
        <row r="1229">
          <cell r="A1229">
            <v>76914</v>
          </cell>
        </row>
        <row r="1230">
          <cell r="A1230">
            <v>76945</v>
          </cell>
        </row>
        <row r="1231">
          <cell r="A1231">
            <v>76975</v>
          </cell>
        </row>
        <row r="1232">
          <cell r="A1232">
            <v>77006</v>
          </cell>
        </row>
        <row r="1233">
          <cell r="A1233">
            <v>77036</v>
          </cell>
        </row>
        <row r="1234">
          <cell r="A1234">
            <v>77067</v>
          </cell>
        </row>
        <row r="1235">
          <cell r="A1235">
            <v>77098</v>
          </cell>
        </row>
        <row r="1236">
          <cell r="A1236">
            <v>77126</v>
          </cell>
        </row>
        <row r="1237">
          <cell r="A1237">
            <v>77157</v>
          </cell>
        </row>
        <row r="1238">
          <cell r="A1238">
            <v>77187</v>
          </cell>
        </row>
        <row r="1239">
          <cell r="A1239">
            <v>77218</v>
          </cell>
        </row>
        <row r="1240">
          <cell r="A1240">
            <v>77248</v>
          </cell>
        </row>
        <row r="1241">
          <cell r="A1241">
            <v>77279</v>
          </cell>
        </row>
        <row r="1242">
          <cell r="A1242">
            <v>77310</v>
          </cell>
        </row>
        <row r="1243">
          <cell r="A1243">
            <v>77340</v>
          </cell>
        </row>
        <row r="1244">
          <cell r="A1244">
            <v>77371</v>
          </cell>
        </row>
        <row r="1245">
          <cell r="A1245">
            <v>77401</v>
          </cell>
        </row>
        <row r="1246">
          <cell r="A1246">
            <v>77432</v>
          </cell>
        </row>
        <row r="1247">
          <cell r="A1247">
            <v>77463</v>
          </cell>
        </row>
        <row r="1248">
          <cell r="A1248">
            <v>77492</v>
          </cell>
        </row>
        <row r="1249">
          <cell r="A1249">
            <v>77523</v>
          </cell>
        </row>
        <row r="1250">
          <cell r="A1250">
            <v>77553</v>
          </cell>
        </row>
        <row r="1251">
          <cell r="A1251">
            <v>77584</v>
          </cell>
        </row>
        <row r="1252">
          <cell r="A1252">
            <v>77614</v>
          </cell>
        </row>
        <row r="1253">
          <cell r="A1253">
            <v>77645</v>
          </cell>
        </row>
        <row r="1254">
          <cell r="A1254">
            <v>77676</v>
          </cell>
        </row>
        <row r="1255">
          <cell r="A1255">
            <v>77706</v>
          </cell>
        </row>
        <row r="1256">
          <cell r="A1256">
            <v>77737</v>
          </cell>
        </row>
        <row r="1257">
          <cell r="A1257">
            <v>77767</v>
          </cell>
        </row>
        <row r="1258">
          <cell r="A1258">
            <v>77798</v>
          </cell>
        </row>
        <row r="1259">
          <cell r="A1259">
            <v>77829</v>
          </cell>
        </row>
        <row r="1260">
          <cell r="A1260">
            <v>77857</v>
          </cell>
        </row>
        <row r="1261">
          <cell r="A1261">
            <v>77888</v>
          </cell>
        </row>
        <row r="1262">
          <cell r="A1262">
            <v>77918</v>
          </cell>
        </row>
        <row r="1263">
          <cell r="A1263">
            <v>77949</v>
          </cell>
        </row>
        <row r="1264">
          <cell r="A1264">
            <v>77979</v>
          </cell>
        </row>
        <row r="1265">
          <cell r="A1265">
            <v>78010</v>
          </cell>
        </row>
        <row r="1266">
          <cell r="A1266">
            <v>78041</v>
          </cell>
        </row>
        <row r="1267">
          <cell r="A1267">
            <v>78071</v>
          </cell>
        </row>
        <row r="1268">
          <cell r="A1268">
            <v>78102</v>
          </cell>
        </row>
        <row r="1269">
          <cell r="A1269">
            <v>78132</v>
          </cell>
        </row>
        <row r="1270">
          <cell r="A1270">
            <v>78163</v>
          </cell>
        </row>
        <row r="1271">
          <cell r="A1271">
            <v>78194</v>
          </cell>
        </row>
        <row r="1272">
          <cell r="A1272">
            <v>78222</v>
          </cell>
        </row>
        <row r="1273">
          <cell r="A1273">
            <v>78253</v>
          </cell>
        </row>
        <row r="1274">
          <cell r="A1274">
            <v>78283</v>
          </cell>
        </row>
        <row r="1275">
          <cell r="A1275">
            <v>78314</v>
          </cell>
        </row>
        <row r="1276">
          <cell r="A1276">
            <v>78344</v>
          </cell>
        </row>
        <row r="1277">
          <cell r="A1277">
            <v>78375</v>
          </cell>
        </row>
        <row r="1278">
          <cell r="A1278">
            <v>78406</v>
          </cell>
        </row>
        <row r="1279">
          <cell r="A1279">
            <v>78436</v>
          </cell>
        </row>
        <row r="1280">
          <cell r="A1280">
            <v>78467</v>
          </cell>
        </row>
        <row r="1281">
          <cell r="A1281">
            <v>78497</v>
          </cell>
        </row>
        <row r="1282">
          <cell r="A1282">
            <v>78528</v>
          </cell>
        </row>
        <row r="1283">
          <cell r="A1283">
            <v>78559</v>
          </cell>
        </row>
        <row r="1284">
          <cell r="A1284">
            <v>78587</v>
          </cell>
        </row>
        <row r="1285">
          <cell r="A1285">
            <v>78618</v>
          </cell>
        </row>
        <row r="1286">
          <cell r="A1286">
            <v>78648</v>
          </cell>
        </row>
        <row r="1287">
          <cell r="A1287">
            <v>78679</v>
          </cell>
        </row>
        <row r="1288">
          <cell r="A1288">
            <v>78709</v>
          </cell>
        </row>
        <row r="1289">
          <cell r="A1289">
            <v>78740</v>
          </cell>
        </row>
        <row r="1290">
          <cell r="A1290">
            <v>78771</v>
          </cell>
        </row>
        <row r="1291">
          <cell r="A1291">
            <v>78801</v>
          </cell>
        </row>
        <row r="1292">
          <cell r="A1292">
            <v>78832</v>
          </cell>
        </row>
        <row r="1293">
          <cell r="A1293">
            <v>78862</v>
          </cell>
        </row>
        <row r="1294">
          <cell r="A1294">
            <v>78893</v>
          </cell>
        </row>
        <row r="1295">
          <cell r="A1295">
            <v>78924</v>
          </cell>
        </row>
        <row r="1296">
          <cell r="A1296">
            <v>78953</v>
          </cell>
        </row>
        <row r="1297">
          <cell r="A1297">
            <v>78984</v>
          </cell>
        </row>
        <row r="1298">
          <cell r="A1298">
            <v>79014</v>
          </cell>
        </row>
        <row r="1299">
          <cell r="A1299">
            <v>79045</v>
          </cell>
        </row>
        <row r="1300">
          <cell r="A1300">
            <v>79075</v>
          </cell>
        </row>
        <row r="1301">
          <cell r="A1301">
            <v>79106</v>
          </cell>
        </row>
        <row r="1302">
          <cell r="A1302">
            <v>79137</v>
          </cell>
        </row>
        <row r="1303">
          <cell r="A1303">
            <v>79167</v>
          </cell>
        </row>
        <row r="1304">
          <cell r="A1304">
            <v>79198</v>
          </cell>
        </row>
        <row r="1305">
          <cell r="A1305">
            <v>79228</v>
          </cell>
        </row>
        <row r="1306">
          <cell r="A1306">
            <v>79259</v>
          </cell>
        </row>
        <row r="1307">
          <cell r="A1307">
            <v>79290</v>
          </cell>
        </row>
        <row r="1308">
          <cell r="A1308">
            <v>79318</v>
          </cell>
        </row>
        <row r="1309">
          <cell r="A1309">
            <v>79349</v>
          </cell>
        </row>
        <row r="1310">
          <cell r="A1310">
            <v>79379</v>
          </cell>
        </row>
        <row r="1311">
          <cell r="A1311">
            <v>79410</v>
          </cell>
        </row>
        <row r="1312">
          <cell r="A1312">
            <v>79440</v>
          </cell>
        </row>
        <row r="1313">
          <cell r="A1313">
            <v>79471</v>
          </cell>
        </row>
        <row r="1314">
          <cell r="A1314">
            <v>79502</v>
          </cell>
        </row>
        <row r="1315">
          <cell r="A1315">
            <v>79532</v>
          </cell>
        </row>
        <row r="1316">
          <cell r="A1316">
            <v>79563</v>
          </cell>
        </row>
        <row r="1317">
          <cell r="A1317">
            <v>79593</v>
          </cell>
        </row>
        <row r="1318">
          <cell r="A1318">
            <v>79624</v>
          </cell>
        </row>
        <row r="1319">
          <cell r="A1319">
            <v>79655</v>
          </cell>
        </row>
        <row r="1320">
          <cell r="A1320">
            <v>79683</v>
          </cell>
        </row>
        <row r="1321">
          <cell r="A1321">
            <v>79714</v>
          </cell>
        </row>
        <row r="1322">
          <cell r="A1322">
            <v>79744</v>
          </cell>
        </row>
        <row r="1323">
          <cell r="A1323">
            <v>79775</v>
          </cell>
        </row>
        <row r="1324">
          <cell r="A1324">
            <v>79805</v>
          </cell>
        </row>
        <row r="1325">
          <cell r="A1325">
            <v>79836</v>
          </cell>
        </row>
        <row r="1326">
          <cell r="A1326">
            <v>79867</v>
          </cell>
        </row>
        <row r="1327">
          <cell r="A1327">
            <v>79897</v>
          </cell>
        </row>
        <row r="1328">
          <cell r="A1328">
            <v>79928</v>
          </cell>
        </row>
        <row r="1329">
          <cell r="A1329">
            <v>79958</v>
          </cell>
        </row>
        <row r="1330">
          <cell r="A1330">
            <v>79989</v>
          </cell>
        </row>
        <row r="1331">
          <cell r="A1331">
            <v>80020</v>
          </cell>
        </row>
        <row r="1332">
          <cell r="A1332">
            <v>80048</v>
          </cell>
        </row>
        <row r="1333">
          <cell r="A1333">
            <v>80079</v>
          </cell>
        </row>
        <row r="1334">
          <cell r="A1334">
            <v>80109</v>
          </cell>
        </row>
        <row r="1335">
          <cell r="A1335">
            <v>80140</v>
          </cell>
        </row>
        <row r="1336">
          <cell r="A1336">
            <v>80170</v>
          </cell>
        </row>
        <row r="1337">
          <cell r="A1337">
            <v>80201</v>
          </cell>
        </row>
        <row r="1338">
          <cell r="A1338">
            <v>80232</v>
          </cell>
        </row>
        <row r="1339">
          <cell r="A1339">
            <v>80262</v>
          </cell>
        </row>
        <row r="1340">
          <cell r="A1340">
            <v>80293</v>
          </cell>
        </row>
        <row r="1341">
          <cell r="A1341">
            <v>80323</v>
          </cell>
        </row>
        <row r="1342">
          <cell r="A1342">
            <v>80354</v>
          </cell>
        </row>
        <row r="1343">
          <cell r="A1343">
            <v>80385</v>
          </cell>
        </row>
        <row r="1344">
          <cell r="A1344">
            <v>80414</v>
          </cell>
        </row>
        <row r="1345">
          <cell r="A1345">
            <v>80445</v>
          </cell>
        </row>
        <row r="1346">
          <cell r="A1346">
            <v>80475</v>
          </cell>
        </row>
        <row r="1347">
          <cell r="A1347">
            <v>80506</v>
          </cell>
        </row>
        <row r="1348">
          <cell r="A1348">
            <v>80536</v>
          </cell>
        </row>
        <row r="1349">
          <cell r="A1349">
            <v>80567</v>
          </cell>
        </row>
        <row r="1350">
          <cell r="A1350">
            <v>80598</v>
          </cell>
        </row>
        <row r="1351">
          <cell r="A1351">
            <v>80628</v>
          </cell>
        </row>
        <row r="1352">
          <cell r="A1352">
            <v>80659</v>
          </cell>
        </row>
        <row r="1353">
          <cell r="A1353">
            <v>80689</v>
          </cell>
        </row>
        <row r="1354">
          <cell r="A1354">
            <v>80720</v>
          </cell>
        </row>
        <row r="1355">
          <cell r="A1355">
            <v>80751</v>
          </cell>
        </row>
        <row r="1356">
          <cell r="A1356">
            <v>80779</v>
          </cell>
        </row>
        <row r="1357">
          <cell r="A1357">
            <v>80810</v>
          </cell>
        </row>
        <row r="1358">
          <cell r="A1358">
            <v>80840</v>
          </cell>
        </row>
        <row r="1359">
          <cell r="A1359">
            <v>80871</v>
          </cell>
        </row>
        <row r="1360">
          <cell r="A1360">
            <v>80901</v>
          </cell>
        </row>
        <row r="1361">
          <cell r="A1361">
            <v>80932</v>
          </cell>
        </row>
        <row r="1362">
          <cell r="A1362">
            <v>80963</v>
          </cell>
        </row>
        <row r="1363">
          <cell r="A1363">
            <v>80993</v>
          </cell>
        </row>
        <row r="1364">
          <cell r="A1364">
            <v>81024</v>
          </cell>
        </row>
        <row r="1365">
          <cell r="A1365">
            <v>81054</v>
          </cell>
        </row>
        <row r="1366">
          <cell r="A1366">
            <v>81085</v>
          </cell>
        </row>
        <row r="1367">
          <cell r="A1367">
            <v>81116</v>
          </cell>
        </row>
        <row r="1368">
          <cell r="A1368">
            <v>81144</v>
          </cell>
        </row>
        <row r="1369">
          <cell r="A1369">
            <v>81175</v>
          </cell>
        </row>
        <row r="1370">
          <cell r="A1370">
            <v>81205</v>
          </cell>
        </row>
        <row r="1371">
          <cell r="A1371">
            <v>81236</v>
          </cell>
        </row>
        <row r="1372">
          <cell r="A1372">
            <v>81266</v>
          </cell>
        </row>
        <row r="1373">
          <cell r="A1373">
            <v>81297</v>
          </cell>
        </row>
        <row r="1374">
          <cell r="A1374">
            <v>81328</v>
          </cell>
        </row>
        <row r="1375">
          <cell r="A1375">
            <v>81358</v>
          </cell>
        </row>
        <row r="1376">
          <cell r="A1376">
            <v>81389</v>
          </cell>
        </row>
        <row r="1377">
          <cell r="A1377">
            <v>81419</v>
          </cell>
        </row>
        <row r="1378">
          <cell r="A1378">
            <v>81450</v>
          </cell>
        </row>
        <row r="1379">
          <cell r="A1379">
            <v>81481</v>
          </cell>
        </row>
        <row r="1380">
          <cell r="A1380">
            <v>81509</v>
          </cell>
        </row>
        <row r="1381">
          <cell r="A1381">
            <v>81540</v>
          </cell>
        </row>
        <row r="1382">
          <cell r="A1382">
            <v>81570</v>
          </cell>
        </row>
        <row r="1383">
          <cell r="A1383">
            <v>81601</v>
          </cell>
        </row>
        <row r="1384">
          <cell r="A1384">
            <v>81631</v>
          </cell>
        </row>
        <row r="1385">
          <cell r="A1385">
            <v>81662</v>
          </cell>
        </row>
        <row r="1386">
          <cell r="A1386">
            <v>81693</v>
          </cell>
        </row>
        <row r="1387">
          <cell r="A1387">
            <v>81723</v>
          </cell>
        </row>
        <row r="1388">
          <cell r="A1388">
            <v>81754</v>
          </cell>
        </row>
        <row r="1389">
          <cell r="A1389">
            <v>81784</v>
          </cell>
        </row>
        <row r="1390">
          <cell r="A1390">
            <v>81815</v>
          </cell>
        </row>
        <row r="1391">
          <cell r="A1391">
            <v>81846</v>
          </cell>
        </row>
        <row r="1392">
          <cell r="A1392">
            <v>81875</v>
          </cell>
        </row>
        <row r="1393">
          <cell r="A1393">
            <v>81906</v>
          </cell>
        </row>
        <row r="1394">
          <cell r="A1394">
            <v>81936</v>
          </cell>
        </row>
        <row r="1395">
          <cell r="A1395">
            <v>81967</v>
          </cell>
        </row>
        <row r="1396">
          <cell r="A1396">
            <v>81997</v>
          </cell>
        </row>
        <row r="1397">
          <cell r="A1397">
            <v>82028</v>
          </cell>
        </row>
        <row r="1398">
          <cell r="A1398">
            <v>82059</v>
          </cell>
        </row>
        <row r="1399">
          <cell r="A1399">
            <v>82089</v>
          </cell>
        </row>
        <row r="1400">
          <cell r="A1400">
            <v>82120</v>
          </cell>
        </row>
        <row r="1401">
          <cell r="A1401">
            <v>82150</v>
          </cell>
        </row>
        <row r="1402">
          <cell r="A1402">
            <v>82181</v>
          </cell>
        </row>
        <row r="1403">
          <cell r="A1403">
            <v>82212</v>
          </cell>
        </row>
        <row r="1404">
          <cell r="A1404">
            <v>82240</v>
          </cell>
        </row>
        <row r="1405">
          <cell r="A1405">
            <v>82271</v>
          </cell>
        </row>
        <row r="1406">
          <cell r="A1406">
            <v>82301</v>
          </cell>
        </row>
        <row r="1407">
          <cell r="A1407">
            <v>82332</v>
          </cell>
        </row>
        <row r="1408">
          <cell r="A1408">
            <v>82362</v>
          </cell>
        </row>
        <row r="1409">
          <cell r="A1409">
            <v>82393</v>
          </cell>
        </row>
        <row r="1410">
          <cell r="A1410">
            <v>82424</v>
          </cell>
        </row>
        <row r="1411">
          <cell r="A1411">
            <v>82454</v>
          </cell>
        </row>
        <row r="1412">
          <cell r="A1412">
            <v>82485</v>
          </cell>
        </row>
        <row r="1413">
          <cell r="A1413">
            <v>82515</v>
          </cell>
        </row>
        <row r="1414">
          <cell r="A1414">
            <v>82546</v>
          </cell>
        </row>
        <row r="1415">
          <cell r="A1415">
            <v>82577</v>
          </cell>
        </row>
        <row r="1416">
          <cell r="A1416">
            <v>82605</v>
          </cell>
        </row>
        <row r="1417">
          <cell r="A1417">
            <v>82636</v>
          </cell>
        </row>
        <row r="1418">
          <cell r="A1418">
            <v>82666</v>
          </cell>
        </row>
        <row r="1419">
          <cell r="A1419">
            <v>82697</v>
          </cell>
        </row>
        <row r="1420">
          <cell r="A1420">
            <v>82727</v>
          </cell>
        </row>
        <row r="1421">
          <cell r="A1421">
            <v>82758</v>
          </cell>
        </row>
        <row r="1422">
          <cell r="A1422">
            <v>82789</v>
          </cell>
        </row>
        <row r="1423">
          <cell r="A1423">
            <v>82819</v>
          </cell>
        </row>
        <row r="1424">
          <cell r="A1424">
            <v>82850</v>
          </cell>
        </row>
        <row r="1425">
          <cell r="A1425">
            <v>82880</v>
          </cell>
        </row>
        <row r="1426">
          <cell r="A1426">
            <v>82911</v>
          </cell>
        </row>
        <row r="1427">
          <cell r="A1427">
            <v>82942</v>
          </cell>
        </row>
        <row r="1428">
          <cell r="A1428">
            <v>82970</v>
          </cell>
        </row>
        <row r="1429">
          <cell r="A1429">
            <v>83001</v>
          </cell>
        </row>
        <row r="1430">
          <cell r="A1430">
            <v>83031</v>
          </cell>
        </row>
        <row r="1431">
          <cell r="A1431">
            <v>83062</v>
          </cell>
        </row>
        <row r="1432">
          <cell r="A1432">
            <v>83092</v>
          </cell>
        </row>
        <row r="1433">
          <cell r="A1433">
            <v>83123</v>
          </cell>
        </row>
        <row r="1434">
          <cell r="A1434">
            <v>83154</v>
          </cell>
        </row>
        <row r="1435">
          <cell r="A1435">
            <v>83184</v>
          </cell>
        </row>
        <row r="1436">
          <cell r="A1436">
            <v>83215</v>
          </cell>
        </row>
        <row r="1437">
          <cell r="A1437">
            <v>83245</v>
          </cell>
        </row>
        <row r="1438">
          <cell r="A1438">
            <v>83276</v>
          </cell>
        </row>
        <row r="1439">
          <cell r="A1439">
            <v>83307</v>
          </cell>
        </row>
        <row r="1440">
          <cell r="A1440">
            <v>83336</v>
          </cell>
        </row>
        <row r="1441">
          <cell r="A1441">
            <v>83367</v>
          </cell>
        </row>
        <row r="1442">
          <cell r="A1442">
            <v>83397</v>
          </cell>
        </row>
        <row r="1443">
          <cell r="A1443">
            <v>83428</v>
          </cell>
        </row>
        <row r="1444">
          <cell r="A1444">
            <v>83458</v>
          </cell>
        </row>
        <row r="1445">
          <cell r="A1445">
            <v>83489</v>
          </cell>
        </row>
        <row r="1446">
          <cell r="A1446">
            <v>83520</v>
          </cell>
        </row>
        <row r="1447">
          <cell r="A1447">
            <v>83550</v>
          </cell>
        </row>
        <row r="1448">
          <cell r="A1448">
            <v>83581</v>
          </cell>
        </row>
        <row r="1449">
          <cell r="A1449">
            <v>83611</v>
          </cell>
        </row>
        <row r="1450">
          <cell r="A1450">
            <v>83642</v>
          </cell>
        </row>
        <row r="1451">
          <cell r="A1451">
            <v>83673</v>
          </cell>
        </row>
        <row r="1452">
          <cell r="A1452">
            <v>83701</v>
          </cell>
        </row>
        <row r="1453">
          <cell r="A1453">
            <v>83732</v>
          </cell>
        </row>
        <row r="1454">
          <cell r="A1454">
            <v>83762</v>
          </cell>
        </row>
        <row r="1455">
          <cell r="A1455">
            <v>83793</v>
          </cell>
        </row>
        <row r="1456">
          <cell r="A1456">
            <v>83823</v>
          </cell>
        </row>
        <row r="1457">
          <cell r="A1457">
            <v>83854</v>
          </cell>
        </row>
        <row r="1458">
          <cell r="A1458">
            <v>83885</v>
          </cell>
        </row>
        <row r="1459">
          <cell r="A1459">
            <v>83915</v>
          </cell>
        </row>
        <row r="1460">
          <cell r="A1460">
            <v>83946</v>
          </cell>
        </row>
        <row r="1461">
          <cell r="A1461">
            <v>83976</v>
          </cell>
        </row>
        <row r="1462">
          <cell r="A1462">
            <v>84007</v>
          </cell>
        </row>
        <row r="1463">
          <cell r="A1463">
            <v>84038</v>
          </cell>
        </row>
        <row r="1464">
          <cell r="A1464">
            <v>84066</v>
          </cell>
        </row>
        <row r="1465">
          <cell r="A1465">
            <v>84097</v>
          </cell>
        </row>
        <row r="1466">
          <cell r="A1466">
            <v>84127</v>
          </cell>
        </row>
        <row r="1467">
          <cell r="A1467">
            <v>84158</v>
          </cell>
        </row>
        <row r="1468">
          <cell r="A1468">
            <v>84188</v>
          </cell>
        </row>
        <row r="1469">
          <cell r="A1469">
            <v>84219</v>
          </cell>
        </row>
        <row r="1470">
          <cell r="A1470">
            <v>84250</v>
          </cell>
        </row>
        <row r="1471">
          <cell r="A1471">
            <v>84280</v>
          </cell>
        </row>
        <row r="1472">
          <cell r="A1472">
            <v>84311</v>
          </cell>
        </row>
        <row r="1473">
          <cell r="A1473">
            <v>84341</v>
          </cell>
        </row>
        <row r="1474">
          <cell r="A1474">
            <v>84372</v>
          </cell>
        </row>
        <row r="1475">
          <cell r="A1475">
            <v>84403</v>
          </cell>
        </row>
        <row r="1476">
          <cell r="A1476">
            <v>84431</v>
          </cell>
        </row>
        <row r="1477">
          <cell r="A1477">
            <v>84462</v>
          </cell>
        </row>
        <row r="1478">
          <cell r="A1478">
            <v>84492</v>
          </cell>
        </row>
        <row r="1479">
          <cell r="A1479">
            <v>84523</v>
          </cell>
        </row>
        <row r="1480">
          <cell r="A1480">
            <v>84553</v>
          </cell>
        </row>
        <row r="1481">
          <cell r="A1481">
            <v>84584</v>
          </cell>
        </row>
        <row r="1482">
          <cell r="A1482">
            <v>84615</v>
          </cell>
        </row>
        <row r="1483">
          <cell r="A1483">
            <v>84645</v>
          </cell>
        </row>
        <row r="1484">
          <cell r="A1484">
            <v>84676</v>
          </cell>
        </row>
        <row r="1485">
          <cell r="A1485">
            <v>84706</v>
          </cell>
        </row>
        <row r="1486">
          <cell r="A1486">
            <v>84737</v>
          </cell>
        </row>
        <row r="1487">
          <cell r="A1487">
            <v>84768</v>
          </cell>
        </row>
        <row r="1488">
          <cell r="A1488">
            <v>84797</v>
          </cell>
        </row>
        <row r="1489">
          <cell r="A1489">
            <v>84828</v>
          </cell>
        </row>
        <row r="1490">
          <cell r="A1490">
            <v>84858</v>
          </cell>
        </row>
        <row r="1491">
          <cell r="A1491">
            <v>84889</v>
          </cell>
        </row>
        <row r="1492">
          <cell r="A1492">
            <v>84919</v>
          </cell>
        </row>
        <row r="1493">
          <cell r="A1493">
            <v>84950</v>
          </cell>
        </row>
        <row r="1494">
          <cell r="A1494">
            <v>84981</v>
          </cell>
        </row>
        <row r="1495">
          <cell r="A1495">
            <v>85011</v>
          </cell>
        </row>
        <row r="1496">
          <cell r="A1496">
            <v>85042</v>
          </cell>
        </row>
        <row r="1497">
          <cell r="A1497">
            <v>85072</v>
          </cell>
        </row>
        <row r="1498">
          <cell r="A1498">
            <v>85103</v>
          </cell>
        </row>
        <row r="1499">
          <cell r="A1499">
            <v>85134</v>
          </cell>
        </row>
        <row r="1500">
          <cell r="A1500">
            <v>85162</v>
          </cell>
        </row>
        <row r="1501">
          <cell r="A1501">
            <v>85193</v>
          </cell>
        </row>
        <row r="1502">
          <cell r="A1502">
            <v>85223</v>
          </cell>
        </row>
        <row r="1503">
          <cell r="A1503">
            <v>85254</v>
          </cell>
        </row>
        <row r="1504">
          <cell r="A1504">
            <v>85284</v>
          </cell>
        </row>
        <row r="1505">
          <cell r="A1505">
            <v>85315</v>
          </cell>
        </row>
        <row r="1506">
          <cell r="A1506">
            <v>85346</v>
          </cell>
        </row>
        <row r="1507">
          <cell r="A1507">
            <v>85376</v>
          </cell>
        </row>
        <row r="1508">
          <cell r="A1508">
            <v>85407</v>
          </cell>
        </row>
        <row r="1509">
          <cell r="A1509">
            <v>85437</v>
          </cell>
        </row>
        <row r="1510">
          <cell r="A1510">
            <v>85468</v>
          </cell>
        </row>
        <row r="1511">
          <cell r="A1511">
            <v>85499</v>
          </cell>
        </row>
        <row r="1512">
          <cell r="A1512">
            <v>85527</v>
          </cell>
        </row>
        <row r="1513">
          <cell r="A1513">
            <v>85558</v>
          </cell>
        </row>
        <row r="1514">
          <cell r="A1514">
            <v>85588</v>
          </cell>
        </row>
        <row r="1515">
          <cell r="A1515">
            <v>85619</v>
          </cell>
        </row>
        <row r="1516">
          <cell r="A1516">
            <v>85649</v>
          </cell>
        </row>
        <row r="1517">
          <cell r="A1517">
            <v>85680</v>
          </cell>
        </row>
        <row r="1518">
          <cell r="A1518">
            <v>85711</v>
          </cell>
        </row>
        <row r="1519">
          <cell r="A1519">
            <v>85741</v>
          </cell>
        </row>
        <row r="1520">
          <cell r="A1520">
            <v>85772</v>
          </cell>
        </row>
        <row r="1521">
          <cell r="A1521">
            <v>85802</v>
          </cell>
        </row>
        <row r="1522">
          <cell r="A1522">
            <v>85833</v>
          </cell>
        </row>
        <row r="1523">
          <cell r="A1523">
            <v>85864</v>
          </cell>
        </row>
        <row r="1524">
          <cell r="A1524">
            <v>85892</v>
          </cell>
        </row>
        <row r="1525">
          <cell r="A1525">
            <v>85923</v>
          </cell>
        </row>
        <row r="1526">
          <cell r="A1526">
            <v>85953</v>
          </cell>
        </row>
        <row r="1527">
          <cell r="A1527">
            <v>85984</v>
          </cell>
        </row>
        <row r="1528">
          <cell r="A1528">
            <v>86014</v>
          </cell>
        </row>
        <row r="1529">
          <cell r="A1529">
            <v>86045</v>
          </cell>
        </row>
        <row r="1530">
          <cell r="A1530">
            <v>86076</v>
          </cell>
        </row>
        <row r="1531">
          <cell r="A1531">
            <v>86106</v>
          </cell>
        </row>
        <row r="1532">
          <cell r="A1532">
            <v>86137</v>
          </cell>
        </row>
        <row r="1533">
          <cell r="A1533">
            <v>86167</v>
          </cell>
        </row>
        <row r="1534">
          <cell r="A1534">
            <v>86198</v>
          </cell>
        </row>
        <row r="1535">
          <cell r="A1535">
            <v>86229</v>
          </cell>
        </row>
        <row r="1536">
          <cell r="A1536">
            <v>86258</v>
          </cell>
        </row>
        <row r="1537">
          <cell r="A1537">
            <v>86289</v>
          </cell>
        </row>
        <row r="1538">
          <cell r="A1538">
            <v>86319</v>
          </cell>
        </row>
        <row r="1539">
          <cell r="A1539">
            <v>86350</v>
          </cell>
        </row>
        <row r="1540">
          <cell r="A1540">
            <v>86380</v>
          </cell>
        </row>
        <row r="1541">
          <cell r="A1541">
            <v>86411</v>
          </cell>
        </row>
        <row r="1542">
          <cell r="A1542">
            <v>86442</v>
          </cell>
        </row>
        <row r="1543">
          <cell r="A1543">
            <v>86472</v>
          </cell>
        </row>
        <row r="1544">
          <cell r="A1544">
            <v>86503</v>
          </cell>
        </row>
        <row r="1545">
          <cell r="A1545">
            <v>86533</v>
          </cell>
        </row>
        <row r="1546">
          <cell r="A1546">
            <v>86564</v>
          </cell>
        </row>
        <row r="1547">
          <cell r="A1547">
            <v>86595</v>
          </cell>
        </row>
        <row r="1548">
          <cell r="A1548">
            <v>86623</v>
          </cell>
        </row>
        <row r="1549">
          <cell r="A1549">
            <v>86654</v>
          </cell>
        </row>
        <row r="1550">
          <cell r="A1550">
            <v>86684</v>
          </cell>
        </row>
        <row r="1551">
          <cell r="A1551">
            <v>86715</v>
          </cell>
        </row>
        <row r="1552">
          <cell r="A1552">
            <v>86745</v>
          </cell>
        </row>
        <row r="1553">
          <cell r="A1553">
            <v>86776</v>
          </cell>
        </row>
        <row r="1554">
          <cell r="A1554">
            <v>86807</v>
          </cell>
        </row>
        <row r="1555">
          <cell r="A1555">
            <v>86837</v>
          </cell>
        </row>
        <row r="1556">
          <cell r="A1556">
            <v>86868</v>
          </cell>
        </row>
        <row r="1557">
          <cell r="A1557">
            <v>86898</v>
          </cell>
        </row>
        <row r="1558">
          <cell r="A1558">
            <v>86929</v>
          </cell>
        </row>
        <row r="1559">
          <cell r="A1559">
            <v>86960</v>
          </cell>
        </row>
        <row r="1560">
          <cell r="A1560">
            <v>86988</v>
          </cell>
        </row>
        <row r="1561">
          <cell r="A1561">
            <v>87019</v>
          </cell>
        </row>
        <row r="1562">
          <cell r="A1562">
            <v>87049</v>
          </cell>
        </row>
        <row r="1563">
          <cell r="A1563">
            <v>87080</v>
          </cell>
        </row>
        <row r="1564">
          <cell r="A1564">
            <v>87110</v>
          </cell>
        </row>
        <row r="1565">
          <cell r="A1565">
            <v>87141</v>
          </cell>
        </row>
        <row r="1566">
          <cell r="A1566">
            <v>87172</v>
          </cell>
        </row>
        <row r="1567">
          <cell r="A1567">
            <v>87202</v>
          </cell>
        </row>
        <row r="1568">
          <cell r="A1568">
            <v>87233</v>
          </cell>
        </row>
        <row r="1569">
          <cell r="A1569">
            <v>87263</v>
          </cell>
        </row>
        <row r="1570">
          <cell r="A1570">
            <v>87294</v>
          </cell>
        </row>
        <row r="1571">
          <cell r="A1571">
            <v>87325</v>
          </cell>
        </row>
        <row r="1572">
          <cell r="A1572">
            <v>87353</v>
          </cell>
        </row>
        <row r="1573">
          <cell r="A1573">
            <v>87384</v>
          </cell>
        </row>
        <row r="1574">
          <cell r="A1574">
            <v>87414</v>
          </cell>
        </row>
        <row r="1575">
          <cell r="A1575">
            <v>87445</v>
          </cell>
        </row>
        <row r="1576">
          <cell r="A1576">
            <v>87475</v>
          </cell>
        </row>
        <row r="1577">
          <cell r="A1577">
            <v>87506</v>
          </cell>
        </row>
        <row r="1578">
          <cell r="A1578">
            <v>87537</v>
          </cell>
        </row>
        <row r="1579">
          <cell r="A1579">
            <v>87567</v>
          </cell>
        </row>
        <row r="1580">
          <cell r="A1580">
            <v>87598</v>
          </cell>
        </row>
        <row r="1581">
          <cell r="A1581">
            <v>87628</v>
          </cell>
        </row>
        <row r="1582">
          <cell r="A1582">
            <v>87659</v>
          </cell>
        </row>
        <row r="1583">
          <cell r="A1583">
            <v>87690</v>
          </cell>
        </row>
        <row r="1584">
          <cell r="A1584">
            <v>87719</v>
          </cell>
        </row>
        <row r="1585">
          <cell r="A1585">
            <v>87750</v>
          </cell>
        </row>
        <row r="1586">
          <cell r="A1586">
            <v>87780</v>
          </cell>
        </row>
        <row r="1587">
          <cell r="A1587">
            <v>87811</v>
          </cell>
        </row>
        <row r="1588">
          <cell r="A1588">
            <v>87841</v>
          </cell>
        </row>
        <row r="1589">
          <cell r="A1589">
            <v>87872</v>
          </cell>
        </row>
        <row r="1590">
          <cell r="A1590">
            <v>87903</v>
          </cell>
        </row>
        <row r="1591">
          <cell r="A1591">
            <v>87933</v>
          </cell>
        </row>
        <row r="1592">
          <cell r="A1592">
            <v>87964</v>
          </cell>
        </row>
        <row r="1593">
          <cell r="A1593">
            <v>87994</v>
          </cell>
        </row>
        <row r="1594">
          <cell r="A1594">
            <v>88025</v>
          </cell>
        </row>
        <row r="1595">
          <cell r="A1595">
            <v>88056</v>
          </cell>
        </row>
        <row r="1596">
          <cell r="A1596">
            <v>88084</v>
          </cell>
        </row>
        <row r="1597">
          <cell r="A1597">
            <v>88115</v>
          </cell>
        </row>
        <row r="1598">
          <cell r="A1598">
            <v>88145</v>
          </cell>
        </row>
        <row r="1599">
          <cell r="A1599">
            <v>88176</v>
          </cell>
        </row>
        <row r="1600">
          <cell r="A1600">
            <v>88206</v>
          </cell>
        </row>
        <row r="1601">
          <cell r="A1601">
            <v>88237</v>
          </cell>
        </row>
        <row r="1602">
          <cell r="A1602">
            <v>88268</v>
          </cell>
        </row>
        <row r="1603">
          <cell r="A1603">
            <v>88298</v>
          </cell>
        </row>
        <row r="1604">
          <cell r="A1604">
            <v>88329</v>
          </cell>
        </row>
        <row r="1605">
          <cell r="A1605">
            <v>88359</v>
          </cell>
        </row>
        <row r="1606">
          <cell r="A1606">
            <v>88390</v>
          </cell>
        </row>
        <row r="1607">
          <cell r="A1607">
            <v>88421</v>
          </cell>
        </row>
        <row r="1608">
          <cell r="A1608">
            <v>88449</v>
          </cell>
        </row>
        <row r="1609">
          <cell r="A1609">
            <v>88480</v>
          </cell>
        </row>
        <row r="1610">
          <cell r="A1610">
            <v>88510</v>
          </cell>
        </row>
        <row r="1611">
          <cell r="A1611">
            <v>88541</v>
          </cell>
        </row>
        <row r="1612">
          <cell r="A1612">
            <v>88571</v>
          </cell>
        </row>
        <row r="1613">
          <cell r="A1613">
            <v>88602</v>
          </cell>
        </row>
        <row r="1614">
          <cell r="A1614">
            <v>88633</v>
          </cell>
        </row>
        <row r="1615">
          <cell r="A1615">
            <v>88663</v>
          </cell>
        </row>
        <row r="1616">
          <cell r="A1616">
            <v>88694</v>
          </cell>
        </row>
        <row r="1617">
          <cell r="A1617">
            <v>88724</v>
          </cell>
        </row>
        <row r="1618">
          <cell r="A1618">
            <v>88755</v>
          </cell>
        </row>
        <row r="1619">
          <cell r="A1619">
            <v>88786</v>
          </cell>
        </row>
        <row r="1620">
          <cell r="A1620">
            <v>88814</v>
          </cell>
        </row>
        <row r="1621">
          <cell r="A1621">
            <v>88845</v>
          </cell>
        </row>
        <row r="1622">
          <cell r="A1622">
            <v>88875</v>
          </cell>
        </row>
        <row r="1623">
          <cell r="A1623">
            <v>88906</v>
          </cell>
        </row>
        <row r="1624">
          <cell r="A1624">
            <v>88936</v>
          </cell>
        </row>
        <row r="1625">
          <cell r="A1625">
            <v>88967</v>
          </cell>
        </row>
        <row r="1626">
          <cell r="A1626">
            <v>88998</v>
          </cell>
        </row>
        <row r="1627">
          <cell r="A1627">
            <v>89028</v>
          </cell>
        </row>
        <row r="1628">
          <cell r="A1628">
            <v>89059</v>
          </cell>
        </row>
        <row r="1629">
          <cell r="A1629">
            <v>89089</v>
          </cell>
        </row>
        <row r="1630">
          <cell r="A1630">
            <v>89120</v>
          </cell>
        </row>
        <row r="1631">
          <cell r="A1631">
            <v>89151</v>
          </cell>
        </row>
        <row r="1632">
          <cell r="A1632">
            <v>89180</v>
          </cell>
        </row>
        <row r="1633">
          <cell r="A1633">
            <v>89211</v>
          </cell>
        </row>
        <row r="1634">
          <cell r="A1634">
            <v>89241</v>
          </cell>
        </row>
        <row r="1635">
          <cell r="A1635">
            <v>89272</v>
          </cell>
        </row>
        <row r="1636">
          <cell r="A1636">
            <v>89302</v>
          </cell>
        </row>
        <row r="1637">
          <cell r="A1637">
            <v>89333</v>
          </cell>
        </row>
        <row r="1638">
          <cell r="A1638">
            <v>89364</v>
          </cell>
        </row>
        <row r="1639">
          <cell r="A1639">
            <v>89394</v>
          </cell>
        </row>
        <row r="1640">
          <cell r="A1640">
            <v>89425</v>
          </cell>
        </row>
        <row r="1641">
          <cell r="A1641">
            <v>89455</v>
          </cell>
        </row>
        <row r="1642">
          <cell r="A1642">
            <v>89486</v>
          </cell>
        </row>
        <row r="1643">
          <cell r="A1643">
            <v>89517</v>
          </cell>
        </row>
        <row r="1644">
          <cell r="A1644">
            <v>89545</v>
          </cell>
        </row>
        <row r="1645">
          <cell r="A1645">
            <v>89576</v>
          </cell>
        </row>
        <row r="1646">
          <cell r="A1646">
            <v>89606</v>
          </cell>
        </row>
        <row r="1647">
          <cell r="A1647">
            <v>89637</v>
          </cell>
        </row>
        <row r="1648">
          <cell r="A1648">
            <v>89667</v>
          </cell>
        </row>
        <row r="1649">
          <cell r="A1649">
            <v>89698</v>
          </cell>
        </row>
        <row r="1650">
          <cell r="A1650">
            <v>89729</v>
          </cell>
        </row>
        <row r="1651">
          <cell r="A1651">
            <v>89759</v>
          </cell>
        </row>
        <row r="1652">
          <cell r="A1652">
            <v>89790</v>
          </cell>
        </row>
        <row r="1653">
          <cell r="A1653">
            <v>89820</v>
          </cell>
        </row>
        <row r="1654">
          <cell r="A1654">
            <v>89851</v>
          </cell>
        </row>
        <row r="1655">
          <cell r="A1655">
            <v>89882</v>
          </cell>
        </row>
        <row r="1656">
          <cell r="A1656">
            <v>89910</v>
          </cell>
        </row>
        <row r="1657">
          <cell r="A1657">
            <v>89941</v>
          </cell>
        </row>
        <row r="1658">
          <cell r="A1658">
            <v>89971</v>
          </cell>
        </row>
        <row r="1659">
          <cell r="A1659">
            <v>90002</v>
          </cell>
        </row>
        <row r="1660">
          <cell r="A1660">
            <v>90032</v>
          </cell>
        </row>
        <row r="1661">
          <cell r="A1661">
            <v>90063</v>
          </cell>
        </row>
        <row r="1662">
          <cell r="A1662">
            <v>90094</v>
          </cell>
        </row>
        <row r="1663">
          <cell r="A1663">
            <v>90124</v>
          </cell>
        </row>
        <row r="1664">
          <cell r="A1664">
            <v>90155</v>
          </cell>
        </row>
        <row r="1665">
          <cell r="A1665">
            <v>90185</v>
          </cell>
        </row>
        <row r="1666">
          <cell r="A1666">
            <v>90216</v>
          </cell>
        </row>
        <row r="1667">
          <cell r="A1667">
            <v>90247</v>
          </cell>
        </row>
        <row r="1668">
          <cell r="A1668">
            <v>90275</v>
          </cell>
        </row>
        <row r="1669">
          <cell r="A1669">
            <v>90306</v>
          </cell>
        </row>
        <row r="1670">
          <cell r="A1670">
            <v>90336</v>
          </cell>
        </row>
        <row r="1671">
          <cell r="A1671">
            <v>90367</v>
          </cell>
        </row>
        <row r="1672">
          <cell r="A1672">
            <v>90397</v>
          </cell>
        </row>
        <row r="1673">
          <cell r="A1673">
            <v>90428</v>
          </cell>
        </row>
        <row r="1674">
          <cell r="A1674">
            <v>90459</v>
          </cell>
        </row>
        <row r="1675">
          <cell r="A1675">
            <v>90489</v>
          </cell>
        </row>
        <row r="1676">
          <cell r="A1676">
            <v>90520</v>
          </cell>
        </row>
        <row r="1677">
          <cell r="A1677">
            <v>90550</v>
          </cell>
        </row>
        <row r="1678">
          <cell r="A1678">
            <v>90581</v>
          </cell>
        </row>
        <row r="1679">
          <cell r="A1679">
            <v>90612</v>
          </cell>
        </row>
        <row r="1680">
          <cell r="A1680">
            <v>90641</v>
          </cell>
        </row>
        <row r="1681">
          <cell r="A1681">
            <v>90672</v>
          </cell>
        </row>
        <row r="1682">
          <cell r="A1682">
            <v>90702</v>
          </cell>
        </row>
        <row r="1683">
          <cell r="A1683">
            <v>90733</v>
          </cell>
        </row>
        <row r="1684">
          <cell r="A1684">
            <v>90763</v>
          </cell>
        </row>
        <row r="1685">
          <cell r="A1685">
            <v>90794</v>
          </cell>
        </row>
        <row r="1686">
          <cell r="A1686">
            <v>90825</v>
          </cell>
        </row>
        <row r="1687">
          <cell r="A1687">
            <v>90855</v>
          </cell>
        </row>
        <row r="1688">
          <cell r="A1688">
            <v>90886</v>
          </cell>
        </row>
        <row r="1689">
          <cell r="A1689">
            <v>90916</v>
          </cell>
        </row>
        <row r="1690">
          <cell r="A1690">
            <v>90947</v>
          </cell>
        </row>
        <row r="1691">
          <cell r="A1691">
            <v>90978</v>
          </cell>
        </row>
        <row r="1692">
          <cell r="A1692">
            <v>91006</v>
          </cell>
        </row>
        <row r="1693">
          <cell r="A1693">
            <v>91037</v>
          </cell>
        </row>
        <row r="1694">
          <cell r="A1694">
            <v>91067</v>
          </cell>
        </row>
        <row r="1695">
          <cell r="A1695">
            <v>91098</v>
          </cell>
        </row>
        <row r="1696">
          <cell r="A1696">
            <v>91128</v>
          </cell>
        </row>
        <row r="1697">
          <cell r="A1697">
            <v>91159</v>
          </cell>
        </row>
        <row r="1698">
          <cell r="A1698">
            <v>91190</v>
          </cell>
        </row>
        <row r="1699">
          <cell r="A1699">
            <v>91220</v>
          </cell>
        </row>
        <row r="1700">
          <cell r="A1700">
            <v>91251</v>
          </cell>
        </row>
        <row r="1701">
          <cell r="A1701">
            <v>91281</v>
          </cell>
        </row>
        <row r="1702">
          <cell r="A1702">
            <v>91312</v>
          </cell>
        </row>
        <row r="1703">
          <cell r="A1703">
            <v>91343</v>
          </cell>
        </row>
        <row r="1704">
          <cell r="A1704">
            <v>91371</v>
          </cell>
        </row>
        <row r="1705">
          <cell r="A1705">
            <v>91402</v>
          </cell>
        </row>
        <row r="1706">
          <cell r="A1706">
            <v>91432</v>
          </cell>
        </row>
        <row r="1707">
          <cell r="A1707">
            <v>91463</v>
          </cell>
        </row>
        <row r="1708">
          <cell r="A1708">
            <v>91493</v>
          </cell>
        </row>
        <row r="1709">
          <cell r="A1709">
            <v>91524</v>
          </cell>
        </row>
        <row r="1710">
          <cell r="A1710">
            <v>91555</v>
          </cell>
        </row>
        <row r="1711">
          <cell r="A1711">
            <v>91585</v>
          </cell>
        </row>
        <row r="1712">
          <cell r="A1712">
            <v>91616</v>
          </cell>
        </row>
        <row r="1713">
          <cell r="A1713">
            <v>91646</v>
          </cell>
        </row>
        <row r="1714">
          <cell r="A1714">
            <v>91677</v>
          </cell>
        </row>
        <row r="1715">
          <cell r="A1715">
            <v>91708</v>
          </cell>
        </row>
        <row r="1716">
          <cell r="A1716">
            <v>91736</v>
          </cell>
        </row>
        <row r="1717">
          <cell r="A1717">
            <v>91767</v>
          </cell>
        </row>
        <row r="1718">
          <cell r="A1718">
            <v>91797</v>
          </cell>
        </row>
        <row r="1719">
          <cell r="A1719">
            <v>91828</v>
          </cell>
        </row>
        <row r="1720">
          <cell r="A1720">
            <v>91858</v>
          </cell>
        </row>
        <row r="1721">
          <cell r="A1721">
            <v>91889</v>
          </cell>
        </row>
        <row r="1722">
          <cell r="A1722">
            <v>91920</v>
          </cell>
        </row>
        <row r="1723">
          <cell r="A1723">
            <v>91950</v>
          </cell>
        </row>
        <row r="1724">
          <cell r="A1724">
            <v>91981</v>
          </cell>
        </row>
        <row r="1725">
          <cell r="A1725">
            <v>92011</v>
          </cell>
        </row>
        <row r="1726">
          <cell r="A1726">
            <v>92042</v>
          </cell>
        </row>
        <row r="1727">
          <cell r="A1727">
            <v>92073</v>
          </cell>
        </row>
        <row r="1728">
          <cell r="A1728">
            <v>92102</v>
          </cell>
        </row>
        <row r="1729">
          <cell r="A1729">
            <v>92133</v>
          </cell>
        </row>
        <row r="1730">
          <cell r="A1730">
            <v>92163</v>
          </cell>
        </row>
        <row r="1731">
          <cell r="A1731">
            <v>92194</v>
          </cell>
        </row>
        <row r="1732">
          <cell r="A1732">
            <v>92224</v>
          </cell>
        </row>
        <row r="1733">
          <cell r="A1733">
            <v>92255</v>
          </cell>
        </row>
        <row r="1734">
          <cell r="A1734">
            <v>92286</v>
          </cell>
        </row>
        <row r="1735">
          <cell r="A1735">
            <v>92316</v>
          </cell>
        </row>
        <row r="1736">
          <cell r="A1736">
            <v>92347</v>
          </cell>
        </row>
        <row r="1737">
          <cell r="A1737">
            <v>92377</v>
          </cell>
        </row>
        <row r="1738">
          <cell r="A1738">
            <v>92408</v>
          </cell>
        </row>
        <row r="1739">
          <cell r="A1739">
            <v>92439</v>
          </cell>
        </row>
        <row r="1740">
          <cell r="A1740">
            <v>92467</v>
          </cell>
        </row>
        <row r="1741">
          <cell r="A1741">
            <v>92498</v>
          </cell>
        </row>
        <row r="1742">
          <cell r="A1742">
            <v>92528</v>
          </cell>
        </row>
        <row r="1743">
          <cell r="A1743">
            <v>92559</v>
          </cell>
        </row>
        <row r="1744">
          <cell r="A1744">
            <v>92589</v>
          </cell>
        </row>
        <row r="1745">
          <cell r="A1745">
            <v>92620</v>
          </cell>
        </row>
        <row r="1746">
          <cell r="A1746">
            <v>92651</v>
          </cell>
        </row>
        <row r="1747">
          <cell r="A1747">
            <v>92681</v>
          </cell>
        </row>
        <row r="1748">
          <cell r="A1748">
            <v>92712</v>
          </cell>
        </row>
        <row r="1749">
          <cell r="A1749">
            <v>92742</v>
          </cell>
        </row>
        <row r="1750">
          <cell r="A1750">
            <v>92773</v>
          </cell>
        </row>
        <row r="1751">
          <cell r="A1751">
            <v>92804</v>
          </cell>
        </row>
        <row r="1752">
          <cell r="A1752">
            <v>92832</v>
          </cell>
        </row>
        <row r="1753">
          <cell r="A1753">
            <v>92863</v>
          </cell>
        </row>
        <row r="1754">
          <cell r="A1754">
            <v>92893</v>
          </cell>
        </row>
        <row r="1755">
          <cell r="A1755">
            <v>92924</v>
          </cell>
        </row>
        <row r="1756">
          <cell r="A1756">
            <v>92954</v>
          </cell>
        </row>
        <row r="1757">
          <cell r="A1757">
            <v>92985</v>
          </cell>
        </row>
        <row r="1758">
          <cell r="A1758">
            <v>93016</v>
          </cell>
        </row>
        <row r="1759">
          <cell r="A1759">
            <v>93046</v>
          </cell>
        </row>
        <row r="1760">
          <cell r="A1760">
            <v>93077</v>
          </cell>
        </row>
        <row r="1761">
          <cell r="A1761">
            <v>93107</v>
          </cell>
        </row>
        <row r="1762">
          <cell r="A1762">
            <v>93138</v>
          </cell>
        </row>
        <row r="1763">
          <cell r="A1763">
            <v>93169</v>
          </cell>
        </row>
        <row r="1764">
          <cell r="A1764">
            <v>93197</v>
          </cell>
        </row>
        <row r="1765">
          <cell r="A1765">
            <v>93228</v>
          </cell>
        </row>
        <row r="1766">
          <cell r="A1766">
            <v>93258</v>
          </cell>
        </row>
        <row r="1767">
          <cell r="A1767">
            <v>93289</v>
          </cell>
        </row>
        <row r="1768">
          <cell r="A1768">
            <v>93319</v>
          </cell>
        </row>
        <row r="1769">
          <cell r="A1769">
            <v>93350</v>
          </cell>
        </row>
        <row r="1770">
          <cell r="A1770">
            <v>93381</v>
          </cell>
        </row>
        <row r="1771">
          <cell r="A1771">
            <v>93411</v>
          </cell>
        </row>
        <row r="1772">
          <cell r="A1772">
            <v>93442</v>
          </cell>
        </row>
        <row r="1773">
          <cell r="A1773">
            <v>93472</v>
          </cell>
        </row>
        <row r="1774">
          <cell r="A1774">
            <v>93503</v>
          </cell>
        </row>
        <row r="1775">
          <cell r="A1775">
            <v>93534</v>
          </cell>
        </row>
        <row r="1776">
          <cell r="A1776">
            <v>93563</v>
          </cell>
        </row>
        <row r="1777">
          <cell r="A1777">
            <v>93594</v>
          </cell>
        </row>
        <row r="1778">
          <cell r="A1778">
            <v>93624</v>
          </cell>
        </row>
        <row r="1779">
          <cell r="A1779">
            <v>93655</v>
          </cell>
        </row>
        <row r="1780">
          <cell r="A1780">
            <v>93685</v>
          </cell>
        </row>
        <row r="1781">
          <cell r="A1781">
            <v>93716</v>
          </cell>
        </row>
        <row r="1782">
          <cell r="A1782">
            <v>93747</v>
          </cell>
        </row>
        <row r="1783">
          <cell r="A1783">
            <v>93777</v>
          </cell>
        </row>
        <row r="1784">
          <cell r="A1784">
            <v>93808</v>
          </cell>
        </row>
        <row r="1785">
          <cell r="A1785">
            <v>93838</v>
          </cell>
        </row>
        <row r="1786">
          <cell r="A1786">
            <v>93869</v>
          </cell>
        </row>
        <row r="1787">
          <cell r="A1787">
            <v>93900</v>
          </cell>
        </row>
        <row r="1788">
          <cell r="A1788">
            <v>93928</v>
          </cell>
        </row>
        <row r="1789">
          <cell r="A1789">
            <v>93959</v>
          </cell>
        </row>
        <row r="1790">
          <cell r="A1790">
            <v>93989</v>
          </cell>
        </row>
        <row r="1791">
          <cell r="A1791">
            <v>94020</v>
          </cell>
        </row>
        <row r="1792">
          <cell r="A1792">
            <v>94050</v>
          </cell>
        </row>
        <row r="1793">
          <cell r="A1793">
            <v>94081</v>
          </cell>
        </row>
        <row r="1794">
          <cell r="A1794">
            <v>94112</v>
          </cell>
        </row>
        <row r="1795">
          <cell r="A1795">
            <v>94142</v>
          </cell>
        </row>
        <row r="1796">
          <cell r="A1796">
            <v>94173</v>
          </cell>
        </row>
        <row r="1797">
          <cell r="A1797">
            <v>94203</v>
          </cell>
        </row>
        <row r="1798">
          <cell r="A1798">
            <v>94234</v>
          </cell>
        </row>
        <row r="1799">
          <cell r="A1799">
            <v>94265</v>
          </cell>
        </row>
        <row r="1800">
          <cell r="A1800">
            <v>94293</v>
          </cell>
        </row>
        <row r="1801">
          <cell r="A1801">
            <v>94324</v>
          </cell>
        </row>
        <row r="1802">
          <cell r="A1802">
            <v>94354</v>
          </cell>
        </row>
        <row r="1803">
          <cell r="A1803">
            <v>94385</v>
          </cell>
        </row>
        <row r="1804">
          <cell r="A1804">
            <v>94415</v>
          </cell>
        </row>
        <row r="1805">
          <cell r="A1805">
            <v>94446</v>
          </cell>
        </row>
        <row r="1806">
          <cell r="A1806">
            <v>94477</v>
          </cell>
        </row>
        <row r="1807">
          <cell r="A1807">
            <v>94507</v>
          </cell>
        </row>
        <row r="1808">
          <cell r="A1808">
            <v>94538</v>
          </cell>
        </row>
        <row r="1809">
          <cell r="A1809">
            <v>94568</v>
          </cell>
        </row>
        <row r="1810">
          <cell r="A1810">
            <v>94599</v>
          </cell>
        </row>
        <row r="1811">
          <cell r="A1811">
            <v>94630</v>
          </cell>
        </row>
        <row r="1812">
          <cell r="A1812">
            <v>94658</v>
          </cell>
        </row>
        <row r="1813">
          <cell r="A1813">
            <v>94689</v>
          </cell>
        </row>
        <row r="1814">
          <cell r="A1814">
            <v>94719</v>
          </cell>
        </row>
        <row r="1815">
          <cell r="A1815">
            <v>94750</v>
          </cell>
        </row>
        <row r="1816">
          <cell r="A1816">
            <v>94780</v>
          </cell>
        </row>
        <row r="1817">
          <cell r="A1817">
            <v>94811</v>
          </cell>
        </row>
        <row r="1818">
          <cell r="A1818">
            <v>94842</v>
          </cell>
        </row>
        <row r="1819">
          <cell r="A1819">
            <v>94872</v>
          </cell>
        </row>
        <row r="1820">
          <cell r="A1820">
            <v>94903</v>
          </cell>
        </row>
        <row r="1821">
          <cell r="A1821">
            <v>94933</v>
          </cell>
        </row>
        <row r="1822">
          <cell r="A1822">
            <v>94964</v>
          </cell>
        </row>
        <row r="1823">
          <cell r="A1823">
            <v>94995</v>
          </cell>
        </row>
        <row r="1824">
          <cell r="A1824">
            <v>95024</v>
          </cell>
        </row>
        <row r="1825">
          <cell r="A1825">
            <v>95055</v>
          </cell>
        </row>
        <row r="1826">
          <cell r="A1826">
            <v>95085</v>
          </cell>
        </row>
        <row r="1827">
          <cell r="A1827">
            <v>95116</v>
          </cell>
        </row>
        <row r="1828">
          <cell r="A1828">
            <v>95146</v>
          </cell>
        </row>
        <row r="1829">
          <cell r="A1829">
            <v>95177</v>
          </cell>
        </row>
        <row r="1830">
          <cell r="A1830">
            <v>95208</v>
          </cell>
        </row>
        <row r="1831">
          <cell r="A1831">
            <v>95238</v>
          </cell>
        </row>
        <row r="1832">
          <cell r="A1832">
            <v>95269</v>
          </cell>
        </row>
        <row r="1833">
          <cell r="A1833">
            <v>95299</v>
          </cell>
        </row>
        <row r="1834">
          <cell r="A1834">
            <v>95330</v>
          </cell>
        </row>
        <row r="1835">
          <cell r="A1835">
            <v>95361</v>
          </cell>
        </row>
        <row r="1836">
          <cell r="A1836">
            <v>95389</v>
          </cell>
        </row>
        <row r="1837">
          <cell r="A1837">
            <v>95420</v>
          </cell>
        </row>
        <row r="1838">
          <cell r="A1838">
            <v>95450</v>
          </cell>
        </row>
        <row r="1839">
          <cell r="A1839">
            <v>95481</v>
          </cell>
        </row>
        <row r="1840">
          <cell r="A1840">
            <v>95511</v>
          </cell>
        </row>
        <row r="1841">
          <cell r="A1841">
            <v>95542</v>
          </cell>
        </row>
        <row r="1842">
          <cell r="A1842">
            <v>95573</v>
          </cell>
        </row>
        <row r="1843">
          <cell r="A1843">
            <v>95603</v>
          </cell>
        </row>
        <row r="1844">
          <cell r="A1844">
            <v>95634</v>
          </cell>
        </row>
        <row r="1845">
          <cell r="A1845">
            <v>95664</v>
          </cell>
        </row>
        <row r="1846">
          <cell r="A1846">
            <v>95695</v>
          </cell>
        </row>
        <row r="1847">
          <cell r="A1847">
            <v>95726</v>
          </cell>
        </row>
        <row r="1848">
          <cell r="A1848">
            <v>95754</v>
          </cell>
        </row>
        <row r="1849">
          <cell r="A1849">
            <v>95785</v>
          </cell>
        </row>
        <row r="1850">
          <cell r="A1850">
            <v>95815</v>
          </cell>
        </row>
        <row r="1851">
          <cell r="A1851">
            <v>95846</v>
          </cell>
        </row>
        <row r="1852">
          <cell r="A1852">
            <v>95876</v>
          </cell>
        </row>
        <row r="1853">
          <cell r="A1853">
            <v>95907</v>
          </cell>
        </row>
        <row r="1854">
          <cell r="A1854">
            <v>95938</v>
          </cell>
        </row>
        <row r="1855">
          <cell r="A1855">
            <v>95968</v>
          </cell>
        </row>
        <row r="1856">
          <cell r="A1856">
            <v>95999</v>
          </cell>
        </row>
        <row r="1857">
          <cell r="A1857">
            <v>96029</v>
          </cell>
        </row>
        <row r="1858">
          <cell r="A1858">
            <v>96060</v>
          </cell>
        </row>
        <row r="1859">
          <cell r="A1859">
            <v>96091</v>
          </cell>
        </row>
        <row r="1860">
          <cell r="A1860">
            <v>96119</v>
          </cell>
        </row>
        <row r="1861">
          <cell r="A1861">
            <v>96150</v>
          </cell>
        </row>
        <row r="1862">
          <cell r="A1862">
            <v>96180</v>
          </cell>
        </row>
        <row r="1863">
          <cell r="A1863">
            <v>96211</v>
          </cell>
        </row>
        <row r="1864">
          <cell r="A1864">
            <v>96241</v>
          </cell>
        </row>
        <row r="1865">
          <cell r="A1865">
            <v>96272</v>
          </cell>
        </row>
        <row r="1866">
          <cell r="A1866">
            <v>96303</v>
          </cell>
        </row>
        <row r="1867">
          <cell r="A1867">
            <v>96333</v>
          </cell>
        </row>
        <row r="1868">
          <cell r="A1868">
            <v>96364</v>
          </cell>
        </row>
        <row r="1869">
          <cell r="A1869">
            <v>96394</v>
          </cell>
        </row>
        <row r="1870">
          <cell r="A1870">
            <v>96425</v>
          </cell>
        </row>
        <row r="1871">
          <cell r="A1871">
            <v>96456</v>
          </cell>
        </row>
        <row r="1872">
          <cell r="A1872">
            <v>96485</v>
          </cell>
        </row>
        <row r="1873">
          <cell r="A1873">
            <v>96516</v>
          </cell>
        </row>
        <row r="1874">
          <cell r="A1874">
            <v>96546</v>
          </cell>
        </row>
        <row r="1875">
          <cell r="A1875">
            <v>96577</v>
          </cell>
        </row>
        <row r="1876">
          <cell r="A1876">
            <v>96607</v>
          </cell>
        </row>
        <row r="1877">
          <cell r="A1877">
            <v>96638</v>
          </cell>
        </row>
        <row r="1878">
          <cell r="A1878">
            <v>96669</v>
          </cell>
        </row>
        <row r="1879">
          <cell r="A1879">
            <v>96699</v>
          </cell>
        </row>
        <row r="1880">
          <cell r="A1880">
            <v>96730</v>
          </cell>
        </row>
        <row r="1881">
          <cell r="A1881">
            <v>96760</v>
          </cell>
        </row>
        <row r="1882">
          <cell r="A1882">
            <v>96791</v>
          </cell>
        </row>
        <row r="1883">
          <cell r="A1883">
            <v>96822</v>
          </cell>
        </row>
        <row r="1884">
          <cell r="A1884">
            <v>96850</v>
          </cell>
        </row>
        <row r="1885">
          <cell r="A1885">
            <v>96881</v>
          </cell>
        </row>
        <row r="1886">
          <cell r="A1886">
            <v>96911</v>
          </cell>
        </row>
        <row r="1887">
          <cell r="A1887">
            <v>96942</v>
          </cell>
        </row>
        <row r="1888">
          <cell r="A1888">
            <v>96972</v>
          </cell>
        </row>
        <row r="1889">
          <cell r="A1889">
            <v>97003</v>
          </cell>
        </row>
        <row r="1890">
          <cell r="A1890">
            <v>97034</v>
          </cell>
        </row>
        <row r="1891">
          <cell r="A1891">
            <v>97064</v>
          </cell>
        </row>
        <row r="1892">
          <cell r="A1892">
            <v>97095</v>
          </cell>
        </row>
        <row r="1893">
          <cell r="A1893">
            <v>97125</v>
          </cell>
        </row>
        <row r="1894">
          <cell r="A1894">
            <v>97156</v>
          </cell>
        </row>
        <row r="1895">
          <cell r="A1895">
            <v>97187</v>
          </cell>
        </row>
        <row r="1896">
          <cell r="A1896">
            <v>97215</v>
          </cell>
        </row>
        <row r="1897">
          <cell r="A1897">
            <v>97246</v>
          </cell>
        </row>
        <row r="1898">
          <cell r="A1898">
            <v>97276</v>
          </cell>
        </row>
        <row r="1899">
          <cell r="A1899">
            <v>97307</v>
          </cell>
        </row>
        <row r="1900">
          <cell r="A1900">
            <v>97337</v>
          </cell>
        </row>
        <row r="1901">
          <cell r="A1901">
            <v>97368</v>
          </cell>
        </row>
        <row r="1902">
          <cell r="A1902">
            <v>97399</v>
          </cell>
        </row>
        <row r="1903">
          <cell r="A1903">
            <v>97429</v>
          </cell>
        </row>
        <row r="1904">
          <cell r="A1904">
            <v>97460</v>
          </cell>
        </row>
        <row r="1905">
          <cell r="A1905">
            <v>97490</v>
          </cell>
        </row>
        <row r="1906">
          <cell r="A1906">
            <v>97521</v>
          </cell>
        </row>
        <row r="1907">
          <cell r="A1907">
            <v>97552</v>
          </cell>
        </row>
        <row r="1908">
          <cell r="A1908">
            <v>97580</v>
          </cell>
        </row>
        <row r="1909">
          <cell r="A1909">
            <v>97611</v>
          </cell>
        </row>
        <row r="1910">
          <cell r="A1910">
            <v>97641</v>
          </cell>
        </row>
        <row r="1911">
          <cell r="A1911">
            <v>97672</v>
          </cell>
        </row>
        <row r="1912">
          <cell r="A1912">
            <v>97702</v>
          </cell>
        </row>
        <row r="1913">
          <cell r="A1913">
            <v>97733</v>
          </cell>
        </row>
        <row r="1914">
          <cell r="A1914">
            <v>97764</v>
          </cell>
        </row>
        <row r="1915">
          <cell r="A1915">
            <v>97794</v>
          </cell>
        </row>
        <row r="1916">
          <cell r="A1916">
            <v>97825</v>
          </cell>
        </row>
        <row r="1917">
          <cell r="A1917">
            <v>97855</v>
          </cell>
        </row>
        <row r="1918">
          <cell r="A1918">
            <v>97886</v>
          </cell>
        </row>
        <row r="1919">
          <cell r="A1919">
            <v>97917</v>
          </cell>
        </row>
        <row r="1920">
          <cell r="A1920">
            <v>97946</v>
          </cell>
        </row>
        <row r="1921">
          <cell r="A1921">
            <v>97977</v>
          </cell>
        </row>
        <row r="1922">
          <cell r="A1922">
            <v>98007</v>
          </cell>
        </row>
        <row r="1923">
          <cell r="A1923">
            <v>98038</v>
          </cell>
        </row>
        <row r="1924">
          <cell r="A1924">
            <v>98068</v>
          </cell>
        </row>
        <row r="1925">
          <cell r="A1925">
            <v>98099</v>
          </cell>
        </row>
        <row r="1926">
          <cell r="A1926">
            <v>98130</v>
          </cell>
        </row>
        <row r="1927">
          <cell r="A1927">
            <v>98160</v>
          </cell>
        </row>
        <row r="1928">
          <cell r="A1928">
            <v>98191</v>
          </cell>
        </row>
        <row r="1929">
          <cell r="A1929">
            <v>98221</v>
          </cell>
        </row>
        <row r="1930">
          <cell r="A1930">
            <v>98252</v>
          </cell>
        </row>
        <row r="1931">
          <cell r="A1931">
            <v>98283</v>
          </cell>
        </row>
        <row r="1932">
          <cell r="A1932">
            <v>98311</v>
          </cell>
        </row>
        <row r="1933">
          <cell r="A1933">
            <v>98342</v>
          </cell>
        </row>
        <row r="1934">
          <cell r="A1934">
            <v>98372</v>
          </cell>
        </row>
        <row r="1935">
          <cell r="A1935">
            <v>98403</v>
          </cell>
        </row>
        <row r="1936">
          <cell r="A1936">
            <v>98433</v>
          </cell>
        </row>
        <row r="1937">
          <cell r="A1937">
            <v>98464</v>
          </cell>
        </row>
        <row r="1938">
          <cell r="A1938">
            <v>98495</v>
          </cell>
        </row>
        <row r="1939">
          <cell r="A1939">
            <v>98525</v>
          </cell>
        </row>
        <row r="1940">
          <cell r="A1940">
            <v>98556</v>
          </cell>
        </row>
        <row r="1941">
          <cell r="A1941">
            <v>98586</v>
          </cell>
        </row>
        <row r="1942">
          <cell r="A1942">
            <v>98617</v>
          </cell>
        </row>
        <row r="1943">
          <cell r="A1943">
            <v>98648</v>
          </cell>
        </row>
        <row r="1944">
          <cell r="A1944">
            <v>98676</v>
          </cell>
        </row>
        <row r="1945">
          <cell r="A1945">
            <v>98707</v>
          </cell>
        </row>
        <row r="1946">
          <cell r="A1946">
            <v>98737</v>
          </cell>
        </row>
        <row r="1947">
          <cell r="A1947">
            <v>98768</v>
          </cell>
        </row>
        <row r="1948">
          <cell r="A1948">
            <v>98798</v>
          </cell>
        </row>
        <row r="1949">
          <cell r="A1949">
            <v>98829</v>
          </cell>
        </row>
        <row r="1950">
          <cell r="A1950">
            <v>98860</v>
          </cell>
        </row>
        <row r="1951">
          <cell r="A1951">
            <v>98890</v>
          </cell>
        </row>
        <row r="1952">
          <cell r="A1952">
            <v>98921</v>
          </cell>
        </row>
        <row r="1953">
          <cell r="A1953">
            <v>98951</v>
          </cell>
        </row>
        <row r="1954">
          <cell r="A1954">
            <v>98982</v>
          </cell>
        </row>
        <row r="1955">
          <cell r="A1955">
            <v>99013</v>
          </cell>
        </row>
        <row r="1956">
          <cell r="A1956">
            <v>99041</v>
          </cell>
        </row>
        <row r="1957">
          <cell r="A1957">
            <v>99072</v>
          </cell>
        </row>
        <row r="1958">
          <cell r="A1958">
            <v>99102</v>
          </cell>
        </row>
        <row r="1959">
          <cell r="A1959">
            <v>99133</v>
          </cell>
        </row>
        <row r="1960">
          <cell r="A1960">
            <v>99163</v>
          </cell>
        </row>
        <row r="1961">
          <cell r="A1961">
            <v>99194</v>
          </cell>
        </row>
        <row r="1962">
          <cell r="A1962">
            <v>99225</v>
          </cell>
        </row>
        <row r="1963">
          <cell r="A1963">
            <v>99255</v>
          </cell>
        </row>
        <row r="1964">
          <cell r="A1964">
            <v>99286</v>
          </cell>
        </row>
        <row r="1965">
          <cell r="A1965">
            <v>99316</v>
          </cell>
        </row>
        <row r="1966">
          <cell r="A1966">
            <v>99347</v>
          </cell>
        </row>
        <row r="1967">
          <cell r="A1967">
            <v>99378</v>
          </cell>
        </row>
        <row r="1968">
          <cell r="A1968">
            <v>99407</v>
          </cell>
        </row>
        <row r="1969">
          <cell r="A1969">
            <v>99438</v>
          </cell>
        </row>
        <row r="1970">
          <cell r="A1970">
            <v>99468</v>
          </cell>
        </row>
        <row r="1971">
          <cell r="A1971">
            <v>99499</v>
          </cell>
        </row>
        <row r="1972">
          <cell r="A1972">
            <v>99529</v>
          </cell>
        </row>
        <row r="1973">
          <cell r="A1973">
            <v>99560</v>
          </cell>
        </row>
        <row r="1974">
          <cell r="A1974">
            <v>99591</v>
          </cell>
        </row>
        <row r="1975">
          <cell r="A1975">
            <v>99621</v>
          </cell>
        </row>
        <row r="1976">
          <cell r="A1976">
            <v>99652</v>
          </cell>
        </row>
        <row r="1977">
          <cell r="A1977">
            <v>99682</v>
          </cell>
        </row>
        <row r="1978">
          <cell r="A1978">
            <v>99713</v>
          </cell>
        </row>
        <row r="1979">
          <cell r="A1979">
            <v>99744</v>
          </cell>
        </row>
        <row r="1980">
          <cell r="A1980">
            <v>99772</v>
          </cell>
        </row>
        <row r="1981">
          <cell r="A1981">
            <v>99803</v>
          </cell>
        </row>
        <row r="1982">
          <cell r="A1982">
            <v>99833</v>
          </cell>
        </row>
        <row r="1983">
          <cell r="A1983">
            <v>99864</v>
          </cell>
        </row>
        <row r="1984">
          <cell r="A1984">
            <v>99894</v>
          </cell>
        </row>
        <row r="1985">
          <cell r="A1985">
            <v>99925</v>
          </cell>
        </row>
        <row r="1986">
          <cell r="A1986">
            <v>99956</v>
          </cell>
        </row>
        <row r="1987">
          <cell r="A1987">
            <v>99986</v>
          </cell>
        </row>
        <row r="1988">
          <cell r="A1988">
            <v>100017</v>
          </cell>
        </row>
        <row r="1989">
          <cell r="A1989">
            <v>100047</v>
          </cell>
        </row>
        <row r="1990">
          <cell r="A1990">
            <v>100078</v>
          </cell>
        </row>
        <row r="1991">
          <cell r="A1991">
            <v>100109</v>
          </cell>
        </row>
        <row r="1992">
          <cell r="A1992">
            <v>100137</v>
          </cell>
        </row>
        <row r="1993">
          <cell r="A1993">
            <v>100168</v>
          </cell>
        </row>
        <row r="1994">
          <cell r="A1994">
            <v>100198</v>
          </cell>
        </row>
        <row r="1995">
          <cell r="A1995">
            <v>100229</v>
          </cell>
        </row>
        <row r="1996">
          <cell r="A1996">
            <v>100259</v>
          </cell>
        </row>
        <row r="1997">
          <cell r="A1997">
            <v>100290</v>
          </cell>
        </row>
        <row r="1998">
          <cell r="A1998">
            <v>100321</v>
          </cell>
        </row>
        <row r="1999">
          <cell r="A1999">
            <v>100351</v>
          </cell>
        </row>
        <row r="2000">
          <cell r="A2000">
            <v>100382</v>
          </cell>
        </row>
        <row r="2001">
          <cell r="A2001">
            <v>100412</v>
          </cell>
        </row>
        <row r="2002">
          <cell r="A2002">
            <v>100443</v>
          </cell>
        </row>
        <row r="2003">
          <cell r="A2003">
            <v>100474</v>
          </cell>
        </row>
        <row r="2004">
          <cell r="A2004">
            <v>100502</v>
          </cell>
        </row>
        <row r="2005">
          <cell r="A2005">
            <v>100533</v>
          </cell>
        </row>
        <row r="2006">
          <cell r="A2006">
            <v>100563</v>
          </cell>
        </row>
        <row r="2007">
          <cell r="A2007">
            <v>100594</v>
          </cell>
        </row>
        <row r="2008">
          <cell r="A2008">
            <v>100624</v>
          </cell>
        </row>
        <row r="2009">
          <cell r="A2009">
            <v>100655</v>
          </cell>
        </row>
        <row r="2010">
          <cell r="A2010">
            <v>100686</v>
          </cell>
        </row>
        <row r="2011">
          <cell r="A2011">
            <v>100716</v>
          </cell>
        </row>
        <row r="2012">
          <cell r="A2012">
            <v>100747</v>
          </cell>
        </row>
        <row r="2013">
          <cell r="A2013">
            <v>100777</v>
          </cell>
        </row>
        <row r="2014">
          <cell r="A2014">
            <v>100808</v>
          </cell>
        </row>
        <row r="2015">
          <cell r="A2015">
            <v>100839</v>
          </cell>
        </row>
        <row r="2016">
          <cell r="A2016">
            <v>100868</v>
          </cell>
        </row>
        <row r="2017">
          <cell r="A2017">
            <v>100899</v>
          </cell>
        </row>
        <row r="2018">
          <cell r="A2018">
            <v>100929</v>
          </cell>
        </row>
        <row r="2019">
          <cell r="A2019">
            <v>100960</v>
          </cell>
        </row>
        <row r="2020">
          <cell r="A2020">
            <v>100990</v>
          </cell>
        </row>
        <row r="2021">
          <cell r="A2021">
            <v>101021</v>
          </cell>
        </row>
        <row r="2022">
          <cell r="A2022">
            <v>101052</v>
          </cell>
        </row>
        <row r="2023">
          <cell r="A2023">
            <v>101082</v>
          </cell>
        </row>
        <row r="2024">
          <cell r="A2024">
            <v>101113</v>
          </cell>
        </row>
        <row r="2025">
          <cell r="A2025">
            <v>101143</v>
          </cell>
        </row>
        <row r="2026">
          <cell r="A2026">
            <v>101174</v>
          </cell>
        </row>
        <row r="2027">
          <cell r="A2027">
            <v>101205</v>
          </cell>
        </row>
        <row r="2028">
          <cell r="A2028">
            <v>101233</v>
          </cell>
        </row>
        <row r="2029">
          <cell r="A2029">
            <v>101264</v>
          </cell>
        </row>
        <row r="2030">
          <cell r="A2030">
            <v>101294</v>
          </cell>
        </row>
        <row r="2031">
          <cell r="A2031">
            <v>101325</v>
          </cell>
        </row>
        <row r="2032">
          <cell r="A2032">
            <v>101355</v>
          </cell>
        </row>
        <row r="2033">
          <cell r="A2033">
            <v>101386</v>
          </cell>
        </row>
        <row r="2034">
          <cell r="A2034">
            <v>101417</v>
          </cell>
        </row>
        <row r="2035">
          <cell r="A2035">
            <v>101447</v>
          </cell>
        </row>
        <row r="2036">
          <cell r="A2036">
            <v>101478</v>
          </cell>
        </row>
        <row r="2037">
          <cell r="A2037">
            <v>101508</v>
          </cell>
        </row>
        <row r="2038">
          <cell r="A2038">
            <v>101539</v>
          </cell>
        </row>
        <row r="2039">
          <cell r="A2039">
            <v>101570</v>
          </cell>
        </row>
        <row r="2040">
          <cell r="A2040">
            <v>101598</v>
          </cell>
        </row>
        <row r="2041">
          <cell r="A2041">
            <v>101629</v>
          </cell>
        </row>
        <row r="2042">
          <cell r="A2042">
            <v>101659</v>
          </cell>
        </row>
        <row r="2043">
          <cell r="A2043">
            <v>101690</v>
          </cell>
        </row>
        <row r="2044">
          <cell r="A2044">
            <v>101720</v>
          </cell>
        </row>
        <row r="2045">
          <cell r="A2045">
            <v>101751</v>
          </cell>
        </row>
        <row r="2046">
          <cell r="A2046">
            <v>101782</v>
          </cell>
        </row>
        <row r="2047">
          <cell r="A2047">
            <v>101812</v>
          </cell>
        </row>
        <row r="2048">
          <cell r="A2048">
            <v>101843</v>
          </cell>
        </row>
        <row r="2049">
          <cell r="A2049">
            <v>101873</v>
          </cell>
        </row>
        <row r="2050">
          <cell r="A2050">
            <v>101904</v>
          </cell>
        </row>
        <row r="2051">
          <cell r="A2051">
            <v>101935</v>
          </cell>
        </row>
        <row r="2052">
          <cell r="A2052">
            <v>101963</v>
          </cell>
        </row>
        <row r="2053">
          <cell r="A2053">
            <v>101994</v>
          </cell>
        </row>
        <row r="2054">
          <cell r="A2054">
            <v>102024</v>
          </cell>
        </row>
        <row r="2055">
          <cell r="A2055">
            <v>102055</v>
          </cell>
        </row>
        <row r="2056">
          <cell r="A2056">
            <v>102085</v>
          </cell>
        </row>
        <row r="2057">
          <cell r="A2057">
            <v>102116</v>
          </cell>
        </row>
        <row r="2058">
          <cell r="A2058">
            <v>102147</v>
          </cell>
        </row>
        <row r="2059">
          <cell r="A2059">
            <v>102177</v>
          </cell>
        </row>
        <row r="2060">
          <cell r="A2060">
            <v>102208</v>
          </cell>
        </row>
        <row r="2061">
          <cell r="A2061">
            <v>102238</v>
          </cell>
        </row>
        <row r="2062">
          <cell r="A2062">
            <v>102269</v>
          </cell>
        </row>
        <row r="2063">
          <cell r="A2063">
            <v>102300</v>
          </cell>
        </row>
        <row r="2064">
          <cell r="A2064">
            <v>102329</v>
          </cell>
        </row>
        <row r="2065">
          <cell r="A2065">
            <v>102360</v>
          </cell>
        </row>
        <row r="2066">
          <cell r="A2066">
            <v>102390</v>
          </cell>
        </row>
        <row r="2067">
          <cell r="A2067">
            <v>102421</v>
          </cell>
        </row>
        <row r="2068">
          <cell r="A2068">
            <v>102451</v>
          </cell>
        </row>
        <row r="2069">
          <cell r="A2069">
            <v>102482</v>
          </cell>
        </row>
        <row r="2070">
          <cell r="A2070">
            <v>102513</v>
          </cell>
        </row>
        <row r="2071">
          <cell r="A2071">
            <v>102543</v>
          </cell>
        </row>
        <row r="2072">
          <cell r="A2072">
            <v>102574</v>
          </cell>
        </row>
        <row r="2073">
          <cell r="A2073">
            <v>102604</v>
          </cell>
        </row>
        <row r="2074">
          <cell r="A2074">
            <v>102635</v>
          </cell>
        </row>
        <row r="2075">
          <cell r="A2075">
            <v>102666</v>
          </cell>
        </row>
        <row r="2076">
          <cell r="A2076">
            <v>102694</v>
          </cell>
        </row>
        <row r="2077">
          <cell r="A2077">
            <v>102725</v>
          </cell>
        </row>
        <row r="2078">
          <cell r="A2078">
            <v>102755</v>
          </cell>
        </row>
        <row r="2079">
          <cell r="A2079">
            <v>102786</v>
          </cell>
        </row>
        <row r="2080">
          <cell r="A2080">
            <v>102816</v>
          </cell>
        </row>
        <row r="2081">
          <cell r="A2081">
            <v>102847</v>
          </cell>
        </row>
        <row r="2082">
          <cell r="A2082">
            <v>102878</v>
          </cell>
        </row>
        <row r="2083">
          <cell r="A2083">
            <v>102908</v>
          </cell>
        </row>
        <row r="2084">
          <cell r="A2084">
            <v>102939</v>
          </cell>
        </row>
        <row r="2085">
          <cell r="A2085">
            <v>102969</v>
          </cell>
        </row>
        <row r="2086">
          <cell r="A2086">
            <v>103000</v>
          </cell>
        </row>
        <row r="2087">
          <cell r="A2087">
            <v>103031</v>
          </cell>
        </row>
        <row r="2088">
          <cell r="A2088">
            <v>103059</v>
          </cell>
        </row>
        <row r="2089">
          <cell r="A2089">
            <v>103090</v>
          </cell>
        </row>
        <row r="2090">
          <cell r="A2090">
            <v>103120</v>
          </cell>
        </row>
        <row r="2091">
          <cell r="A2091">
            <v>103151</v>
          </cell>
        </row>
        <row r="2092">
          <cell r="A2092">
            <v>103181</v>
          </cell>
        </row>
        <row r="2093">
          <cell r="A2093">
            <v>103212</v>
          </cell>
        </row>
        <row r="2094">
          <cell r="A2094">
            <v>103243</v>
          </cell>
        </row>
        <row r="2095">
          <cell r="A2095">
            <v>103273</v>
          </cell>
        </row>
        <row r="2096">
          <cell r="A2096">
            <v>103304</v>
          </cell>
        </row>
        <row r="2097">
          <cell r="A2097">
            <v>103334</v>
          </cell>
        </row>
        <row r="2098">
          <cell r="A2098">
            <v>103365</v>
          </cell>
        </row>
        <row r="2099">
          <cell r="A2099">
            <v>103396</v>
          </cell>
        </row>
        <row r="2100">
          <cell r="A2100">
            <v>103424</v>
          </cell>
        </row>
        <row r="2101">
          <cell r="A2101">
            <v>103455</v>
          </cell>
        </row>
        <row r="2102">
          <cell r="A2102">
            <v>103485</v>
          </cell>
        </row>
        <row r="2103">
          <cell r="A2103">
            <v>103516</v>
          </cell>
        </row>
        <row r="2104">
          <cell r="A2104">
            <v>103546</v>
          </cell>
        </row>
        <row r="2105">
          <cell r="A2105">
            <v>103577</v>
          </cell>
        </row>
        <row r="2106">
          <cell r="A2106">
            <v>103608</v>
          </cell>
        </row>
        <row r="2107">
          <cell r="A2107">
            <v>103638</v>
          </cell>
        </row>
        <row r="2108">
          <cell r="A2108">
            <v>103669</v>
          </cell>
        </row>
        <row r="2109">
          <cell r="A2109">
            <v>103699</v>
          </cell>
        </row>
        <row r="2110">
          <cell r="A2110">
            <v>103730</v>
          </cell>
        </row>
        <row r="2111">
          <cell r="A2111">
            <v>103761</v>
          </cell>
        </row>
        <row r="2112">
          <cell r="A2112">
            <v>103790</v>
          </cell>
        </row>
        <row r="2113">
          <cell r="A2113">
            <v>103821</v>
          </cell>
        </row>
        <row r="2114">
          <cell r="A2114">
            <v>103851</v>
          </cell>
        </row>
        <row r="2115">
          <cell r="A2115">
            <v>103882</v>
          </cell>
        </row>
        <row r="2116">
          <cell r="A2116">
            <v>103912</v>
          </cell>
        </row>
        <row r="2117">
          <cell r="A2117">
            <v>103943</v>
          </cell>
        </row>
        <row r="2118">
          <cell r="A2118">
            <v>103974</v>
          </cell>
        </row>
        <row r="2119">
          <cell r="A2119">
            <v>104004</v>
          </cell>
        </row>
        <row r="2120">
          <cell r="A2120">
            <v>104035</v>
          </cell>
        </row>
        <row r="2121">
          <cell r="A2121">
            <v>104065</v>
          </cell>
        </row>
        <row r="2122">
          <cell r="A2122">
            <v>104096</v>
          </cell>
        </row>
        <row r="2123">
          <cell r="A2123">
            <v>104127</v>
          </cell>
        </row>
        <row r="2124">
          <cell r="A2124">
            <v>104155</v>
          </cell>
        </row>
        <row r="2125">
          <cell r="A2125">
            <v>104186</v>
          </cell>
        </row>
        <row r="2126">
          <cell r="A2126">
            <v>104216</v>
          </cell>
        </row>
        <row r="2127">
          <cell r="A2127">
            <v>104247</v>
          </cell>
        </row>
        <row r="2128">
          <cell r="A2128">
            <v>104277</v>
          </cell>
        </row>
        <row r="2129">
          <cell r="A2129">
            <v>104308</v>
          </cell>
        </row>
        <row r="2130">
          <cell r="A2130">
            <v>104339</v>
          </cell>
        </row>
        <row r="2131">
          <cell r="A2131">
            <v>104369</v>
          </cell>
        </row>
        <row r="2132">
          <cell r="A2132">
            <v>104400</v>
          </cell>
        </row>
        <row r="2133">
          <cell r="A2133">
            <v>104430</v>
          </cell>
        </row>
        <row r="2134">
          <cell r="A2134">
            <v>104461</v>
          </cell>
        </row>
        <row r="2135">
          <cell r="A2135">
            <v>104492</v>
          </cell>
        </row>
        <row r="2136">
          <cell r="A2136">
            <v>104520</v>
          </cell>
        </row>
        <row r="2137">
          <cell r="A2137">
            <v>104551</v>
          </cell>
        </row>
        <row r="2138">
          <cell r="A2138">
            <v>104581</v>
          </cell>
        </row>
        <row r="2139">
          <cell r="A2139">
            <v>104612</v>
          </cell>
        </row>
        <row r="2140">
          <cell r="A2140">
            <v>104642</v>
          </cell>
        </row>
        <row r="2141">
          <cell r="A2141">
            <v>104673</v>
          </cell>
        </row>
        <row r="2142">
          <cell r="A2142">
            <v>104704</v>
          </cell>
        </row>
        <row r="2143">
          <cell r="A2143">
            <v>104734</v>
          </cell>
        </row>
        <row r="2144">
          <cell r="A2144">
            <v>104765</v>
          </cell>
        </row>
        <row r="2145">
          <cell r="A2145">
            <v>104795</v>
          </cell>
        </row>
        <row r="2146">
          <cell r="A2146">
            <v>104826</v>
          </cell>
        </row>
        <row r="2147">
          <cell r="A2147">
            <v>104857</v>
          </cell>
        </row>
        <row r="2148">
          <cell r="A2148">
            <v>104885</v>
          </cell>
        </row>
        <row r="2149">
          <cell r="A2149">
            <v>104916</v>
          </cell>
        </row>
        <row r="2150">
          <cell r="A2150">
            <v>104946</v>
          </cell>
        </row>
        <row r="2151">
          <cell r="A2151">
            <v>104977</v>
          </cell>
        </row>
        <row r="2152">
          <cell r="A2152">
            <v>105007</v>
          </cell>
        </row>
        <row r="2153">
          <cell r="A2153">
            <v>105038</v>
          </cell>
        </row>
        <row r="2154">
          <cell r="A2154">
            <v>105069</v>
          </cell>
        </row>
        <row r="2155">
          <cell r="A2155">
            <v>105099</v>
          </cell>
        </row>
        <row r="2156">
          <cell r="A2156">
            <v>105130</v>
          </cell>
        </row>
        <row r="2157">
          <cell r="A2157">
            <v>105160</v>
          </cell>
        </row>
        <row r="2158">
          <cell r="A2158">
            <v>105191</v>
          </cell>
        </row>
        <row r="2159">
          <cell r="A2159">
            <v>105222</v>
          </cell>
        </row>
        <row r="2160">
          <cell r="A2160">
            <v>105251</v>
          </cell>
        </row>
        <row r="2161">
          <cell r="A2161">
            <v>105282</v>
          </cell>
        </row>
        <row r="2162">
          <cell r="A2162">
            <v>105312</v>
          </cell>
        </row>
        <row r="2163">
          <cell r="A2163">
            <v>105343</v>
          </cell>
        </row>
        <row r="2164">
          <cell r="A2164">
            <v>105373</v>
          </cell>
        </row>
        <row r="2165">
          <cell r="A2165">
            <v>105404</v>
          </cell>
        </row>
        <row r="2166">
          <cell r="A2166">
            <v>105435</v>
          </cell>
        </row>
        <row r="2167">
          <cell r="A2167">
            <v>105465</v>
          </cell>
        </row>
        <row r="2168">
          <cell r="A2168">
            <v>105496</v>
          </cell>
        </row>
        <row r="2169">
          <cell r="A2169">
            <v>105526</v>
          </cell>
        </row>
        <row r="2170">
          <cell r="A2170">
            <v>105557</v>
          </cell>
        </row>
        <row r="2171">
          <cell r="A2171">
            <v>105588</v>
          </cell>
        </row>
        <row r="2172">
          <cell r="A2172">
            <v>105616</v>
          </cell>
        </row>
        <row r="2173">
          <cell r="A2173">
            <v>105647</v>
          </cell>
        </row>
        <row r="2174">
          <cell r="A2174">
            <v>105677</v>
          </cell>
        </row>
        <row r="2175">
          <cell r="A2175">
            <v>105708</v>
          </cell>
        </row>
        <row r="2176">
          <cell r="A2176">
            <v>105738</v>
          </cell>
        </row>
        <row r="2177">
          <cell r="A2177">
            <v>105769</v>
          </cell>
        </row>
        <row r="2178">
          <cell r="A2178">
            <v>105800</v>
          </cell>
        </row>
        <row r="2179">
          <cell r="A2179">
            <v>105830</v>
          </cell>
        </row>
        <row r="2180">
          <cell r="A2180">
            <v>105861</v>
          </cell>
        </row>
        <row r="2181">
          <cell r="A2181">
            <v>105891</v>
          </cell>
        </row>
        <row r="2182">
          <cell r="A2182">
            <v>105922</v>
          </cell>
        </row>
        <row r="2183">
          <cell r="A2183">
            <v>105953</v>
          </cell>
        </row>
        <row r="2184">
          <cell r="A2184">
            <v>105981</v>
          </cell>
        </row>
        <row r="2185">
          <cell r="A2185">
            <v>106012</v>
          </cell>
        </row>
        <row r="2186">
          <cell r="A2186">
            <v>106042</v>
          </cell>
        </row>
        <row r="2187">
          <cell r="A2187">
            <v>106073</v>
          </cell>
        </row>
        <row r="2188">
          <cell r="A2188">
            <v>106103</v>
          </cell>
        </row>
        <row r="2189">
          <cell r="A2189">
            <v>106134</v>
          </cell>
        </row>
        <row r="2190">
          <cell r="A2190">
            <v>106165</v>
          </cell>
        </row>
        <row r="2191">
          <cell r="A2191">
            <v>106195</v>
          </cell>
        </row>
        <row r="2192">
          <cell r="A2192">
            <v>106226</v>
          </cell>
        </row>
        <row r="2193">
          <cell r="A2193">
            <v>106256</v>
          </cell>
        </row>
        <row r="2194">
          <cell r="A2194">
            <v>106287</v>
          </cell>
        </row>
        <row r="2195">
          <cell r="A2195">
            <v>106318</v>
          </cell>
        </row>
        <row r="2196">
          <cell r="A2196">
            <v>106346</v>
          </cell>
        </row>
        <row r="2197">
          <cell r="A2197">
            <v>106377</v>
          </cell>
        </row>
        <row r="2198">
          <cell r="A2198">
            <v>106407</v>
          </cell>
        </row>
        <row r="2199">
          <cell r="A2199">
            <v>106438</v>
          </cell>
        </row>
        <row r="2200">
          <cell r="A2200">
            <v>106468</v>
          </cell>
        </row>
        <row r="2201">
          <cell r="A2201">
            <v>106499</v>
          </cell>
        </row>
        <row r="2202">
          <cell r="A2202">
            <v>106530</v>
          </cell>
        </row>
        <row r="2203">
          <cell r="A2203">
            <v>106560</v>
          </cell>
        </row>
        <row r="2204">
          <cell r="A2204">
            <v>106591</v>
          </cell>
        </row>
        <row r="2205">
          <cell r="A2205">
            <v>106621</v>
          </cell>
        </row>
        <row r="2206">
          <cell r="A2206">
            <v>106652</v>
          </cell>
        </row>
        <row r="2207">
          <cell r="A2207">
            <v>106683</v>
          </cell>
        </row>
        <row r="2208">
          <cell r="A2208">
            <v>106712</v>
          </cell>
        </row>
        <row r="2209">
          <cell r="A2209">
            <v>106743</v>
          </cell>
        </row>
        <row r="2210">
          <cell r="A2210">
            <v>106773</v>
          </cell>
        </row>
        <row r="2211">
          <cell r="A2211">
            <v>106804</v>
          </cell>
        </row>
        <row r="2212">
          <cell r="A2212">
            <v>106834</v>
          </cell>
        </row>
        <row r="2213">
          <cell r="A2213">
            <v>106865</v>
          </cell>
        </row>
        <row r="2214">
          <cell r="A2214">
            <v>106896</v>
          </cell>
        </row>
        <row r="2215">
          <cell r="A2215">
            <v>106926</v>
          </cell>
        </row>
        <row r="2216">
          <cell r="A2216">
            <v>106957</v>
          </cell>
        </row>
        <row r="2217">
          <cell r="A2217">
            <v>106987</v>
          </cell>
        </row>
        <row r="2218">
          <cell r="A2218">
            <v>107018</v>
          </cell>
        </row>
        <row r="2219">
          <cell r="A2219">
            <v>107049</v>
          </cell>
        </row>
        <row r="2220">
          <cell r="A2220">
            <v>107077</v>
          </cell>
        </row>
        <row r="2221">
          <cell r="A2221">
            <v>107108</v>
          </cell>
        </row>
        <row r="2222">
          <cell r="A2222">
            <v>107138</v>
          </cell>
        </row>
        <row r="2223">
          <cell r="A2223">
            <v>107169</v>
          </cell>
        </row>
        <row r="2224">
          <cell r="A2224">
            <v>107199</v>
          </cell>
        </row>
        <row r="2225">
          <cell r="A2225">
            <v>107230</v>
          </cell>
        </row>
        <row r="2226">
          <cell r="A2226">
            <v>107261</v>
          </cell>
        </row>
        <row r="2227">
          <cell r="A2227">
            <v>107291</v>
          </cell>
        </row>
        <row r="2228">
          <cell r="A2228">
            <v>107322</v>
          </cell>
        </row>
        <row r="2229">
          <cell r="A2229">
            <v>107352</v>
          </cell>
        </row>
        <row r="2230">
          <cell r="A2230">
            <v>107383</v>
          </cell>
        </row>
        <row r="2231">
          <cell r="A2231">
            <v>107414</v>
          </cell>
        </row>
        <row r="2232">
          <cell r="A2232">
            <v>107442</v>
          </cell>
        </row>
        <row r="2233">
          <cell r="A2233">
            <v>107473</v>
          </cell>
        </row>
        <row r="2234">
          <cell r="A2234">
            <v>107503</v>
          </cell>
        </row>
        <row r="2235">
          <cell r="A2235">
            <v>107534</v>
          </cell>
        </row>
        <row r="2236">
          <cell r="A2236">
            <v>107564</v>
          </cell>
        </row>
        <row r="2237">
          <cell r="A2237">
            <v>107595</v>
          </cell>
        </row>
        <row r="2238">
          <cell r="A2238">
            <v>107626</v>
          </cell>
        </row>
        <row r="2239">
          <cell r="A2239">
            <v>107656</v>
          </cell>
        </row>
        <row r="2240">
          <cell r="A2240">
            <v>107687</v>
          </cell>
        </row>
        <row r="2241">
          <cell r="A2241">
            <v>107717</v>
          </cell>
        </row>
        <row r="2242">
          <cell r="A2242">
            <v>107748</v>
          </cell>
        </row>
        <row r="2243">
          <cell r="A2243">
            <v>107779</v>
          </cell>
        </row>
        <row r="2244">
          <cell r="A2244">
            <v>107807</v>
          </cell>
        </row>
        <row r="2245">
          <cell r="A2245">
            <v>107838</v>
          </cell>
        </row>
        <row r="2246">
          <cell r="A2246">
            <v>107868</v>
          </cell>
        </row>
        <row r="2247">
          <cell r="A2247">
            <v>107899</v>
          </cell>
        </row>
        <row r="2248">
          <cell r="A2248">
            <v>107929</v>
          </cell>
        </row>
        <row r="2249">
          <cell r="A2249">
            <v>107960</v>
          </cell>
        </row>
        <row r="2250">
          <cell r="A2250">
            <v>107991</v>
          </cell>
        </row>
        <row r="2251">
          <cell r="A2251">
            <v>108021</v>
          </cell>
        </row>
        <row r="2252">
          <cell r="A2252">
            <v>108052</v>
          </cell>
        </row>
        <row r="2253">
          <cell r="A2253">
            <v>108082</v>
          </cell>
        </row>
        <row r="2254">
          <cell r="A2254">
            <v>108113</v>
          </cell>
        </row>
        <row r="2255">
          <cell r="A2255">
            <v>108144</v>
          </cell>
        </row>
        <row r="2256">
          <cell r="A2256">
            <v>108173</v>
          </cell>
        </row>
        <row r="2257">
          <cell r="A2257">
            <v>108204</v>
          </cell>
        </row>
        <row r="2258">
          <cell r="A2258">
            <v>108234</v>
          </cell>
        </row>
        <row r="2259">
          <cell r="A2259">
            <v>108265</v>
          </cell>
        </row>
        <row r="2260">
          <cell r="A2260">
            <v>108295</v>
          </cell>
        </row>
        <row r="2261">
          <cell r="A2261">
            <v>108326</v>
          </cell>
        </row>
        <row r="2262">
          <cell r="A2262">
            <v>108357</v>
          </cell>
        </row>
        <row r="2263">
          <cell r="A2263">
            <v>108387</v>
          </cell>
        </row>
        <row r="2264">
          <cell r="A2264">
            <v>108418</v>
          </cell>
        </row>
        <row r="2265">
          <cell r="A2265">
            <v>108448</v>
          </cell>
        </row>
        <row r="2266">
          <cell r="A2266">
            <v>108479</v>
          </cell>
        </row>
        <row r="2267">
          <cell r="A2267">
            <v>108510</v>
          </cell>
        </row>
        <row r="2268">
          <cell r="A2268">
            <v>108538</v>
          </cell>
        </row>
        <row r="2269">
          <cell r="A2269">
            <v>108569</v>
          </cell>
        </row>
        <row r="2270">
          <cell r="A2270">
            <v>108599</v>
          </cell>
        </row>
        <row r="2271">
          <cell r="A2271">
            <v>108630</v>
          </cell>
        </row>
        <row r="2272">
          <cell r="A2272">
            <v>108660</v>
          </cell>
        </row>
        <row r="2273">
          <cell r="A2273">
            <v>108691</v>
          </cell>
        </row>
        <row r="2274">
          <cell r="A2274">
            <v>108722</v>
          </cell>
        </row>
        <row r="2275">
          <cell r="A2275">
            <v>108752</v>
          </cell>
        </row>
        <row r="2276">
          <cell r="A2276">
            <v>108783</v>
          </cell>
        </row>
        <row r="2277">
          <cell r="A2277">
            <v>108813</v>
          </cell>
        </row>
        <row r="2278">
          <cell r="A2278">
            <v>108844</v>
          </cell>
        </row>
        <row r="2279">
          <cell r="A2279">
            <v>108875</v>
          </cell>
        </row>
        <row r="2280">
          <cell r="A2280">
            <v>108903</v>
          </cell>
        </row>
        <row r="2281">
          <cell r="A2281">
            <v>108934</v>
          </cell>
        </row>
        <row r="2282">
          <cell r="A2282">
            <v>108964</v>
          </cell>
        </row>
        <row r="2283">
          <cell r="A2283">
            <v>108995</v>
          </cell>
        </row>
        <row r="2284">
          <cell r="A2284">
            <v>109025</v>
          </cell>
        </row>
        <row r="2285">
          <cell r="A2285">
            <v>109056</v>
          </cell>
        </row>
        <row r="2286">
          <cell r="A2286">
            <v>109087</v>
          </cell>
        </row>
        <row r="2287">
          <cell r="A2287">
            <v>109117</v>
          </cell>
        </row>
        <row r="2288">
          <cell r="A2288">
            <v>109148</v>
          </cell>
        </row>
        <row r="2289">
          <cell r="A2289">
            <v>109178</v>
          </cell>
        </row>
        <row r="2290">
          <cell r="A2290">
            <v>109209</v>
          </cell>
        </row>
        <row r="2291">
          <cell r="A2291">
            <v>109240</v>
          </cell>
        </row>
        <row r="2292">
          <cell r="A2292">
            <v>109268</v>
          </cell>
        </row>
        <row r="2293">
          <cell r="A2293">
            <v>109299</v>
          </cell>
        </row>
        <row r="2294">
          <cell r="A2294">
            <v>109329</v>
          </cell>
        </row>
        <row r="2295">
          <cell r="A2295">
            <v>109360</v>
          </cell>
        </row>
        <row r="2296">
          <cell r="A2296">
            <v>109390</v>
          </cell>
        </row>
        <row r="2297">
          <cell r="A2297">
            <v>109421</v>
          </cell>
        </row>
        <row r="2298">
          <cell r="A2298">
            <v>109452</v>
          </cell>
        </row>
        <row r="2299">
          <cell r="A2299">
            <v>109482</v>
          </cell>
        </row>
        <row r="2300">
          <cell r="A2300">
            <v>109513</v>
          </cell>
        </row>
        <row r="2301">
          <cell r="A2301">
            <v>109543</v>
          </cell>
        </row>
        <row r="2302">
          <cell r="A2302">
            <v>109574</v>
          </cell>
        </row>
        <row r="2303">
          <cell r="A2303">
            <v>109605</v>
          </cell>
        </row>
        <row r="2304">
          <cell r="A2304">
            <v>109633</v>
          </cell>
        </row>
        <row r="2305">
          <cell r="A2305">
            <v>109664</v>
          </cell>
        </row>
        <row r="2306">
          <cell r="A2306">
            <v>109694</v>
          </cell>
        </row>
        <row r="2307">
          <cell r="A2307">
            <v>109725</v>
          </cell>
        </row>
        <row r="2308">
          <cell r="A2308">
            <v>109755</v>
          </cell>
        </row>
        <row r="2309">
          <cell r="A2309">
            <v>109786</v>
          </cell>
        </row>
        <row r="2310">
          <cell r="A2310">
            <v>109817</v>
          </cell>
        </row>
        <row r="2311">
          <cell r="A2311">
            <v>109847</v>
          </cell>
        </row>
        <row r="2312">
          <cell r="A2312">
            <v>109878</v>
          </cell>
        </row>
        <row r="2313">
          <cell r="A2313">
            <v>109908</v>
          </cell>
        </row>
        <row r="2314">
          <cell r="A2314">
            <v>109939</v>
          </cell>
        </row>
        <row r="2315">
          <cell r="A2315">
            <v>109970</v>
          </cell>
        </row>
        <row r="2316">
          <cell r="A2316">
            <v>109998</v>
          </cell>
        </row>
        <row r="2317">
          <cell r="A2317">
            <v>110029</v>
          </cell>
        </row>
        <row r="2318">
          <cell r="A2318">
            <v>110059</v>
          </cell>
        </row>
        <row r="2319">
          <cell r="A2319">
            <v>110090</v>
          </cell>
        </row>
        <row r="2320">
          <cell r="A2320">
            <v>110120</v>
          </cell>
        </row>
        <row r="2321">
          <cell r="A2321">
            <v>110151</v>
          </cell>
        </row>
        <row r="2322">
          <cell r="A2322">
            <v>110182</v>
          </cell>
        </row>
        <row r="2323">
          <cell r="A2323">
            <v>110212</v>
          </cell>
        </row>
        <row r="2324">
          <cell r="A2324">
            <v>110243</v>
          </cell>
        </row>
        <row r="2325">
          <cell r="A2325">
            <v>110273</v>
          </cell>
        </row>
        <row r="2326">
          <cell r="A2326">
            <v>110304</v>
          </cell>
        </row>
        <row r="2327">
          <cell r="A2327">
            <v>110335</v>
          </cell>
        </row>
        <row r="2328">
          <cell r="A2328">
            <v>110363</v>
          </cell>
        </row>
        <row r="2329">
          <cell r="A2329">
            <v>110394</v>
          </cell>
        </row>
        <row r="2330">
          <cell r="A2330">
            <v>110424</v>
          </cell>
        </row>
        <row r="2331">
          <cell r="A2331">
            <v>110455</v>
          </cell>
        </row>
        <row r="2332">
          <cell r="A2332">
            <v>110485</v>
          </cell>
        </row>
        <row r="2333">
          <cell r="A2333">
            <v>110516</v>
          </cell>
        </row>
        <row r="2334">
          <cell r="A2334">
            <v>110547</v>
          </cell>
        </row>
        <row r="2335">
          <cell r="A2335">
            <v>110577</v>
          </cell>
        </row>
        <row r="2336">
          <cell r="A2336">
            <v>110608</v>
          </cell>
        </row>
        <row r="2337">
          <cell r="A2337">
            <v>110638</v>
          </cell>
        </row>
        <row r="2338">
          <cell r="A2338">
            <v>110669</v>
          </cell>
        </row>
        <row r="2339">
          <cell r="A2339">
            <v>110700</v>
          </cell>
        </row>
        <row r="2340">
          <cell r="A2340">
            <v>110728</v>
          </cell>
        </row>
        <row r="2341">
          <cell r="A2341">
            <v>110759</v>
          </cell>
        </row>
        <row r="2342">
          <cell r="A2342">
            <v>110789</v>
          </cell>
        </row>
        <row r="2343">
          <cell r="A2343">
            <v>110820</v>
          </cell>
        </row>
        <row r="2344">
          <cell r="A2344">
            <v>110850</v>
          </cell>
        </row>
        <row r="2345">
          <cell r="A2345">
            <v>110881</v>
          </cell>
        </row>
        <row r="2346">
          <cell r="A2346">
            <v>110912</v>
          </cell>
        </row>
        <row r="2347">
          <cell r="A2347">
            <v>110942</v>
          </cell>
        </row>
        <row r="2348">
          <cell r="A2348">
            <v>110973</v>
          </cell>
        </row>
        <row r="2349">
          <cell r="A2349">
            <v>111003</v>
          </cell>
        </row>
        <row r="2350">
          <cell r="A2350">
            <v>111034</v>
          </cell>
        </row>
        <row r="2351">
          <cell r="A2351">
            <v>111065</v>
          </cell>
        </row>
        <row r="2352">
          <cell r="A2352">
            <v>111094</v>
          </cell>
        </row>
        <row r="2353">
          <cell r="A2353">
            <v>111125</v>
          </cell>
        </row>
        <row r="2354">
          <cell r="A2354">
            <v>111155</v>
          </cell>
        </row>
        <row r="2355">
          <cell r="A2355">
            <v>111186</v>
          </cell>
        </row>
        <row r="2356">
          <cell r="A2356">
            <v>111216</v>
          </cell>
        </row>
        <row r="2357">
          <cell r="A2357">
            <v>111247</v>
          </cell>
        </row>
        <row r="2358">
          <cell r="A2358">
            <v>111278</v>
          </cell>
        </row>
        <row r="2359">
          <cell r="A2359">
            <v>111308</v>
          </cell>
        </row>
        <row r="2360">
          <cell r="A2360">
            <v>111339</v>
          </cell>
        </row>
        <row r="2361">
          <cell r="A2361">
            <v>111369</v>
          </cell>
        </row>
        <row r="2362">
          <cell r="A2362">
            <v>111400</v>
          </cell>
        </row>
        <row r="2363">
          <cell r="A2363">
            <v>111431</v>
          </cell>
        </row>
        <row r="2364">
          <cell r="A2364">
            <v>111459</v>
          </cell>
        </row>
        <row r="2365">
          <cell r="A2365">
            <v>111490</v>
          </cell>
        </row>
        <row r="2366">
          <cell r="A2366">
            <v>111520</v>
          </cell>
        </row>
        <row r="2367">
          <cell r="A2367">
            <v>111551</v>
          </cell>
        </row>
        <row r="2368">
          <cell r="A2368">
            <v>111581</v>
          </cell>
        </row>
        <row r="2369">
          <cell r="A2369">
            <v>111612</v>
          </cell>
        </row>
        <row r="2370">
          <cell r="A2370">
            <v>111643</v>
          </cell>
        </row>
        <row r="2371">
          <cell r="A2371">
            <v>111673</v>
          </cell>
        </row>
        <row r="2372">
          <cell r="A2372">
            <v>111704</v>
          </cell>
        </row>
        <row r="2373">
          <cell r="A2373">
            <v>111734</v>
          </cell>
        </row>
        <row r="2374">
          <cell r="A2374">
            <v>111765</v>
          </cell>
        </row>
        <row r="2375">
          <cell r="A2375">
            <v>111796</v>
          </cell>
        </row>
        <row r="2376">
          <cell r="A2376">
            <v>111824</v>
          </cell>
        </row>
        <row r="2377">
          <cell r="A2377">
            <v>111855</v>
          </cell>
        </row>
        <row r="2378">
          <cell r="A2378">
            <v>111885</v>
          </cell>
        </row>
        <row r="2379">
          <cell r="A2379">
            <v>111916</v>
          </cell>
        </row>
        <row r="2380">
          <cell r="A2380">
            <v>111946</v>
          </cell>
        </row>
        <row r="2381">
          <cell r="A2381">
            <v>111977</v>
          </cell>
        </row>
        <row r="2382">
          <cell r="A2382">
            <v>112008</v>
          </cell>
        </row>
        <row r="2383">
          <cell r="A2383">
            <v>112038</v>
          </cell>
        </row>
        <row r="2384">
          <cell r="A2384">
            <v>112069</v>
          </cell>
        </row>
        <row r="2385">
          <cell r="A2385">
            <v>112099</v>
          </cell>
        </row>
        <row r="2386">
          <cell r="A2386">
            <v>112130</v>
          </cell>
        </row>
        <row r="2387">
          <cell r="A2387">
            <v>112161</v>
          </cell>
        </row>
        <row r="2388">
          <cell r="A2388">
            <v>112189</v>
          </cell>
        </row>
        <row r="2389">
          <cell r="A2389">
            <v>112220</v>
          </cell>
        </row>
        <row r="2390">
          <cell r="A2390">
            <v>112250</v>
          </cell>
        </row>
        <row r="2391">
          <cell r="A2391">
            <v>112281</v>
          </cell>
        </row>
        <row r="2392">
          <cell r="A2392">
            <v>112311</v>
          </cell>
        </row>
        <row r="2393">
          <cell r="A2393">
            <v>112342</v>
          </cell>
        </row>
        <row r="2394">
          <cell r="A2394">
            <v>112373</v>
          </cell>
        </row>
        <row r="2395">
          <cell r="A2395">
            <v>112403</v>
          </cell>
        </row>
        <row r="2396">
          <cell r="A2396">
            <v>112434</v>
          </cell>
        </row>
        <row r="2397">
          <cell r="A2397">
            <v>112464</v>
          </cell>
        </row>
        <row r="2398">
          <cell r="A2398">
            <v>112495</v>
          </cell>
        </row>
        <row r="2399">
          <cell r="A2399">
            <v>112526</v>
          </cell>
        </row>
        <row r="2400">
          <cell r="A2400">
            <v>112555</v>
          </cell>
        </row>
        <row r="2401">
          <cell r="A2401">
            <v>112586</v>
          </cell>
        </row>
        <row r="2402">
          <cell r="A2402">
            <v>112616</v>
          </cell>
        </row>
        <row r="2403">
          <cell r="A2403">
            <v>112647</v>
          </cell>
        </row>
        <row r="2404">
          <cell r="A2404">
            <v>112677</v>
          </cell>
        </row>
        <row r="2405">
          <cell r="A2405">
            <v>112708</v>
          </cell>
        </row>
        <row r="2406">
          <cell r="A2406">
            <v>112739</v>
          </cell>
        </row>
        <row r="2407">
          <cell r="A2407">
            <v>112769</v>
          </cell>
        </row>
        <row r="2408">
          <cell r="A2408">
            <v>112800</v>
          </cell>
        </row>
        <row r="2409">
          <cell r="A2409">
            <v>112830</v>
          </cell>
        </row>
        <row r="2410">
          <cell r="A2410">
            <v>112861</v>
          </cell>
        </row>
        <row r="2411">
          <cell r="A2411">
            <v>112892</v>
          </cell>
        </row>
        <row r="2412">
          <cell r="A2412">
            <v>112920</v>
          </cell>
        </row>
        <row r="2413">
          <cell r="A2413">
            <v>112951</v>
          </cell>
        </row>
        <row r="2414">
          <cell r="A2414">
            <v>112981</v>
          </cell>
        </row>
        <row r="2415">
          <cell r="A2415">
            <v>113012</v>
          </cell>
        </row>
        <row r="2416">
          <cell r="A2416">
            <v>113042</v>
          </cell>
        </row>
        <row r="2417">
          <cell r="A2417">
            <v>113073</v>
          </cell>
        </row>
        <row r="2418">
          <cell r="A2418">
            <v>113104</v>
          </cell>
        </row>
        <row r="2419">
          <cell r="A2419">
            <v>113134</v>
          </cell>
        </row>
        <row r="2420">
          <cell r="A2420">
            <v>113165</v>
          </cell>
        </row>
        <row r="2421">
          <cell r="A2421">
            <v>113195</v>
          </cell>
        </row>
        <row r="2422">
          <cell r="A2422">
            <v>113226</v>
          </cell>
        </row>
        <row r="2423">
          <cell r="A2423">
            <v>113257</v>
          </cell>
        </row>
        <row r="2424">
          <cell r="A2424">
            <v>113285</v>
          </cell>
        </row>
        <row r="2425">
          <cell r="A2425">
            <v>113316</v>
          </cell>
        </row>
        <row r="2426">
          <cell r="A2426">
            <v>113346</v>
          </cell>
        </row>
        <row r="2427">
          <cell r="A2427">
            <v>113377</v>
          </cell>
        </row>
        <row r="2428">
          <cell r="A2428">
            <v>113407</v>
          </cell>
        </row>
        <row r="2429">
          <cell r="A2429">
            <v>113438</v>
          </cell>
        </row>
        <row r="2430">
          <cell r="A2430">
            <v>113469</v>
          </cell>
        </row>
        <row r="2431">
          <cell r="A2431">
            <v>113499</v>
          </cell>
        </row>
        <row r="2432">
          <cell r="A2432">
            <v>113530</v>
          </cell>
        </row>
        <row r="2433">
          <cell r="A2433">
            <v>113560</v>
          </cell>
        </row>
        <row r="2434">
          <cell r="A2434">
            <v>113591</v>
          </cell>
        </row>
        <row r="2435">
          <cell r="A2435">
            <v>113622</v>
          </cell>
        </row>
        <row r="2436">
          <cell r="A2436">
            <v>113650</v>
          </cell>
        </row>
        <row r="2437">
          <cell r="A2437">
            <v>113681</v>
          </cell>
        </row>
        <row r="2438">
          <cell r="A2438">
            <v>113711</v>
          </cell>
        </row>
        <row r="2439">
          <cell r="A2439">
            <v>113742</v>
          </cell>
        </row>
        <row r="2440">
          <cell r="A2440">
            <v>113772</v>
          </cell>
        </row>
        <row r="2441">
          <cell r="A2441">
            <v>113803</v>
          </cell>
        </row>
        <row r="2442">
          <cell r="A2442">
            <v>113834</v>
          </cell>
        </row>
        <row r="2443">
          <cell r="A2443">
            <v>113864</v>
          </cell>
        </row>
        <row r="2444">
          <cell r="A2444">
            <v>113895</v>
          </cell>
        </row>
        <row r="2445">
          <cell r="A2445">
            <v>113925</v>
          </cell>
        </row>
        <row r="2446">
          <cell r="A2446">
            <v>113956</v>
          </cell>
        </row>
        <row r="2447">
          <cell r="A2447">
            <v>113987</v>
          </cell>
        </row>
        <row r="2448">
          <cell r="A2448">
            <v>114016</v>
          </cell>
        </row>
        <row r="2449">
          <cell r="A2449">
            <v>114047</v>
          </cell>
        </row>
        <row r="2450">
          <cell r="A2450">
            <v>114077</v>
          </cell>
        </row>
        <row r="2451">
          <cell r="A2451">
            <v>114108</v>
          </cell>
        </row>
        <row r="2452">
          <cell r="A2452">
            <v>114138</v>
          </cell>
        </row>
        <row r="2453">
          <cell r="A2453">
            <v>114169</v>
          </cell>
        </row>
        <row r="2454">
          <cell r="A2454">
            <v>114200</v>
          </cell>
        </row>
        <row r="2455">
          <cell r="A2455">
            <v>114230</v>
          </cell>
        </row>
        <row r="2456">
          <cell r="A2456">
            <v>114261</v>
          </cell>
        </row>
        <row r="2457">
          <cell r="A2457">
            <v>114291</v>
          </cell>
        </row>
        <row r="2458">
          <cell r="A2458">
            <v>114322</v>
          </cell>
        </row>
        <row r="2459">
          <cell r="A2459">
            <v>114353</v>
          </cell>
        </row>
        <row r="2460">
          <cell r="A2460">
            <v>114381</v>
          </cell>
        </row>
        <row r="2461">
          <cell r="A2461">
            <v>114412</v>
          </cell>
        </row>
        <row r="2462">
          <cell r="A2462">
            <v>114442</v>
          </cell>
        </row>
        <row r="2463">
          <cell r="A2463">
            <v>114473</v>
          </cell>
        </row>
        <row r="2464">
          <cell r="A2464">
            <v>114503</v>
          </cell>
        </row>
        <row r="2465">
          <cell r="A2465">
            <v>114534</v>
          </cell>
        </row>
        <row r="2466">
          <cell r="A2466">
            <v>114565</v>
          </cell>
        </row>
        <row r="2467">
          <cell r="A2467">
            <v>114595</v>
          </cell>
        </row>
        <row r="2468">
          <cell r="A2468">
            <v>114626</v>
          </cell>
        </row>
        <row r="2469">
          <cell r="A2469">
            <v>114656</v>
          </cell>
        </row>
        <row r="2470">
          <cell r="A2470">
            <v>114687</v>
          </cell>
        </row>
        <row r="2471">
          <cell r="A2471">
            <v>114718</v>
          </cell>
        </row>
        <row r="2472">
          <cell r="A2472">
            <v>114746</v>
          </cell>
        </row>
        <row r="2473">
          <cell r="A2473">
            <v>114777</v>
          </cell>
        </row>
        <row r="2474">
          <cell r="A2474">
            <v>114807</v>
          </cell>
        </row>
        <row r="2475">
          <cell r="A2475">
            <v>114838</v>
          </cell>
        </row>
        <row r="2476">
          <cell r="A2476">
            <v>114868</v>
          </cell>
        </row>
        <row r="2477">
          <cell r="A2477">
            <v>114899</v>
          </cell>
        </row>
        <row r="2478">
          <cell r="A2478">
            <v>114930</v>
          </cell>
        </row>
        <row r="2479">
          <cell r="A2479">
            <v>114960</v>
          </cell>
        </row>
        <row r="2480">
          <cell r="A2480">
            <v>114991</v>
          </cell>
        </row>
        <row r="2481">
          <cell r="A2481">
            <v>115021</v>
          </cell>
        </row>
        <row r="2482">
          <cell r="A2482">
            <v>115052</v>
          </cell>
        </row>
        <row r="2483">
          <cell r="A2483">
            <v>115083</v>
          </cell>
        </row>
        <row r="2484">
          <cell r="A2484">
            <v>115111</v>
          </cell>
        </row>
        <row r="2485">
          <cell r="A2485">
            <v>115142</v>
          </cell>
        </row>
        <row r="2486">
          <cell r="A2486">
            <v>115172</v>
          </cell>
        </row>
        <row r="2487">
          <cell r="A2487">
            <v>115203</v>
          </cell>
        </row>
        <row r="2488">
          <cell r="A2488">
            <v>115233</v>
          </cell>
        </row>
        <row r="2489">
          <cell r="A2489">
            <v>115264</v>
          </cell>
        </row>
        <row r="2490">
          <cell r="A2490">
            <v>115295</v>
          </cell>
        </row>
        <row r="2491">
          <cell r="A2491">
            <v>115325</v>
          </cell>
        </row>
        <row r="2492">
          <cell r="A2492">
            <v>115356</v>
          </cell>
        </row>
        <row r="2493">
          <cell r="A2493">
            <v>115386</v>
          </cell>
        </row>
        <row r="2494">
          <cell r="A2494">
            <v>115417</v>
          </cell>
        </row>
        <row r="2495">
          <cell r="A2495">
            <v>115448</v>
          </cell>
        </row>
        <row r="2496">
          <cell r="A2496">
            <v>115477</v>
          </cell>
        </row>
        <row r="2497">
          <cell r="A2497">
            <v>115508</v>
          </cell>
        </row>
        <row r="2498">
          <cell r="A2498">
            <v>115538</v>
          </cell>
        </row>
        <row r="2499">
          <cell r="A2499">
            <v>115569</v>
          </cell>
        </row>
        <row r="2500">
          <cell r="A2500">
            <v>115599</v>
          </cell>
        </row>
        <row r="2501">
          <cell r="A2501">
            <v>115630</v>
          </cell>
        </row>
        <row r="2502">
          <cell r="A2502">
            <v>115661</v>
          </cell>
        </row>
        <row r="2503">
          <cell r="A2503">
            <v>115691</v>
          </cell>
        </row>
        <row r="2504">
          <cell r="A2504">
            <v>115722</v>
          </cell>
        </row>
        <row r="2505">
          <cell r="A2505">
            <v>115752</v>
          </cell>
        </row>
        <row r="2506">
          <cell r="A2506">
            <v>115783</v>
          </cell>
        </row>
        <row r="2507">
          <cell r="A2507">
            <v>115814</v>
          </cell>
        </row>
        <row r="2508">
          <cell r="A2508">
            <v>115842</v>
          </cell>
        </row>
        <row r="2509">
          <cell r="A2509">
            <v>115873</v>
          </cell>
        </row>
        <row r="2510">
          <cell r="A2510">
            <v>115903</v>
          </cell>
        </row>
        <row r="2511">
          <cell r="A2511">
            <v>115934</v>
          </cell>
        </row>
        <row r="2512">
          <cell r="A2512">
            <v>115964</v>
          </cell>
        </row>
        <row r="2513">
          <cell r="A2513">
            <v>115995</v>
          </cell>
        </row>
        <row r="2514">
          <cell r="A2514">
            <v>116026</v>
          </cell>
        </row>
        <row r="2515">
          <cell r="A2515">
            <v>116056</v>
          </cell>
        </row>
        <row r="2516">
          <cell r="A2516">
            <v>116087</v>
          </cell>
        </row>
        <row r="2517">
          <cell r="A2517">
            <v>116117</v>
          </cell>
        </row>
        <row r="2518">
          <cell r="A2518">
            <v>116148</v>
          </cell>
        </row>
        <row r="2519">
          <cell r="A2519">
            <v>116179</v>
          </cell>
        </row>
        <row r="2520">
          <cell r="A2520">
            <v>116207</v>
          </cell>
        </row>
        <row r="2521">
          <cell r="A2521">
            <v>116238</v>
          </cell>
        </row>
        <row r="2522">
          <cell r="A2522">
            <v>116268</v>
          </cell>
        </row>
        <row r="2523">
          <cell r="A2523">
            <v>116299</v>
          </cell>
        </row>
        <row r="2524">
          <cell r="A2524">
            <v>116329</v>
          </cell>
        </row>
        <row r="2525">
          <cell r="A2525">
            <v>116360</v>
          </cell>
        </row>
        <row r="2526">
          <cell r="A2526">
            <v>116391</v>
          </cell>
        </row>
        <row r="2527">
          <cell r="A2527">
            <v>116421</v>
          </cell>
        </row>
        <row r="2528">
          <cell r="A2528">
            <v>116452</v>
          </cell>
        </row>
        <row r="2529">
          <cell r="A2529">
            <v>116482</v>
          </cell>
        </row>
        <row r="2530">
          <cell r="A2530">
            <v>116513</v>
          </cell>
        </row>
        <row r="2531">
          <cell r="A2531">
            <v>116544</v>
          </cell>
        </row>
        <row r="2532">
          <cell r="A2532">
            <v>116572</v>
          </cell>
        </row>
        <row r="2533">
          <cell r="A2533">
            <v>116603</v>
          </cell>
        </row>
        <row r="2534">
          <cell r="A2534">
            <v>116633</v>
          </cell>
        </row>
        <row r="2535">
          <cell r="A2535">
            <v>116664</v>
          </cell>
        </row>
        <row r="2536">
          <cell r="A2536">
            <v>116694</v>
          </cell>
        </row>
        <row r="2537">
          <cell r="A2537">
            <v>116725</v>
          </cell>
        </row>
        <row r="2538">
          <cell r="A2538">
            <v>116756</v>
          </cell>
        </row>
        <row r="2539">
          <cell r="A2539">
            <v>116786</v>
          </cell>
        </row>
        <row r="2540">
          <cell r="A2540">
            <v>116817</v>
          </cell>
        </row>
        <row r="2541">
          <cell r="A2541">
            <v>116847</v>
          </cell>
        </row>
        <row r="2542">
          <cell r="A2542">
            <v>116878</v>
          </cell>
        </row>
        <row r="2543">
          <cell r="A2543">
            <v>116909</v>
          </cell>
        </row>
        <row r="2544">
          <cell r="A2544">
            <v>116938</v>
          </cell>
        </row>
        <row r="2545">
          <cell r="A2545">
            <v>116969</v>
          </cell>
        </row>
        <row r="2546">
          <cell r="A2546">
            <v>116999</v>
          </cell>
        </row>
        <row r="2547">
          <cell r="A2547">
            <v>117030</v>
          </cell>
        </row>
        <row r="2548">
          <cell r="A2548">
            <v>117060</v>
          </cell>
        </row>
        <row r="2549">
          <cell r="A2549">
            <v>117091</v>
          </cell>
        </row>
        <row r="2550">
          <cell r="A2550">
            <v>117122</v>
          </cell>
        </row>
        <row r="2551">
          <cell r="A2551">
            <v>117152</v>
          </cell>
        </row>
        <row r="2552">
          <cell r="A2552">
            <v>117183</v>
          </cell>
        </row>
        <row r="2553">
          <cell r="A2553">
            <v>117213</v>
          </cell>
        </row>
        <row r="2554">
          <cell r="A2554">
            <v>117244</v>
          </cell>
        </row>
        <row r="2555">
          <cell r="A2555">
            <v>117275</v>
          </cell>
        </row>
        <row r="2556">
          <cell r="A2556">
            <v>117303</v>
          </cell>
        </row>
        <row r="2557">
          <cell r="A2557">
            <v>117334</v>
          </cell>
        </row>
        <row r="2558">
          <cell r="A2558">
            <v>117364</v>
          </cell>
        </row>
        <row r="2559">
          <cell r="A2559">
            <v>117395</v>
          </cell>
        </row>
        <row r="2560">
          <cell r="A2560">
            <v>117425</v>
          </cell>
        </row>
        <row r="2561">
          <cell r="A2561">
            <v>117456</v>
          </cell>
        </row>
        <row r="2562">
          <cell r="A2562">
            <v>117487</v>
          </cell>
        </row>
        <row r="2563">
          <cell r="A2563">
            <v>117517</v>
          </cell>
        </row>
        <row r="2564">
          <cell r="A2564">
            <v>117548</v>
          </cell>
        </row>
        <row r="2565">
          <cell r="A2565">
            <v>117578</v>
          </cell>
        </row>
        <row r="2566">
          <cell r="A2566">
            <v>117609</v>
          </cell>
        </row>
        <row r="2567">
          <cell r="A2567">
            <v>117640</v>
          </cell>
        </row>
        <row r="2568">
          <cell r="A2568">
            <v>117668</v>
          </cell>
        </row>
        <row r="2569">
          <cell r="A2569">
            <v>117699</v>
          </cell>
        </row>
        <row r="2570">
          <cell r="A2570">
            <v>117729</v>
          </cell>
        </row>
        <row r="2571">
          <cell r="A2571">
            <v>117760</v>
          </cell>
        </row>
        <row r="2572">
          <cell r="A2572">
            <v>117790</v>
          </cell>
        </row>
        <row r="2573">
          <cell r="A2573">
            <v>117821</v>
          </cell>
        </row>
        <row r="2574">
          <cell r="A2574">
            <v>117852</v>
          </cell>
        </row>
        <row r="2575">
          <cell r="A2575">
            <v>117882</v>
          </cell>
        </row>
        <row r="2576">
          <cell r="A2576">
            <v>117913</v>
          </cell>
        </row>
        <row r="2577">
          <cell r="A2577">
            <v>117943</v>
          </cell>
        </row>
        <row r="2578">
          <cell r="A2578">
            <v>117974</v>
          </cell>
        </row>
        <row r="2579">
          <cell r="A2579">
            <v>118005</v>
          </cell>
        </row>
        <row r="2580">
          <cell r="A2580">
            <v>118033</v>
          </cell>
        </row>
        <row r="2581">
          <cell r="A2581">
            <v>118064</v>
          </cell>
        </row>
        <row r="2582">
          <cell r="A2582">
            <v>118094</v>
          </cell>
        </row>
        <row r="2583">
          <cell r="A2583">
            <v>118125</v>
          </cell>
        </row>
        <row r="2584">
          <cell r="A2584">
            <v>118155</v>
          </cell>
        </row>
        <row r="2585">
          <cell r="A2585">
            <v>118186</v>
          </cell>
        </row>
        <row r="2586">
          <cell r="A2586">
            <v>118217</v>
          </cell>
        </row>
        <row r="2587">
          <cell r="A2587">
            <v>118247</v>
          </cell>
        </row>
        <row r="2588">
          <cell r="A2588">
            <v>118278</v>
          </cell>
        </row>
        <row r="2589">
          <cell r="A2589">
            <v>118308</v>
          </cell>
        </row>
        <row r="2590">
          <cell r="A2590">
            <v>118339</v>
          </cell>
        </row>
        <row r="2591">
          <cell r="A2591">
            <v>118370</v>
          </cell>
        </row>
        <row r="2592">
          <cell r="A2592">
            <v>118399</v>
          </cell>
        </row>
        <row r="2593">
          <cell r="A2593">
            <v>118430</v>
          </cell>
        </row>
        <row r="2594">
          <cell r="A2594">
            <v>118460</v>
          </cell>
        </row>
        <row r="2595">
          <cell r="A2595">
            <v>118491</v>
          </cell>
        </row>
        <row r="2596">
          <cell r="A2596">
            <v>118521</v>
          </cell>
        </row>
        <row r="2597">
          <cell r="A2597">
            <v>118552</v>
          </cell>
        </row>
        <row r="2598">
          <cell r="A2598">
            <v>118583</v>
          </cell>
        </row>
        <row r="2599">
          <cell r="A2599">
            <v>118613</v>
          </cell>
        </row>
        <row r="2600">
          <cell r="A2600">
            <v>118644</v>
          </cell>
        </row>
        <row r="2601">
          <cell r="A2601">
            <v>118674</v>
          </cell>
        </row>
        <row r="2602">
          <cell r="A2602">
            <v>118705</v>
          </cell>
        </row>
        <row r="2603">
          <cell r="A2603">
            <v>118736</v>
          </cell>
        </row>
        <row r="2604">
          <cell r="A2604">
            <v>118764</v>
          </cell>
        </row>
        <row r="2605">
          <cell r="A2605">
            <v>118795</v>
          </cell>
        </row>
        <row r="2606">
          <cell r="A2606">
            <v>118825</v>
          </cell>
        </row>
        <row r="2607">
          <cell r="A2607">
            <v>118856</v>
          </cell>
        </row>
        <row r="2608">
          <cell r="A2608">
            <v>118886</v>
          </cell>
        </row>
        <row r="2609">
          <cell r="A2609">
            <v>118917</v>
          </cell>
        </row>
        <row r="2610">
          <cell r="A2610">
            <v>118948</v>
          </cell>
        </row>
        <row r="2611">
          <cell r="A2611">
            <v>118978</v>
          </cell>
        </row>
        <row r="2612">
          <cell r="A2612">
            <v>119009</v>
          </cell>
        </row>
        <row r="2613">
          <cell r="A2613">
            <v>119039</v>
          </cell>
        </row>
        <row r="2614">
          <cell r="A2614">
            <v>119070</v>
          </cell>
        </row>
        <row r="2615">
          <cell r="A2615">
            <v>119101</v>
          </cell>
        </row>
        <row r="2616">
          <cell r="A2616">
            <v>119129</v>
          </cell>
        </row>
        <row r="2617">
          <cell r="A2617">
            <v>119160</v>
          </cell>
        </row>
        <row r="2618">
          <cell r="A2618">
            <v>119190</v>
          </cell>
        </row>
        <row r="2619">
          <cell r="A2619">
            <v>119221</v>
          </cell>
        </row>
        <row r="2620">
          <cell r="A2620">
            <v>119251</v>
          </cell>
        </row>
        <row r="2621">
          <cell r="A2621">
            <v>119282</v>
          </cell>
        </row>
        <row r="2622">
          <cell r="A2622">
            <v>119313</v>
          </cell>
        </row>
        <row r="2623">
          <cell r="A2623">
            <v>119343</v>
          </cell>
        </row>
        <row r="2624">
          <cell r="A2624">
            <v>119374</v>
          </cell>
        </row>
        <row r="2625">
          <cell r="A2625">
            <v>119404</v>
          </cell>
        </row>
        <row r="2626">
          <cell r="A2626">
            <v>119435</v>
          </cell>
        </row>
        <row r="2627">
          <cell r="A2627">
            <v>119466</v>
          </cell>
        </row>
        <row r="2628">
          <cell r="A2628">
            <v>119494</v>
          </cell>
        </row>
        <row r="2629">
          <cell r="A2629">
            <v>119525</v>
          </cell>
        </row>
        <row r="2630">
          <cell r="A2630">
            <v>119555</v>
          </cell>
        </row>
        <row r="2631">
          <cell r="A2631">
            <v>119586</v>
          </cell>
        </row>
        <row r="2632">
          <cell r="A2632">
            <v>119616</v>
          </cell>
        </row>
        <row r="2633">
          <cell r="A2633">
            <v>119647</v>
          </cell>
        </row>
        <row r="2634">
          <cell r="A2634">
            <v>119678</v>
          </cell>
        </row>
        <row r="2635">
          <cell r="A2635">
            <v>119708</v>
          </cell>
        </row>
        <row r="2636">
          <cell r="A2636">
            <v>119739</v>
          </cell>
        </row>
        <row r="2637">
          <cell r="A2637">
            <v>119769</v>
          </cell>
        </row>
        <row r="2638">
          <cell r="A2638">
            <v>119800</v>
          </cell>
        </row>
        <row r="2639">
          <cell r="A2639">
            <v>119831</v>
          </cell>
        </row>
        <row r="2640">
          <cell r="A2640">
            <v>119860</v>
          </cell>
        </row>
        <row r="2641">
          <cell r="A2641">
            <v>119891</v>
          </cell>
        </row>
        <row r="2642">
          <cell r="A2642">
            <v>119921</v>
          </cell>
        </row>
        <row r="2643">
          <cell r="A2643">
            <v>119952</v>
          </cell>
        </row>
        <row r="2644">
          <cell r="A2644">
            <v>119982</v>
          </cell>
        </row>
        <row r="2645">
          <cell r="A2645">
            <v>120013</v>
          </cell>
        </row>
        <row r="2646">
          <cell r="A2646">
            <v>120044</v>
          </cell>
        </row>
        <row r="2647">
          <cell r="A2647">
            <v>120074</v>
          </cell>
        </row>
        <row r="2648">
          <cell r="A2648">
            <v>120105</v>
          </cell>
        </row>
        <row r="2649">
          <cell r="A2649">
            <v>120135</v>
          </cell>
        </row>
        <row r="2650">
          <cell r="A2650">
            <v>120166</v>
          </cell>
        </row>
        <row r="2651">
          <cell r="A2651">
            <v>120197</v>
          </cell>
        </row>
        <row r="2652">
          <cell r="A2652">
            <v>120225</v>
          </cell>
        </row>
        <row r="2653">
          <cell r="A2653">
            <v>120256</v>
          </cell>
        </row>
        <row r="2654">
          <cell r="A2654">
            <v>120286</v>
          </cell>
        </row>
        <row r="2655">
          <cell r="A2655">
            <v>120317</v>
          </cell>
        </row>
        <row r="2656">
          <cell r="A2656">
            <v>120347</v>
          </cell>
        </row>
        <row r="2657">
          <cell r="A2657">
            <v>120378</v>
          </cell>
        </row>
        <row r="2658">
          <cell r="A2658">
            <v>120409</v>
          </cell>
        </row>
        <row r="2659">
          <cell r="A2659">
            <v>120439</v>
          </cell>
        </row>
        <row r="2660">
          <cell r="A2660">
            <v>120470</v>
          </cell>
        </row>
        <row r="2661">
          <cell r="A2661">
            <v>120500</v>
          </cell>
        </row>
        <row r="2662">
          <cell r="A2662">
            <v>120531</v>
          </cell>
        </row>
        <row r="2663">
          <cell r="A2663">
            <v>120562</v>
          </cell>
        </row>
        <row r="2664">
          <cell r="A2664">
            <v>120590</v>
          </cell>
        </row>
        <row r="2665">
          <cell r="A2665">
            <v>120621</v>
          </cell>
        </row>
        <row r="2666">
          <cell r="A2666">
            <v>120651</v>
          </cell>
        </row>
        <row r="2667">
          <cell r="A2667">
            <v>120682</v>
          </cell>
        </row>
        <row r="2668">
          <cell r="A2668">
            <v>120712</v>
          </cell>
        </row>
        <row r="2669">
          <cell r="A2669">
            <v>120743</v>
          </cell>
        </row>
        <row r="2670">
          <cell r="A2670">
            <v>120774</v>
          </cell>
        </row>
        <row r="2671">
          <cell r="A2671">
            <v>120804</v>
          </cell>
        </row>
        <row r="2672">
          <cell r="A2672">
            <v>120835</v>
          </cell>
        </row>
        <row r="2673">
          <cell r="A2673">
            <v>120865</v>
          </cell>
        </row>
        <row r="2674">
          <cell r="A2674">
            <v>120896</v>
          </cell>
        </row>
        <row r="2675">
          <cell r="A2675">
            <v>120927</v>
          </cell>
        </row>
        <row r="2676">
          <cell r="A2676">
            <v>120955</v>
          </cell>
        </row>
        <row r="2677">
          <cell r="A2677">
            <v>120986</v>
          </cell>
        </row>
        <row r="2678">
          <cell r="A2678">
            <v>121016</v>
          </cell>
        </row>
        <row r="2679">
          <cell r="A2679">
            <v>121047</v>
          </cell>
        </row>
        <row r="2680">
          <cell r="A2680">
            <v>121077</v>
          </cell>
        </row>
        <row r="2681">
          <cell r="A2681">
            <v>121108</v>
          </cell>
        </row>
        <row r="2682">
          <cell r="A2682">
            <v>121139</v>
          </cell>
        </row>
        <row r="2683">
          <cell r="A2683">
            <v>121169</v>
          </cell>
        </row>
        <row r="2684">
          <cell r="A2684">
            <v>121200</v>
          </cell>
        </row>
        <row r="2685">
          <cell r="A2685">
            <v>121230</v>
          </cell>
        </row>
        <row r="2686">
          <cell r="A2686">
            <v>121261</v>
          </cell>
        </row>
        <row r="2687">
          <cell r="A2687">
            <v>121292</v>
          </cell>
        </row>
        <row r="2688">
          <cell r="A2688">
            <v>121321</v>
          </cell>
        </row>
        <row r="2689">
          <cell r="A2689">
            <v>121352</v>
          </cell>
        </row>
        <row r="2690">
          <cell r="A2690">
            <v>121382</v>
          </cell>
        </row>
        <row r="2691">
          <cell r="A2691">
            <v>121413</v>
          </cell>
        </row>
        <row r="2692">
          <cell r="A2692">
            <v>121443</v>
          </cell>
        </row>
        <row r="2693">
          <cell r="A2693">
            <v>121474</v>
          </cell>
        </row>
        <row r="2694">
          <cell r="A2694">
            <v>121505</v>
          </cell>
        </row>
        <row r="2695">
          <cell r="A2695">
            <v>121535</v>
          </cell>
        </row>
        <row r="2696">
          <cell r="A2696">
            <v>121566</v>
          </cell>
        </row>
        <row r="2697">
          <cell r="A2697">
            <v>121596</v>
          </cell>
        </row>
        <row r="2698">
          <cell r="A2698">
            <v>121627</v>
          </cell>
        </row>
        <row r="2699">
          <cell r="A2699">
            <v>121658</v>
          </cell>
        </row>
        <row r="2700">
          <cell r="A2700">
            <v>121686</v>
          </cell>
        </row>
        <row r="2701">
          <cell r="A2701">
            <v>121717</v>
          </cell>
        </row>
        <row r="2702">
          <cell r="A2702">
            <v>121747</v>
          </cell>
        </row>
        <row r="2703">
          <cell r="A2703">
            <v>121778</v>
          </cell>
        </row>
        <row r="2704">
          <cell r="A2704">
            <v>121808</v>
          </cell>
        </row>
        <row r="2705">
          <cell r="A2705">
            <v>121839</v>
          </cell>
        </row>
        <row r="2706">
          <cell r="A2706">
            <v>121870</v>
          </cell>
        </row>
        <row r="2707">
          <cell r="A2707">
            <v>121900</v>
          </cell>
        </row>
        <row r="2708">
          <cell r="A2708">
            <v>121931</v>
          </cell>
        </row>
        <row r="2709">
          <cell r="A2709">
            <v>121961</v>
          </cell>
        </row>
        <row r="2710">
          <cell r="A2710">
            <v>121992</v>
          </cell>
        </row>
        <row r="2711">
          <cell r="A2711">
            <v>122023</v>
          </cell>
        </row>
        <row r="2712">
          <cell r="A2712">
            <v>122051</v>
          </cell>
        </row>
        <row r="2713">
          <cell r="A2713">
            <v>122082</v>
          </cell>
        </row>
        <row r="2714">
          <cell r="A2714">
            <v>122112</v>
          </cell>
        </row>
        <row r="2715">
          <cell r="A2715">
            <v>122143</v>
          </cell>
        </row>
        <row r="2716">
          <cell r="A2716">
            <v>122173</v>
          </cell>
        </row>
        <row r="2717">
          <cell r="A2717">
            <v>122204</v>
          </cell>
        </row>
        <row r="2718">
          <cell r="A2718">
            <v>122235</v>
          </cell>
        </row>
        <row r="2719">
          <cell r="A2719">
            <v>122265</v>
          </cell>
        </row>
        <row r="2720">
          <cell r="A2720">
            <v>122296</v>
          </cell>
        </row>
        <row r="2721">
          <cell r="A2721">
            <v>122326</v>
          </cell>
        </row>
        <row r="2722">
          <cell r="A2722">
            <v>122357</v>
          </cell>
        </row>
        <row r="2723">
          <cell r="A2723">
            <v>122388</v>
          </cell>
        </row>
        <row r="2724">
          <cell r="A2724">
            <v>122416</v>
          </cell>
        </row>
        <row r="2725">
          <cell r="A2725">
            <v>122447</v>
          </cell>
        </row>
        <row r="2726">
          <cell r="A2726">
            <v>122477</v>
          </cell>
        </row>
        <row r="2727">
          <cell r="A2727">
            <v>122508</v>
          </cell>
        </row>
        <row r="2728">
          <cell r="A2728">
            <v>122538</v>
          </cell>
        </row>
        <row r="2729">
          <cell r="A2729">
            <v>122569</v>
          </cell>
        </row>
        <row r="2730">
          <cell r="A2730">
            <v>122600</v>
          </cell>
        </row>
        <row r="2731">
          <cell r="A2731">
            <v>122630</v>
          </cell>
        </row>
        <row r="2732">
          <cell r="A2732">
            <v>122661</v>
          </cell>
        </row>
        <row r="2733">
          <cell r="A2733">
            <v>122691</v>
          </cell>
        </row>
        <row r="2734">
          <cell r="A2734">
            <v>122722</v>
          </cell>
        </row>
        <row r="2735">
          <cell r="A2735">
            <v>122753</v>
          </cell>
        </row>
        <row r="2736">
          <cell r="A2736">
            <v>122782</v>
          </cell>
        </row>
        <row r="2737">
          <cell r="A2737">
            <v>122813</v>
          </cell>
        </row>
        <row r="2738">
          <cell r="A2738">
            <v>122843</v>
          </cell>
        </row>
        <row r="2739">
          <cell r="A2739">
            <v>122874</v>
          </cell>
        </row>
        <row r="2740">
          <cell r="A2740">
            <v>122904</v>
          </cell>
        </row>
        <row r="2741">
          <cell r="A2741">
            <v>122935</v>
          </cell>
        </row>
        <row r="2742">
          <cell r="A2742">
            <v>122966</v>
          </cell>
        </row>
        <row r="2743">
          <cell r="A2743">
            <v>122996</v>
          </cell>
        </row>
        <row r="2744">
          <cell r="A2744">
            <v>123027</v>
          </cell>
        </row>
        <row r="2745">
          <cell r="A2745">
            <v>123057</v>
          </cell>
        </row>
        <row r="2746">
          <cell r="A2746">
            <v>123088</v>
          </cell>
        </row>
        <row r="2747">
          <cell r="A2747">
            <v>123119</v>
          </cell>
        </row>
        <row r="2748">
          <cell r="A2748">
            <v>123147</v>
          </cell>
        </row>
        <row r="2749">
          <cell r="A2749">
            <v>123178</v>
          </cell>
        </row>
        <row r="2750">
          <cell r="A2750">
            <v>123208</v>
          </cell>
        </row>
        <row r="2751">
          <cell r="A2751">
            <v>123239</v>
          </cell>
        </row>
        <row r="2752">
          <cell r="A2752">
            <v>123269</v>
          </cell>
        </row>
        <row r="2753">
          <cell r="A2753">
            <v>123300</v>
          </cell>
        </row>
        <row r="2754">
          <cell r="A2754">
            <v>123331</v>
          </cell>
        </row>
        <row r="2755">
          <cell r="A2755">
            <v>123361</v>
          </cell>
        </row>
        <row r="2756">
          <cell r="A2756">
            <v>123392</v>
          </cell>
        </row>
        <row r="2757">
          <cell r="A2757">
            <v>123422</v>
          </cell>
        </row>
        <row r="2758">
          <cell r="A2758">
            <v>123453</v>
          </cell>
        </row>
        <row r="2759">
          <cell r="A2759">
            <v>123484</v>
          </cell>
        </row>
        <row r="2760">
          <cell r="A2760">
            <v>123512</v>
          </cell>
        </row>
        <row r="2761">
          <cell r="A2761">
            <v>123543</v>
          </cell>
        </row>
        <row r="2762">
          <cell r="A2762">
            <v>123573</v>
          </cell>
        </row>
        <row r="2763">
          <cell r="A2763">
            <v>123604</v>
          </cell>
        </row>
        <row r="2764">
          <cell r="A2764">
            <v>123634</v>
          </cell>
        </row>
        <row r="2765">
          <cell r="A2765">
            <v>123665</v>
          </cell>
        </row>
        <row r="2766">
          <cell r="A2766">
            <v>123696</v>
          </cell>
        </row>
        <row r="2767">
          <cell r="A2767">
            <v>123726</v>
          </cell>
        </row>
        <row r="2768">
          <cell r="A2768">
            <v>123757</v>
          </cell>
        </row>
        <row r="2769">
          <cell r="A2769">
            <v>123787</v>
          </cell>
        </row>
        <row r="2770">
          <cell r="A2770">
            <v>123818</v>
          </cell>
        </row>
        <row r="2771">
          <cell r="A2771">
            <v>123849</v>
          </cell>
        </row>
        <row r="2772">
          <cell r="A2772">
            <v>123877</v>
          </cell>
        </row>
        <row r="2773">
          <cell r="A2773">
            <v>123908</v>
          </cell>
        </row>
        <row r="2774">
          <cell r="A2774">
            <v>123938</v>
          </cell>
        </row>
        <row r="2775">
          <cell r="A2775">
            <v>123969</v>
          </cell>
        </row>
        <row r="2776">
          <cell r="A2776">
            <v>123999</v>
          </cell>
        </row>
        <row r="2777">
          <cell r="A2777">
            <v>124030</v>
          </cell>
        </row>
        <row r="2778">
          <cell r="A2778">
            <v>124061</v>
          </cell>
        </row>
        <row r="2779">
          <cell r="A2779">
            <v>124091</v>
          </cell>
        </row>
        <row r="2780">
          <cell r="A2780">
            <v>124122</v>
          </cell>
        </row>
        <row r="2781">
          <cell r="A2781">
            <v>124152</v>
          </cell>
        </row>
        <row r="2782">
          <cell r="A2782">
            <v>124183</v>
          </cell>
        </row>
        <row r="2783">
          <cell r="A2783">
            <v>124214</v>
          </cell>
        </row>
        <row r="2784">
          <cell r="A2784">
            <v>124243</v>
          </cell>
        </row>
        <row r="2785">
          <cell r="A2785">
            <v>124274</v>
          </cell>
        </row>
        <row r="2786">
          <cell r="A2786">
            <v>124304</v>
          </cell>
        </row>
        <row r="2787">
          <cell r="A2787">
            <v>124335</v>
          </cell>
        </row>
        <row r="2788">
          <cell r="A2788">
            <v>124365</v>
          </cell>
        </row>
        <row r="2789">
          <cell r="A2789">
            <v>124396</v>
          </cell>
        </row>
        <row r="2790">
          <cell r="A2790">
            <v>124427</v>
          </cell>
        </row>
        <row r="2791">
          <cell r="A2791">
            <v>124457</v>
          </cell>
        </row>
        <row r="2792">
          <cell r="A2792">
            <v>124488</v>
          </cell>
        </row>
        <row r="2793">
          <cell r="A2793">
            <v>124518</v>
          </cell>
        </row>
        <row r="2794">
          <cell r="A2794">
            <v>124549</v>
          </cell>
        </row>
        <row r="2795">
          <cell r="A2795">
            <v>124580</v>
          </cell>
        </row>
        <row r="2796">
          <cell r="A2796">
            <v>124608</v>
          </cell>
        </row>
        <row r="2797">
          <cell r="A2797">
            <v>124639</v>
          </cell>
        </row>
        <row r="2798">
          <cell r="A2798">
            <v>124669</v>
          </cell>
        </row>
        <row r="2799">
          <cell r="A2799">
            <v>124700</v>
          </cell>
        </row>
        <row r="2800">
          <cell r="A2800">
            <v>124730</v>
          </cell>
        </row>
        <row r="2801">
          <cell r="A2801">
            <v>124761</v>
          </cell>
        </row>
        <row r="2802">
          <cell r="A2802">
            <v>124792</v>
          </cell>
        </row>
        <row r="2803">
          <cell r="A2803">
            <v>124822</v>
          </cell>
        </row>
        <row r="2804">
          <cell r="A2804">
            <v>124853</v>
          </cell>
        </row>
        <row r="2805">
          <cell r="A2805">
            <v>124883</v>
          </cell>
        </row>
        <row r="2806">
          <cell r="A2806">
            <v>124914</v>
          </cell>
        </row>
        <row r="2807">
          <cell r="A2807">
            <v>124945</v>
          </cell>
        </row>
        <row r="2808">
          <cell r="A2808">
            <v>124973</v>
          </cell>
        </row>
        <row r="2809">
          <cell r="A2809">
            <v>125004</v>
          </cell>
        </row>
        <row r="2810">
          <cell r="A2810">
            <v>125034</v>
          </cell>
        </row>
        <row r="2811">
          <cell r="A2811">
            <v>125065</v>
          </cell>
        </row>
        <row r="2812">
          <cell r="A2812">
            <v>125095</v>
          </cell>
        </row>
        <row r="2813">
          <cell r="A2813">
            <v>125126</v>
          </cell>
        </row>
        <row r="2814">
          <cell r="A2814">
            <v>125157</v>
          </cell>
        </row>
        <row r="2815">
          <cell r="A2815">
            <v>125187</v>
          </cell>
        </row>
        <row r="2816">
          <cell r="A2816">
            <v>125218</v>
          </cell>
        </row>
        <row r="2817">
          <cell r="A2817">
            <v>125248</v>
          </cell>
        </row>
        <row r="2818">
          <cell r="A2818">
            <v>125279</v>
          </cell>
        </row>
        <row r="2819">
          <cell r="A2819">
            <v>125310</v>
          </cell>
        </row>
        <row r="2820">
          <cell r="A2820">
            <v>125338</v>
          </cell>
        </row>
        <row r="2821">
          <cell r="A2821">
            <v>125369</v>
          </cell>
        </row>
        <row r="2822">
          <cell r="A2822">
            <v>125399</v>
          </cell>
        </row>
        <row r="2823">
          <cell r="A2823">
            <v>125430</v>
          </cell>
        </row>
        <row r="2824">
          <cell r="A2824">
            <v>125460</v>
          </cell>
        </row>
        <row r="2825">
          <cell r="A2825">
            <v>125491</v>
          </cell>
        </row>
        <row r="2826">
          <cell r="A2826">
            <v>125522</v>
          </cell>
        </row>
        <row r="2827">
          <cell r="A2827">
            <v>125552</v>
          </cell>
        </row>
        <row r="2828">
          <cell r="A2828">
            <v>125583</v>
          </cell>
        </row>
        <row r="2829">
          <cell r="A2829">
            <v>125613</v>
          </cell>
        </row>
        <row r="2830">
          <cell r="A2830">
            <v>125644</v>
          </cell>
        </row>
        <row r="2831">
          <cell r="A2831">
            <v>125675</v>
          </cell>
        </row>
        <row r="2832">
          <cell r="A2832">
            <v>125704</v>
          </cell>
        </row>
        <row r="2833">
          <cell r="A2833">
            <v>125735</v>
          </cell>
        </row>
        <row r="2834">
          <cell r="A2834">
            <v>125765</v>
          </cell>
        </row>
        <row r="2835">
          <cell r="A2835">
            <v>125796</v>
          </cell>
        </row>
        <row r="2836">
          <cell r="A2836">
            <v>125826</v>
          </cell>
        </row>
        <row r="2837">
          <cell r="A2837">
            <v>125857</v>
          </cell>
        </row>
        <row r="2838">
          <cell r="A2838">
            <v>125888</v>
          </cell>
        </row>
        <row r="2839">
          <cell r="A2839">
            <v>125918</v>
          </cell>
        </row>
        <row r="2840">
          <cell r="A2840">
            <v>125949</v>
          </cell>
        </row>
        <row r="2841">
          <cell r="A2841">
            <v>125979</v>
          </cell>
        </row>
        <row r="2842">
          <cell r="A2842">
            <v>126010</v>
          </cell>
        </row>
        <row r="2843">
          <cell r="A2843">
            <v>126041</v>
          </cell>
        </row>
        <row r="2844">
          <cell r="A2844">
            <v>126069</v>
          </cell>
        </row>
        <row r="2845">
          <cell r="A2845">
            <v>126100</v>
          </cell>
        </row>
        <row r="2846">
          <cell r="A2846">
            <v>126130</v>
          </cell>
        </row>
        <row r="2847">
          <cell r="A2847">
            <v>126161</v>
          </cell>
        </row>
        <row r="2848">
          <cell r="A2848">
            <v>126191</v>
          </cell>
        </row>
        <row r="2849">
          <cell r="A2849">
            <v>126222</v>
          </cell>
        </row>
        <row r="2850">
          <cell r="A2850">
            <v>126253</v>
          </cell>
        </row>
        <row r="2851">
          <cell r="A2851">
            <v>126283</v>
          </cell>
        </row>
        <row r="2852">
          <cell r="A2852">
            <v>126314</v>
          </cell>
        </row>
        <row r="2853">
          <cell r="A2853">
            <v>126344</v>
          </cell>
        </row>
        <row r="2854">
          <cell r="A2854">
            <v>126375</v>
          </cell>
        </row>
        <row r="2855">
          <cell r="A2855">
            <v>126406</v>
          </cell>
        </row>
        <row r="2856">
          <cell r="A2856">
            <v>126434</v>
          </cell>
        </row>
        <row r="2857">
          <cell r="A2857">
            <v>126465</v>
          </cell>
        </row>
        <row r="2858">
          <cell r="A2858">
            <v>126495</v>
          </cell>
        </row>
        <row r="2859">
          <cell r="A2859">
            <v>126526</v>
          </cell>
        </row>
        <row r="2860">
          <cell r="A2860">
            <v>126556</v>
          </cell>
        </row>
        <row r="2861">
          <cell r="A2861">
            <v>126587</v>
          </cell>
        </row>
        <row r="2862">
          <cell r="A2862">
            <v>126618</v>
          </cell>
        </row>
        <row r="2863">
          <cell r="A2863">
            <v>126648</v>
          </cell>
        </row>
        <row r="2864">
          <cell r="A2864">
            <v>126679</v>
          </cell>
        </row>
        <row r="2865">
          <cell r="A2865">
            <v>126709</v>
          </cell>
        </row>
        <row r="2866">
          <cell r="A2866">
            <v>126740</v>
          </cell>
        </row>
        <row r="2867">
          <cell r="A2867">
            <v>126771</v>
          </cell>
        </row>
        <row r="2868">
          <cell r="A2868">
            <v>126799</v>
          </cell>
        </row>
        <row r="2869">
          <cell r="A2869">
            <v>126830</v>
          </cell>
        </row>
        <row r="2870">
          <cell r="A2870">
            <v>126860</v>
          </cell>
        </row>
        <row r="2871">
          <cell r="A2871">
            <v>126891</v>
          </cell>
        </row>
        <row r="2872">
          <cell r="A2872">
            <v>126921</v>
          </cell>
        </row>
        <row r="2873">
          <cell r="A2873">
            <v>126952</v>
          </cell>
        </row>
        <row r="2874">
          <cell r="A2874">
            <v>126983</v>
          </cell>
        </row>
        <row r="2875">
          <cell r="A2875">
            <v>127013</v>
          </cell>
        </row>
        <row r="2876">
          <cell r="A2876">
            <v>127044</v>
          </cell>
        </row>
        <row r="2877">
          <cell r="A2877">
            <v>127074</v>
          </cell>
        </row>
        <row r="2878">
          <cell r="A2878">
            <v>127105</v>
          </cell>
        </row>
        <row r="2879">
          <cell r="A2879">
            <v>127136</v>
          </cell>
        </row>
        <row r="2880">
          <cell r="A2880">
            <v>127165</v>
          </cell>
        </row>
        <row r="2881">
          <cell r="A2881">
            <v>127196</v>
          </cell>
        </row>
        <row r="2882">
          <cell r="A2882">
            <v>127226</v>
          </cell>
        </row>
        <row r="2883">
          <cell r="A2883">
            <v>127257</v>
          </cell>
        </row>
        <row r="2884">
          <cell r="A2884">
            <v>127287</v>
          </cell>
        </row>
        <row r="2885">
          <cell r="A2885">
            <v>127318</v>
          </cell>
        </row>
        <row r="2886">
          <cell r="A2886">
            <v>127349</v>
          </cell>
        </row>
        <row r="2887">
          <cell r="A2887">
            <v>127379</v>
          </cell>
        </row>
        <row r="2888">
          <cell r="A2888">
            <v>127410</v>
          </cell>
        </row>
        <row r="2889">
          <cell r="A2889">
            <v>127440</v>
          </cell>
        </row>
        <row r="2890">
          <cell r="A2890">
            <v>127471</v>
          </cell>
        </row>
        <row r="2891">
          <cell r="A2891">
            <v>127502</v>
          </cell>
        </row>
        <row r="2892">
          <cell r="A2892">
            <v>127530</v>
          </cell>
        </row>
        <row r="2893">
          <cell r="A2893">
            <v>127561</v>
          </cell>
        </row>
        <row r="2894">
          <cell r="A2894">
            <v>127591</v>
          </cell>
        </row>
        <row r="2895">
          <cell r="A2895">
            <v>127622</v>
          </cell>
        </row>
        <row r="2896">
          <cell r="A2896">
            <v>127652</v>
          </cell>
        </row>
        <row r="2897">
          <cell r="A2897">
            <v>127683</v>
          </cell>
        </row>
        <row r="2898">
          <cell r="A2898">
            <v>127714</v>
          </cell>
        </row>
        <row r="2899">
          <cell r="A2899">
            <v>127744</v>
          </cell>
        </row>
        <row r="2900">
          <cell r="A2900">
            <v>127775</v>
          </cell>
        </row>
        <row r="2901">
          <cell r="A2901">
            <v>127805</v>
          </cell>
        </row>
        <row r="2902">
          <cell r="A2902">
            <v>127836</v>
          </cell>
        </row>
        <row r="2903">
          <cell r="A2903">
            <v>127867</v>
          </cell>
        </row>
        <row r="2904">
          <cell r="A2904">
            <v>127895</v>
          </cell>
        </row>
        <row r="2905">
          <cell r="A2905">
            <v>127926</v>
          </cell>
        </row>
        <row r="2906">
          <cell r="A2906">
            <v>127956</v>
          </cell>
        </row>
        <row r="2907">
          <cell r="A2907">
            <v>127987</v>
          </cell>
        </row>
        <row r="2908">
          <cell r="A2908">
            <v>128017</v>
          </cell>
        </row>
        <row r="2909">
          <cell r="A2909">
            <v>128048</v>
          </cell>
        </row>
        <row r="2910">
          <cell r="A2910">
            <v>128079</v>
          </cell>
        </row>
        <row r="2911">
          <cell r="A2911">
            <v>128109</v>
          </cell>
        </row>
        <row r="2912">
          <cell r="A2912">
            <v>128140</v>
          </cell>
        </row>
        <row r="2913">
          <cell r="A2913">
            <v>128170</v>
          </cell>
        </row>
        <row r="2914">
          <cell r="A2914">
            <v>128201</v>
          </cell>
        </row>
        <row r="2915">
          <cell r="A2915">
            <v>128232</v>
          </cell>
        </row>
        <row r="2916">
          <cell r="A2916">
            <v>128260</v>
          </cell>
        </row>
        <row r="2917">
          <cell r="A2917">
            <v>128291</v>
          </cell>
        </row>
        <row r="2918">
          <cell r="A2918">
            <v>128321</v>
          </cell>
        </row>
        <row r="2919">
          <cell r="A2919">
            <v>128352</v>
          </cell>
        </row>
        <row r="2920">
          <cell r="A2920">
            <v>128382</v>
          </cell>
        </row>
        <row r="2921">
          <cell r="A2921">
            <v>128413</v>
          </cell>
        </row>
        <row r="2922">
          <cell r="A2922">
            <v>128444</v>
          </cell>
        </row>
        <row r="2923">
          <cell r="A2923">
            <v>128474</v>
          </cell>
        </row>
        <row r="2924">
          <cell r="A2924">
            <v>128505</v>
          </cell>
        </row>
        <row r="2925">
          <cell r="A2925">
            <v>128535</v>
          </cell>
        </row>
        <row r="2926">
          <cell r="A2926">
            <v>128566</v>
          </cell>
        </row>
        <row r="2927">
          <cell r="A2927">
            <v>128597</v>
          </cell>
        </row>
        <row r="2928">
          <cell r="A2928">
            <v>128626</v>
          </cell>
        </row>
        <row r="2929">
          <cell r="A2929">
            <v>128657</v>
          </cell>
        </row>
        <row r="2930">
          <cell r="A2930">
            <v>128687</v>
          </cell>
        </row>
        <row r="2931">
          <cell r="A2931">
            <v>128718</v>
          </cell>
        </row>
        <row r="2932">
          <cell r="A2932">
            <v>128748</v>
          </cell>
        </row>
        <row r="2933">
          <cell r="A2933">
            <v>128779</v>
          </cell>
        </row>
        <row r="2934">
          <cell r="A2934">
            <v>128810</v>
          </cell>
        </row>
        <row r="2935">
          <cell r="A2935">
            <v>128840</v>
          </cell>
        </row>
        <row r="2936">
          <cell r="A2936">
            <v>128871</v>
          </cell>
        </row>
        <row r="2937">
          <cell r="A2937">
            <v>128901</v>
          </cell>
        </row>
        <row r="2938">
          <cell r="A2938">
            <v>128932</v>
          </cell>
        </row>
        <row r="2939">
          <cell r="A2939">
            <v>128963</v>
          </cell>
        </row>
        <row r="2940">
          <cell r="A2940">
            <v>128991</v>
          </cell>
        </row>
        <row r="2941">
          <cell r="A2941">
            <v>129022</v>
          </cell>
        </row>
        <row r="2942">
          <cell r="A2942">
            <v>129052</v>
          </cell>
        </row>
        <row r="2943">
          <cell r="A2943">
            <v>129083</v>
          </cell>
        </row>
        <row r="2944">
          <cell r="A2944">
            <v>129113</v>
          </cell>
        </row>
        <row r="2945">
          <cell r="A2945">
            <v>129144</v>
          </cell>
        </row>
        <row r="2946">
          <cell r="A2946">
            <v>129175</v>
          </cell>
        </row>
        <row r="2947">
          <cell r="A2947">
            <v>129205</v>
          </cell>
        </row>
        <row r="2948">
          <cell r="A2948">
            <v>129236</v>
          </cell>
        </row>
        <row r="2949">
          <cell r="A2949">
            <v>129266</v>
          </cell>
        </row>
        <row r="2950">
          <cell r="A2950">
            <v>129297</v>
          </cell>
        </row>
        <row r="2951">
          <cell r="A2951">
            <v>129328</v>
          </cell>
        </row>
        <row r="2952">
          <cell r="A2952">
            <v>129356</v>
          </cell>
        </row>
        <row r="2953">
          <cell r="A2953">
            <v>129387</v>
          </cell>
        </row>
        <row r="2954">
          <cell r="A2954">
            <v>129417</v>
          </cell>
        </row>
        <row r="2955">
          <cell r="A2955">
            <v>129448</v>
          </cell>
        </row>
        <row r="2956">
          <cell r="A2956">
            <v>129478</v>
          </cell>
        </row>
        <row r="2957">
          <cell r="A2957">
            <v>129509</v>
          </cell>
        </row>
        <row r="2958">
          <cell r="A2958">
            <v>129540</v>
          </cell>
        </row>
        <row r="2959">
          <cell r="A2959">
            <v>129570</v>
          </cell>
        </row>
        <row r="2960">
          <cell r="A2960">
            <v>129601</v>
          </cell>
        </row>
        <row r="2961">
          <cell r="A2961">
            <v>129631</v>
          </cell>
        </row>
        <row r="2962">
          <cell r="A2962">
            <v>129662</v>
          </cell>
        </row>
        <row r="2963">
          <cell r="A2963">
            <v>129693</v>
          </cell>
        </row>
        <row r="2964">
          <cell r="A2964">
            <v>129721</v>
          </cell>
        </row>
        <row r="2965">
          <cell r="A2965">
            <v>129752</v>
          </cell>
        </row>
        <row r="2966">
          <cell r="A2966">
            <v>129782</v>
          </cell>
        </row>
        <row r="2967">
          <cell r="A2967">
            <v>129813</v>
          </cell>
        </row>
        <row r="2968">
          <cell r="A2968">
            <v>129843</v>
          </cell>
        </row>
        <row r="2969">
          <cell r="A2969">
            <v>129874</v>
          </cell>
        </row>
        <row r="2970">
          <cell r="A2970">
            <v>129905</v>
          </cell>
        </row>
        <row r="2971">
          <cell r="A2971">
            <v>129935</v>
          </cell>
        </row>
        <row r="2972">
          <cell r="A2972">
            <v>129966</v>
          </cell>
        </row>
        <row r="2973">
          <cell r="A2973">
            <v>129996</v>
          </cell>
        </row>
        <row r="2974">
          <cell r="A2974">
            <v>130027</v>
          </cell>
        </row>
        <row r="2975">
          <cell r="A2975">
            <v>130058</v>
          </cell>
        </row>
        <row r="2976">
          <cell r="A2976">
            <v>130087</v>
          </cell>
        </row>
        <row r="2977">
          <cell r="A2977">
            <v>130118</v>
          </cell>
        </row>
        <row r="2978">
          <cell r="A2978">
            <v>130148</v>
          </cell>
        </row>
        <row r="2979">
          <cell r="A2979">
            <v>130179</v>
          </cell>
        </row>
        <row r="2980">
          <cell r="A2980">
            <v>130209</v>
          </cell>
        </row>
        <row r="2981">
          <cell r="A2981">
            <v>130240</v>
          </cell>
        </row>
        <row r="2982">
          <cell r="A2982">
            <v>130271</v>
          </cell>
        </row>
        <row r="2983">
          <cell r="A2983">
            <v>130301</v>
          </cell>
        </row>
        <row r="2984">
          <cell r="A2984">
            <v>130332</v>
          </cell>
        </row>
        <row r="2985">
          <cell r="A2985">
            <v>130362</v>
          </cell>
        </row>
        <row r="2986">
          <cell r="A2986">
            <v>130393</v>
          </cell>
        </row>
        <row r="2987">
          <cell r="A2987">
            <v>130424</v>
          </cell>
        </row>
        <row r="2988">
          <cell r="A2988">
            <v>130452</v>
          </cell>
        </row>
        <row r="2989">
          <cell r="A2989">
            <v>130483</v>
          </cell>
        </row>
        <row r="2990">
          <cell r="A2990">
            <v>130513</v>
          </cell>
        </row>
        <row r="2991">
          <cell r="A2991">
            <v>130544</v>
          </cell>
        </row>
        <row r="2992">
          <cell r="A2992">
            <v>130574</v>
          </cell>
        </row>
        <row r="2993">
          <cell r="A2993">
            <v>130605</v>
          </cell>
        </row>
        <row r="2994">
          <cell r="A2994">
            <v>130636</v>
          </cell>
        </row>
        <row r="2995">
          <cell r="A2995">
            <v>130666</v>
          </cell>
        </row>
        <row r="2996">
          <cell r="A2996">
            <v>130697</v>
          </cell>
        </row>
        <row r="2997">
          <cell r="A2997">
            <v>130727</v>
          </cell>
        </row>
        <row r="2998">
          <cell r="A2998">
            <v>130758</v>
          </cell>
        </row>
        <row r="2999">
          <cell r="A2999">
            <v>130789</v>
          </cell>
        </row>
        <row r="3000">
          <cell r="A3000">
            <v>130817</v>
          </cell>
        </row>
        <row r="3001">
          <cell r="A3001">
            <v>130848</v>
          </cell>
        </row>
        <row r="3002">
          <cell r="A3002">
            <v>130878</v>
          </cell>
        </row>
        <row r="3003">
          <cell r="A3003">
            <v>130909</v>
          </cell>
        </row>
        <row r="3004">
          <cell r="A3004">
            <v>130939</v>
          </cell>
        </row>
        <row r="3005">
          <cell r="A3005">
            <v>130970</v>
          </cell>
        </row>
        <row r="3006">
          <cell r="A3006">
            <v>131001</v>
          </cell>
        </row>
        <row r="3007">
          <cell r="A3007">
            <v>131031</v>
          </cell>
        </row>
        <row r="3008">
          <cell r="A3008">
            <v>131062</v>
          </cell>
        </row>
        <row r="3009">
          <cell r="A3009">
            <v>131092</v>
          </cell>
        </row>
        <row r="3010">
          <cell r="A3010">
            <v>131123</v>
          </cell>
        </row>
        <row r="3011">
          <cell r="A3011">
            <v>131154</v>
          </cell>
        </row>
        <row r="3012">
          <cell r="A3012">
            <v>131182</v>
          </cell>
        </row>
        <row r="3013">
          <cell r="A3013">
            <v>131213</v>
          </cell>
        </row>
        <row r="3014">
          <cell r="A3014">
            <v>131243</v>
          </cell>
        </row>
        <row r="3015">
          <cell r="A3015">
            <v>131274</v>
          </cell>
        </row>
        <row r="3016">
          <cell r="A3016">
            <v>131304</v>
          </cell>
        </row>
        <row r="3017">
          <cell r="A3017">
            <v>131335</v>
          </cell>
        </row>
        <row r="3018">
          <cell r="A3018">
            <v>131366</v>
          </cell>
        </row>
        <row r="3019">
          <cell r="A3019">
            <v>131396</v>
          </cell>
        </row>
        <row r="3020">
          <cell r="A3020">
            <v>131427</v>
          </cell>
        </row>
        <row r="3021">
          <cell r="A3021">
            <v>131457</v>
          </cell>
        </row>
        <row r="3022">
          <cell r="A3022">
            <v>131488</v>
          </cell>
        </row>
        <row r="3023">
          <cell r="A3023">
            <v>131519</v>
          </cell>
        </row>
        <row r="3024">
          <cell r="A3024">
            <v>131548</v>
          </cell>
        </row>
        <row r="3025">
          <cell r="A3025">
            <v>131579</v>
          </cell>
        </row>
        <row r="3026">
          <cell r="A3026">
            <v>131609</v>
          </cell>
        </row>
        <row r="3027">
          <cell r="A3027">
            <v>131640</v>
          </cell>
        </row>
        <row r="3028">
          <cell r="A3028">
            <v>131670</v>
          </cell>
        </row>
        <row r="3029">
          <cell r="A3029">
            <v>131701</v>
          </cell>
        </row>
        <row r="3030">
          <cell r="A3030">
            <v>131732</v>
          </cell>
        </row>
        <row r="3031">
          <cell r="A3031">
            <v>131762</v>
          </cell>
        </row>
        <row r="3032">
          <cell r="A3032">
            <v>131793</v>
          </cell>
        </row>
        <row r="3033">
          <cell r="A3033">
            <v>131823</v>
          </cell>
        </row>
        <row r="3034">
          <cell r="A3034">
            <v>131854</v>
          </cell>
        </row>
        <row r="3035">
          <cell r="A3035">
            <v>131885</v>
          </cell>
        </row>
        <row r="3036">
          <cell r="A3036">
            <v>131913</v>
          </cell>
        </row>
        <row r="3037">
          <cell r="A3037">
            <v>131944</v>
          </cell>
        </row>
        <row r="3038">
          <cell r="A3038">
            <v>131974</v>
          </cell>
        </row>
        <row r="3039">
          <cell r="A3039">
            <v>132005</v>
          </cell>
        </row>
        <row r="3040">
          <cell r="A3040">
            <v>132035</v>
          </cell>
        </row>
        <row r="3041">
          <cell r="A3041">
            <v>132066</v>
          </cell>
        </row>
        <row r="3042">
          <cell r="A3042">
            <v>132097</v>
          </cell>
        </row>
        <row r="3043">
          <cell r="A3043">
            <v>132127</v>
          </cell>
        </row>
        <row r="3044">
          <cell r="A3044">
            <v>132158</v>
          </cell>
        </row>
        <row r="3045">
          <cell r="A3045">
            <v>132188</v>
          </cell>
        </row>
        <row r="3046">
          <cell r="A3046">
            <v>132219</v>
          </cell>
        </row>
        <row r="3047">
          <cell r="A3047">
            <v>132250</v>
          </cell>
        </row>
        <row r="3048">
          <cell r="A3048">
            <v>132278</v>
          </cell>
        </row>
        <row r="3049">
          <cell r="A3049">
            <v>132309</v>
          </cell>
        </row>
        <row r="3050">
          <cell r="A3050">
            <v>132339</v>
          </cell>
        </row>
        <row r="3051">
          <cell r="A3051">
            <v>132370</v>
          </cell>
        </row>
        <row r="3052">
          <cell r="A3052">
            <v>132400</v>
          </cell>
        </row>
        <row r="3053">
          <cell r="A3053">
            <v>132431</v>
          </cell>
        </row>
        <row r="3054">
          <cell r="A3054">
            <v>132462</v>
          </cell>
        </row>
        <row r="3055">
          <cell r="A3055">
            <v>132492</v>
          </cell>
        </row>
        <row r="3056">
          <cell r="A3056">
            <v>132523</v>
          </cell>
        </row>
        <row r="3057">
          <cell r="A3057">
            <v>132553</v>
          </cell>
        </row>
        <row r="3058">
          <cell r="A3058">
            <v>132584</v>
          </cell>
        </row>
        <row r="3059">
          <cell r="A3059">
            <v>132615</v>
          </cell>
        </row>
        <row r="3060">
          <cell r="A3060">
            <v>132643</v>
          </cell>
        </row>
        <row r="3061">
          <cell r="A3061">
            <v>132674</v>
          </cell>
        </row>
        <row r="3062">
          <cell r="A3062">
            <v>132704</v>
          </cell>
        </row>
        <row r="3063">
          <cell r="A3063">
            <v>132735</v>
          </cell>
        </row>
        <row r="3064">
          <cell r="A3064">
            <v>132765</v>
          </cell>
        </row>
        <row r="3065">
          <cell r="A3065">
            <v>132796</v>
          </cell>
        </row>
        <row r="3066">
          <cell r="A3066">
            <v>132827</v>
          </cell>
        </row>
        <row r="3067">
          <cell r="A3067">
            <v>132857</v>
          </cell>
        </row>
        <row r="3068">
          <cell r="A3068">
            <v>132888</v>
          </cell>
        </row>
        <row r="3069">
          <cell r="A3069">
            <v>132918</v>
          </cell>
        </row>
        <row r="3070">
          <cell r="A3070">
            <v>132949</v>
          </cell>
        </row>
        <row r="3071">
          <cell r="A3071">
            <v>132980</v>
          </cell>
        </row>
        <row r="3072">
          <cell r="A3072">
            <v>133009</v>
          </cell>
        </row>
        <row r="3073">
          <cell r="A3073">
            <v>133040</v>
          </cell>
        </row>
        <row r="3074">
          <cell r="A3074">
            <v>133070</v>
          </cell>
        </row>
        <row r="3075">
          <cell r="A3075">
            <v>133101</v>
          </cell>
        </row>
        <row r="3076">
          <cell r="A3076">
            <v>133131</v>
          </cell>
        </row>
        <row r="3077">
          <cell r="A3077">
            <v>133162</v>
          </cell>
        </row>
        <row r="3078">
          <cell r="A3078">
            <v>133193</v>
          </cell>
        </row>
        <row r="3079">
          <cell r="A3079">
            <v>133223</v>
          </cell>
        </row>
        <row r="3080">
          <cell r="A3080">
            <v>133254</v>
          </cell>
        </row>
        <row r="3081">
          <cell r="A3081">
            <v>133284</v>
          </cell>
        </row>
        <row r="3082">
          <cell r="A3082">
            <v>133315</v>
          </cell>
        </row>
        <row r="3083">
          <cell r="A3083">
            <v>133346</v>
          </cell>
        </row>
        <row r="3084">
          <cell r="A3084">
            <v>133374</v>
          </cell>
        </row>
        <row r="3085">
          <cell r="A3085">
            <v>133405</v>
          </cell>
        </row>
        <row r="3086">
          <cell r="A3086">
            <v>133435</v>
          </cell>
        </row>
        <row r="3087">
          <cell r="A3087">
            <v>133466</v>
          </cell>
        </row>
        <row r="3088">
          <cell r="A3088">
            <v>133496</v>
          </cell>
        </row>
        <row r="3089">
          <cell r="A3089">
            <v>133527</v>
          </cell>
        </row>
        <row r="3090">
          <cell r="A3090">
            <v>133558</v>
          </cell>
        </row>
        <row r="3091">
          <cell r="A3091">
            <v>133588</v>
          </cell>
        </row>
        <row r="3092">
          <cell r="A3092">
            <v>133619</v>
          </cell>
        </row>
        <row r="3093">
          <cell r="A3093">
            <v>133649</v>
          </cell>
        </row>
        <row r="3094">
          <cell r="A3094">
            <v>133680</v>
          </cell>
        </row>
        <row r="3095">
          <cell r="A3095">
            <v>133711</v>
          </cell>
        </row>
        <row r="3096">
          <cell r="A3096">
            <v>133739</v>
          </cell>
        </row>
        <row r="3097">
          <cell r="A3097">
            <v>133770</v>
          </cell>
        </row>
        <row r="3098">
          <cell r="A3098">
            <v>133800</v>
          </cell>
        </row>
        <row r="3099">
          <cell r="A3099">
            <v>133831</v>
          </cell>
        </row>
        <row r="3100">
          <cell r="A3100">
            <v>133861</v>
          </cell>
        </row>
        <row r="3101">
          <cell r="A3101">
            <v>133892</v>
          </cell>
        </row>
        <row r="3102">
          <cell r="A3102">
            <v>133923</v>
          </cell>
        </row>
        <row r="3103">
          <cell r="A3103">
            <v>133953</v>
          </cell>
        </row>
        <row r="3104">
          <cell r="A3104">
            <v>133984</v>
          </cell>
        </row>
        <row r="3105">
          <cell r="A3105">
            <v>134014</v>
          </cell>
        </row>
        <row r="3106">
          <cell r="A3106">
            <v>134045</v>
          </cell>
        </row>
        <row r="3107">
          <cell r="A3107">
            <v>134076</v>
          </cell>
        </row>
        <row r="3108">
          <cell r="A3108">
            <v>134104</v>
          </cell>
        </row>
        <row r="3109">
          <cell r="A3109">
            <v>134135</v>
          </cell>
        </row>
        <row r="3110">
          <cell r="A3110">
            <v>134165</v>
          </cell>
        </row>
        <row r="3111">
          <cell r="A3111">
            <v>134196</v>
          </cell>
        </row>
        <row r="3112">
          <cell r="A3112">
            <v>134226</v>
          </cell>
        </row>
        <row r="3113">
          <cell r="A3113">
            <v>134257</v>
          </cell>
        </row>
        <row r="3114">
          <cell r="A3114">
            <v>134288</v>
          </cell>
        </row>
        <row r="3115">
          <cell r="A3115">
            <v>134318</v>
          </cell>
        </row>
        <row r="3116">
          <cell r="A3116">
            <v>134349</v>
          </cell>
        </row>
        <row r="3117">
          <cell r="A3117">
            <v>134379</v>
          </cell>
        </row>
        <row r="3118">
          <cell r="A3118">
            <v>134410</v>
          </cell>
        </row>
        <row r="3119">
          <cell r="A3119">
            <v>134441</v>
          </cell>
        </row>
        <row r="3120">
          <cell r="A3120">
            <v>134470</v>
          </cell>
        </row>
        <row r="3121">
          <cell r="A3121">
            <v>134501</v>
          </cell>
        </row>
        <row r="3122">
          <cell r="A3122">
            <v>134531</v>
          </cell>
        </row>
        <row r="3123">
          <cell r="A3123">
            <v>134562</v>
          </cell>
        </row>
        <row r="3124">
          <cell r="A3124">
            <v>134592</v>
          </cell>
        </row>
        <row r="3125">
          <cell r="A3125">
            <v>134623</v>
          </cell>
        </row>
        <row r="3126">
          <cell r="A3126">
            <v>134654</v>
          </cell>
        </row>
        <row r="3127">
          <cell r="A3127">
            <v>134684</v>
          </cell>
        </row>
        <row r="3128">
          <cell r="A3128">
            <v>134715</v>
          </cell>
        </row>
        <row r="3129">
          <cell r="A3129">
            <v>134745</v>
          </cell>
        </row>
        <row r="3130">
          <cell r="A3130">
            <v>134776</v>
          </cell>
        </row>
        <row r="3131">
          <cell r="A3131">
            <v>134807</v>
          </cell>
        </row>
        <row r="3132">
          <cell r="A3132">
            <v>134835</v>
          </cell>
        </row>
        <row r="3133">
          <cell r="A3133">
            <v>134866</v>
          </cell>
        </row>
        <row r="3134">
          <cell r="A3134">
            <v>134896</v>
          </cell>
        </row>
        <row r="3135">
          <cell r="A3135">
            <v>134927</v>
          </cell>
        </row>
        <row r="3136">
          <cell r="A3136">
            <v>134957</v>
          </cell>
        </row>
        <row r="3137">
          <cell r="A3137">
            <v>134988</v>
          </cell>
        </row>
        <row r="3138">
          <cell r="A3138">
            <v>135019</v>
          </cell>
        </row>
        <row r="3139">
          <cell r="A3139">
            <v>135049</v>
          </cell>
        </row>
        <row r="3140">
          <cell r="A3140">
            <v>135080</v>
          </cell>
        </row>
        <row r="3141">
          <cell r="A3141">
            <v>135110</v>
          </cell>
        </row>
        <row r="3142">
          <cell r="A3142">
            <v>135141</v>
          </cell>
        </row>
        <row r="3143">
          <cell r="A3143">
            <v>135172</v>
          </cell>
        </row>
        <row r="3144">
          <cell r="A3144">
            <v>135200</v>
          </cell>
        </row>
        <row r="3145">
          <cell r="A3145">
            <v>135231</v>
          </cell>
        </row>
        <row r="3146">
          <cell r="A3146">
            <v>135261</v>
          </cell>
        </row>
        <row r="3147">
          <cell r="A3147">
            <v>135292</v>
          </cell>
        </row>
        <row r="3148">
          <cell r="A3148">
            <v>135322</v>
          </cell>
        </row>
        <row r="3149">
          <cell r="A3149">
            <v>135353</v>
          </cell>
        </row>
        <row r="3150">
          <cell r="A3150">
            <v>135384</v>
          </cell>
        </row>
        <row r="3151">
          <cell r="A3151">
            <v>135414</v>
          </cell>
        </row>
        <row r="3152">
          <cell r="A3152">
            <v>135445</v>
          </cell>
        </row>
        <row r="3153">
          <cell r="A3153">
            <v>135475</v>
          </cell>
        </row>
        <row r="3154">
          <cell r="A3154">
            <v>135506</v>
          </cell>
        </row>
        <row r="3155">
          <cell r="A3155">
            <v>135537</v>
          </cell>
        </row>
        <row r="3156">
          <cell r="A3156">
            <v>135565</v>
          </cell>
        </row>
        <row r="3157">
          <cell r="A3157">
            <v>135596</v>
          </cell>
        </row>
        <row r="3158">
          <cell r="A3158">
            <v>135626</v>
          </cell>
        </row>
        <row r="3159">
          <cell r="A3159">
            <v>135657</v>
          </cell>
        </row>
        <row r="3160">
          <cell r="A3160">
            <v>135687</v>
          </cell>
        </row>
        <row r="3161">
          <cell r="A3161">
            <v>135718</v>
          </cell>
        </row>
        <row r="3162">
          <cell r="A3162">
            <v>135749</v>
          </cell>
        </row>
        <row r="3163">
          <cell r="A3163">
            <v>135779</v>
          </cell>
        </row>
        <row r="3164">
          <cell r="A3164">
            <v>135810</v>
          </cell>
        </row>
        <row r="3165">
          <cell r="A3165">
            <v>135840</v>
          </cell>
        </row>
        <row r="3166">
          <cell r="A3166">
            <v>135871</v>
          </cell>
        </row>
        <row r="3167">
          <cell r="A3167">
            <v>135902</v>
          </cell>
        </row>
        <row r="3168">
          <cell r="A3168">
            <v>135931</v>
          </cell>
        </row>
        <row r="3169">
          <cell r="A3169">
            <v>135962</v>
          </cell>
        </row>
        <row r="3170">
          <cell r="A3170">
            <v>135992</v>
          </cell>
        </row>
        <row r="3171">
          <cell r="A3171">
            <v>136023</v>
          </cell>
        </row>
        <row r="3172">
          <cell r="A3172">
            <v>136053</v>
          </cell>
        </row>
        <row r="3173">
          <cell r="A3173">
            <v>136084</v>
          </cell>
        </row>
        <row r="3174">
          <cell r="A3174">
            <v>136115</v>
          </cell>
        </row>
        <row r="3175">
          <cell r="A3175">
            <v>136145</v>
          </cell>
        </row>
        <row r="3176">
          <cell r="A3176">
            <v>136176</v>
          </cell>
        </row>
        <row r="3177">
          <cell r="A3177">
            <v>136206</v>
          </cell>
        </row>
        <row r="3178">
          <cell r="A3178">
            <v>136237</v>
          </cell>
        </row>
        <row r="3179">
          <cell r="A3179">
            <v>136268</v>
          </cell>
        </row>
        <row r="3180">
          <cell r="A3180">
            <v>136296</v>
          </cell>
        </row>
        <row r="3181">
          <cell r="A3181">
            <v>136327</v>
          </cell>
        </row>
        <row r="3182">
          <cell r="A3182">
            <v>136357</v>
          </cell>
        </row>
        <row r="3183">
          <cell r="A3183">
            <v>136388</v>
          </cell>
        </row>
        <row r="3184">
          <cell r="A3184">
            <v>136418</v>
          </cell>
        </row>
        <row r="3185">
          <cell r="A3185">
            <v>136449</v>
          </cell>
        </row>
        <row r="3186">
          <cell r="A3186">
            <v>136480</v>
          </cell>
        </row>
        <row r="3187">
          <cell r="A3187">
            <v>136510</v>
          </cell>
        </row>
        <row r="3188">
          <cell r="A3188">
            <v>136541</v>
          </cell>
        </row>
        <row r="3189">
          <cell r="A3189">
            <v>136571</v>
          </cell>
        </row>
        <row r="3190">
          <cell r="A3190">
            <v>136602</v>
          </cell>
        </row>
        <row r="3191">
          <cell r="A3191">
            <v>136633</v>
          </cell>
        </row>
        <row r="3192">
          <cell r="A3192">
            <v>136661</v>
          </cell>
        </row>
        <row r="3193">
          <cell r="A3193">
            <v>136692</v>
          </cell>
        </row>
        <row r="3194">
          <cell r="A3194">
            <v>136722</v>
          </cell>
        </row>
        <row r="3195">
          <cell r="A3195">
            <v>136753</v>
          </cell>
        </row>
        <row r="3196">
          <cell r="A3196">
            <v>136783</v>
          </cell>
        </row>
        <row r="3197">
          <cell r="A3197">
            <v>136814</v>
          </cell>
        </row>
        <row r="3198">
          <cell r="A3198">
            <v>136845</v>
          </cell>
        </row>
        <row r="3199">
          <cell r="A3199">
            <v>136875</v>
          </cell>
        </row>
        <row r="3200">
          <cell r="A3200">
            <v>136906</v>
          </cell>
        </row>
        <row r="3201">
          <cell r="A3201">
            <v>136936</v>
          </cell>
        </row>
        <row r="3202">
          <cell r="A3202">
            <v>136967</v>
          </cell>
        </row>
        <row r="3203">
          <cell r="A3203">
            <v>136998</v>
          </cell>
        </row>
        <row r="3204">
          <cell r="A3204">
            <v>137026</v>
          </cell>
        </row>
        <row r="3205">
          <cell r="A3205">
            <v>137057</v>
          </cell>
        </row>
        <row r="3206">
          <cell r="A3206">
            <v>137087</v>
          </cell>
        </row>
        <row r="3207">
          <cell r="A3207">
            <v>137118</v>
          </cell>
        </row>
        <row r="3208">
          <cell r="A3208">
            <v>137148</v>
          </cell>
        </row>
        <row r="3209">
          <cell r="A3209">
            <v>137179</v>
          </cell>
        </row>
        <row r="3210">
          <cell r="A3210">
            <v>137210</v>
          </cell>
        </row>
        <row r="3211">
          <cell r="A3211">
            <v>137240</v>
          </cell>
        </row>
        <row r="3212">
          <cell r="A3212">
            <v>137271</v>
          </cell>
        </row>
        <row r="3213">
          <cell r="A3213">
            <v>137301</v>
          </cell>
        </row>
        <row r="3214">
          <cell r="A3214">
            <v>137332</v>
          </cell>
        </row>
        <row r="3215">
          <cell r="A3215">
            <v>137363</v>
          </cell>
        </row>
        <row r="3216">
          <cell r="A3216">
            <v>137392</v>
          </cell>
        </row>
        <row r="3217">
          <cell r="A3217">
            <v>137423</v>
          </cell>
        </row>
        <row r="3218">
          <cell r="A3218">
            <v>137453</v>
          </cell>
        </row>
        <row r="3219">
          <cell r="A3219">
            <v>137484</v>
          </cell>
        </row>
        <row r="3220">
          <cell r="A3220">
            <v>137514</v>
          </cell>
        </row>
        <row r="3221">
          <cell r="A3221">
            <v>137545</v>
          </cell>
        </row>
        <row r="3222">
          <cell r="A3222">
            <v>137576</v>
          </cell>
        </row>
        <row r="3223">
          <cell r="A3223">
            <v>137606</v>
          </cell>
        </row>
        <row r="3224">
          <cell r="A3224">
            <v>137637</v>
          </cell>
        </row>
        <row r="3225">
          <cell r="A3225">
            <v>137667</v>
          </cell>
        </row>
        <row r="3226">
          <cell r="A3226">
            <v>137698</v>
          </cell>
        </row>
        <row r="3227">
          <cell r="A3227">
            <v>137729</v>
          </cell>
        </row>
        <row r="3228">
          <cell r="A3228">
            <v>137757</v>
          </cell>
        </row>
        <row r="3229">
          <cell r="A3229">
            <v>137788</v>
          </cell>
        </row>
        <row r="3230">
          <cell r="A3230">
            <v>137818</v>
          </cell>
        </row>
        <row r="3231">
          <cell r="A3231">
            <v>137849</v>
          </cell>
        </row>
        <row r="3232">
          <cell r="A3232">
            <v>137879</v>
          </cell>
        </row>
        <row r="3233">
          <cell r="A3233">
            <v>137910</v>
          </cell>
        </row>
        <row r="3234">
          <cell r="A3234">
            <v>137941</v>
          </cell>
        </row>
        <row r="3235">
          <cell r="A3235">
            <v>137971</v>
          </cell>
        </row>
        <row r="3236">
          <cell r="A3236">
            <v>138002</v>
          </cell>
        </row>
        <row r="3237">
          <cell r="A3237">
            <v>138032</v>
          </cell>
        </row>
        <row r="3238">
          <cell r="A3238">
            <v>138063</v>
          </cell>
        </row>
        <row r="3239">
          <cell r="A3239">
            <v>138094</v>
          </cell>
        </row>
        <row r="3240">
          <cell r="A3240">
            <v>138122</v>
          </cell>
        </row>
        <row r="3241">
          <cell r="A3241">
            <v>138153</v>
          </cell>
        </row>
        <row r="3242">
          <cell r="A3242">
            <v>138183</v>
          </cell>
        </row>
        <row r="3243">
          <cell r="A3243">
            <v>138214</v>
          </cell>
        </row>
        <row r="3244">
          <cell r="A3244">
            <v>138244</v>
          </cell>
        </row>
        <row r="3245">
          <cell r="A3245">
            <v>138275</v>
          </cell>
        </row>
        <row r="3246">
          <cell r="A3246">
            <v>138306</v>
          </cell>
        </row>
        <row r="3247">
          <cell r="A3247">
            <v>138336</v>
          </cell>
        </row>
        <row r="3248">
          <cell r="A3248">
            <v>138367</v>
          </cell>
        </row>
        <row r="3249">
          <cell r="A3249">
            <v>138397</v>
          </cell>
        </row>
        <row r="3250">
          <cell r="A3250">
            <v>138428</v>
          </cell>
        </row>
        <row r="3251">
          <cell r="A3251">
            <v>138459</v>
          </cell>
        </row>
        <row r="3252">
          <cell r="A3252">
            <v>138487</v>
          </cell>
        </row>
        <row r="3253">
          <cell r="A3253">
            <v>138518</v>
          </cell>
        </row>
        <row r="3254">
          <cell r="A3254">
            <v>138548</v>
          </cell>
        </row>
        <row r="3255">
          <cell r="A3255">
            <v>138579</v>
          </cell>
        </row>
        <row r="3256">
          <cell r="A3256">
            <v>138609</v>
          </cell>
        </row>
        <row r="3257">
          <cell r="A3257">
            <v>138640</v>
          </cell>
        </row>
        <row r="3258">
          <cell r="A3258">
            <v>138671</v>
          </cell>
        </row>
        <row r="3259">
          <cell r="A3259">
            <v>138701</v>
          </cell>
        </row>
        <row r="3260">
          <cell r="A3260">
            <v>138732</v>
          </cell>
        </row>
        <row r="3261">
          <cell r="A3261">
            <v>138762</v>
          </cell>
        </row>
        <row r="3262">
          <cell r="A3262">
            <v>138793</v>
          </cell>
        </row>
        <row r="3263">
          <cell r="A3263">
            <v>138824</v>
          </cell>
        </row>
        <row r="3264">
          <cell r="A3264">
            <v>138853</v>
          </cell>
        </row>
        <row r="3265">
          <cell r="A3265">
            <v>138884</v>
          </cell>
        </row>
        <row r="3266">
          <cell r="A3266">
            <v>138914</v>
          </cell>
        </row>
        <row r="3267">
          <cell r="A3267">
            <v>138945</v>
          </cell>
        </row>
        <row r="3268">
          <cell r="A3268">
            <v>138975</v>
          </cell>
        </row>
        <row r="3269">
          <cell r="A3269">
            <v>139006</v>
          </cell>
        </row>
        <row r="3270">
          <cell r="A3270">
            <v>139037</v>
          </cell>
        </row>
        <row r="3271">
          <cell r="A3271">
            <v>139067</v>
          </cell>
        </row>
        <row r="3272">
          <cell r="A3272">
            <v>139098</v>
          </cell>
        </row>
        <row r="3273">
          <cell r="A3273">
            <v>139128</v>
          </cell>
        </row>
        <row r="3274">
          <cell r="A3274">
            <v>139159</v>
          </cell>
        </row>
        <row r="3275">
          <cell r="A3275">
            <v>139190</v>
          </cell>
        </row>
        <row r="3276">
          <cell r="A3276">
            <v>139218</v>
          </cell>
        </row>
        <row r="3277">
          <cell r="A3277">
            <v>139249</v>
          </cell>
        </row>
        <row r="3278">
          <cell r="A3278">
            <v>139279</v>
          </cell>
        </row>
        <row r="3279">
          <cell r="A3279">
            <v>139310</v>
          </cell>
        </row>
        <row r="3280">
          <cell r="A3280">
            <v>139340</v>
          </cell>
        </row>
        <row r="3281">
          <cell r="A3281">
            <v>139371</v>
          </cell>
        </row>
        <row r="3282">
          <cell r="A3282">
            <v>139402</v>
          </cell>
        </row>
        <row r="3283">
          <cell r="A3283">
            <v>139432</v>
          </cell>
        </row>
        <row r="3284">
          <cell r="A3284">
            <v>139463</v>
          </cell>
        </row>
        <row r="3285">
          <cell r="A3285">
            <v>139493</v>
          </cell>
        </row>
        <row r="3286">
          <cell r="A3286">
            <v>139524</v>
          </cell>
        </row>
        <row r="3287">
          <cell r="A3287">
            <v>139555</v>
          </cell>
        </row>
        <row r="3288">
          <cell r="A3288">
            <v>139583</v>
          </cell>
        </row>
        <row r="3289">
          <cell r="A3289">
            <v>139614</v>
          </cell>
        </row>
        <row r="3290">
          <cell r="A3290">
            <v>139644</v>
          </cell>
        </row>
        <row r="3291">
          <cell r="A3291">
            <v>139675</v>
          </cell>
        </row>
        <row r="3292">
          <cell r="A3292">
            <v>139705</v>
          </cell>
        </row>
        <row r="3293">
          <cell r="A3293">
            <v>139736</v>
          </cell>
        </row>
        <row r="3294">
          <cell r="A3294">
            <v>139767</v>
          </cell>
        </row>
        <row r="3295">
          <cell r="A3295">
            <v>139797</v>
          </cell>
        </row>
        <row r="3296">
          <cell r="A3296">
            <v>139828</v>
          </cell>
        </row>
        <row r="3297">
          <cell r="A3297">
            <v>139858</v>
          </cell>
        </row>
        <row r="3298">
          <cell r="A3298">
            <v>139889</v>
          </cell>
        </row>
        <row r="3299">
          <cell r="A3299">
            <v>139920</v>
          </cell>
        </row>
        <row r="3300">
          <cell r="A3300">
            <v>139948</v>
          </cell>
        </row>
        <row r="3301">
          <cell r="A3301">
            <v>139979</v>
          </cell>
        </row>
        <row r="3302">
          <cell r="A3302">
            <v>140009</v>
          </cell>
        </row>
        <row r="3303">
          <cell r="A3303">
            <v>140040</v>
          </cell>
        </row>
        <row r="3304">
          <cell r="A3304">
            <v>140070</v>
          </cell>
        </row>
        <row r="3305">
          <cell r="A3305">
            <v>140101</v>
          </cell>
        </row>
        <row r="3306">
          <cell r="A3306">
            <v>140132</v>
          </cell>
        </row>
        <row r="3307">
          <cell r="A3307">
            <v>140162</v>
          </cell>
        </row>
        <row r="3308">
          <cell r="A3308">
            <v>140193</v>
          </cell>
        </row>
        <row r="3309">
          <cell r="A3309">
            <v>140223</v>
          </cell>
        </row>
        <row r="3310">
          <cell r="A3310">
            <v>140254</v>
          </cell>
        </row>
        <row r="3311">
          <cell r="A3311">
            <v>140285</v>
          </cell>
        </row>
        <row r="3312">
          <cell r="A3312">
            <v>140314</v>
          </cell>
        </row>
        <row r="3313">
          <cell r="A3313">
            <v>140345</v>
          </cell>
        </row>
        <row r="3314">
          <cell r="A3314">
            <v>140375</v>
          </cell>
        </row>
        <row r="3315">
          <cell r="A3315">
            <v>140406</v>
          </cell>
        </row>
        <row r="3316">
          <cell r="A3316">
            <v>140436</v>
          </cell>
        </row>
        <row r="3317">
          <cell r="A3317">
            <v>140467</v>
          </cell>
        </row>
        <row r="3318">
          <cell r="A3318">
            <v>140498</v>
          </cell>
        </row>
        <row r="3319">
          <cell r="A3319">
            <v>140528</v>
          </cell>
        </row>
        <row r="3320">
          <cell r="A3320">
            <v>140559</v>
          </cell>
        </row>
        <row r="3321">
          <cell r="A3321">
            <v>140589</v>
          </cell>
        </row>
        <row r="3322">
          <cell r="A3322">
            <v>140620</v>
          </cell>
        </row>
        <row r="3323">
          <cell r="A3323">
            <v>140651</v>
          </cell>
        </row>
        <row r="3324">
          <cell r="A3324">
            <v>140679</v>
          </cell>
        </row>
        <row r="3325">
          <cell r="A3325">
            <v>140710</v>
          </cell>
        </row>
        <row r="3326">
          <cell r="A3326">
            <v>140740</v>
          </cell>
        </row>
        <row r="3327">
          <cell r="A3327">
            <v>140771</v>
          </cell>
        </row>
        <row r="3328">
          <cell r="A3328">
            <v>140801</v>
          </cell>
        </row>
        <row r="3329">
          <cell r="A3329">
            <v>140832</v>
          </cell>
        </row>
        <row r="3330">
          <cell r="A3330">
            <v>140863</v>
          </cell>
        </row>
        <row r="3331">
          <cell r="A3331">
            <v>140893</v>
          </cell>
        </row>
        <row r="3332">
          <cell r="A3332">
            <v>140924</v>
          </cell>
        </row>
        <row r="3333">
          <cell r="A3333">
            <v>140954</v>
          </cell>
        </row>
        <row r="3334">
          <cell r="A3334">
            <v>140985</v>
          </cell>
        </row>
        <row r="3335">
          <cell r="A3335">
            <v>141016</v>
          </cell>
        </row>
        <row r="3336">
          <cell r="A3336">
            <v>141044</v>
          </cell>
        </row>
        <row r="3337">
          <cell r="A3337">
            <v>141075</v>
          </cell>
        </row>
        <row r="3338">
          <cell r="A3338">
            <v>141105</v>
          </cell>
        </row>
        <row r="3339">
          <cell r="A3339">
            <v>141136</v>
          </cell>
        </row>
        <row r="3340">
          <cell r="A3340">
            <v>141166</v>
          </cell>
        </row>
        <row r="3341">
          <cell r="A3341">
            <v>141197</v>
          </cell>
        </row>
        <row r="3342">
          <cell r="A3342">
            <v>141228</v>
          </cell>
        </row>
        <row r="3343">
          <cell r="A3343">
            <v>141258</v>
          </cell>
        </row>
        <row r="3344">
          <cell r="A3344">
            <v>141289</v>
          </cell>
        </row>
        <row r="3345">
          <cell r="A3345">
            <v>141319</v>
          </cell>
        </row>
        <row r="3346">
          <cell r="A3346">
            <v>141350</v>
          </cell>
        </row>
        <row r="3347">
          <cell r="A3347">
            <v>141381</v>
          </cell>
        </row>
        <row r="3348">
          <cell r="A3348">
            <v>141409</v>
          </cell>
        </row>
        <row r="3349">
          <cell r="A3349">
            <v>141440</v>
          </cell>
        </row>
        <row r="3350">
          <cell r="A3350">
            <v>141470</v>
          </cell>
        </row>
        <row r="3351">
          <cell r="A3351">
            <v>141501</v>
          </cell>
        </row>
        <row r="3352">
          <cell r="A3352">
            <v>141531</v>
          </cell>
        </row>
        <row r="3353">
          <cell r="A3353">
            <v>141562</v>
          </cell>
        </row>
        <row r="3354">
          <cell r="A3354">
            <v>141593</v>
          </cell>
        </row>
        <row r="3355">
          <cell r="A3355">
            <v>141623</v>
          </cell>
        </row>
        <row r="3356">
          <cell r="A3356">
            <v>141654</v>
          </cell>
        </row>
        <row r="3357">
          <cell r="A3357">
            <v>141684</v>
          </cell>
        </row>
        <row r="3358">
          <cell r="A3358">
            <v>141715</v>
          </cell>
        </row>
        <row r="3359">
          <cell r="A3359">
            <v>141746</v>
          </cell>
        </row>
        <row r="3360">
          <cell r="A3360">
            <v>141775</v>
          </cell>
        </row>
        <row r="3361">
          <cell r="A3361">
            <v>141806</v>
          </cell>
        </row>
        <row r="3362">
          <cell r="A3362">
            <v>141836</v>
          </cell>
        </row>
        <row r="3363">
          <cell r="A3363">
            <v>141867</v>
          </cell>
        </row>
        <row r="3364">
          <cell r="A3364">
            <v>141897</v>
          </cell>
        </row>
        <row r="3365">
          <cell r="A3365">
            <v>141928</v>
          </cell>
        </row>
        <row r="3366">
          <cell r="A3366">
            <v>141959</v>
          </cell>
        </row>
        <row r="3367">
          <cell r="A3367">
            <v>141989</v>
          </cell>
        </row>
        <row r="3368">
          <cell r="A3368">
            <v>142020</v>
          </cell>
        </row>
        <row r="3369">
          <cell r="A3369">
            <v>142050</v>
          </cell>
        </row>
        <row r="3370">
          <cell r="A3370">
            <v>142081</v>
          </cell>
        </row>
        <row r="3371">
          <cell r="A3371">
            <v>142112</v>
          </cell>
        </row>
        <row r="3372">
          <cell r="A3372">
            <v>142140</v>
          </cell>
        </row>
        <row r="3373">
          <cell r="A3373">
            <v>142171</v>
          </cell>
        </row>
        <row r="3374">
          <cell r="A3374">
            <v>142201</v>
          </cell>
        </row>
        <row r="3375">
          <cell r="A3375">
            <v>142232</v>
          </cell>
        </row>
        <row r="3376">
          <cell r="A3376">
            <v>142262</v>
          </cell>
        </row>
        <row r="3377">
          <cell r="A3377">
            <v>142293</v>
          </cell>
        </row>
        <row r="3378">
          <cell r="A3378">
            <v>142324</v>
          </cell>
        </row>
        <row r="3379">
          <cell r="A3379">
            <v>142354</v>
          </cell>
        </row>
        <row r="3380">
          <cell r="A3380">
            <v>142385</v>
          </cell>
        </row>
        <row r="3381">
          <cell r="A3381">
            <v>142415</v>
          </cell>
        </row>
        <row r="3382">
          <cell r="A3382">
            <v>142446</v>
          </cell>
        </row>
        <row r="3383">
          <cell r="A3383">
            <v>142477</v>
          </cell>
        </row>
        <row r="3384">
          <cell r="A3384">
            <v>142505</v>
          </cell>
        </row>
        <row r="3385">
          <cell r="A3385">
            <v>142536</v>
          </cell>
        </row>
        <row r="3386">
          <cell r="A3386">
            <v>142566</v>
          </cell>
        </row>
        <row r="3387">
          <cell r="A3387">
            <v>142597</v>
          </cell>
        </row>
        <row r="3388">
          <cell r="A3388">
            <v>142627</v>
          </cell>
        </row>
        <row r="3389">
          <cell r="A3389">
            <v>142658</v>
          </cell>
        </row>
        <row r="3390">
          <cell r="A3390">
            <v>142689</v>
          </cell>
        </row>
        <row r="3391">
          <cell r="A3391">
            <v>142719</v>
          </cell>
        </row>
        <row r="3392">
          <cell r="A3392">
            <v>142750</v>
          </cell>
        </row>
        <row r="3393">
          <cell r="A3393">
            <v>142780</v>
          </cell>
        </row>
        <row r="3394">
          <cell r="A3394">
            <v>142811</v>
          </cell>
        </row>
        <row r="3395">
          <cell r="A3395">
            <v>142842</v>
          </cell>
        </row>
        <row r="3396">
          <cell r="A3396">
            <v>142870</v>
          </cell>
        </row>
        <row r="3397">
          <cell r="A3397">
            <v>142901</v>
          </cell>
        </row>
        <row r="3398">
          <cell r="A3398">
            <v>142931</v>
          </cell>
        </row>
        <row r="3399">
          <cell r="A3399">
            <v>142962</v>
          </cell>
        </row>
        <row r="3400">
          <cell r="A3400">
            <v>142992</v>
          </cell>
        </row>
        <row r="3401">
          <cell r="A3401">
            <v>143023</v>
          </cell>
        </row>
        <row r="3402">
          <cell r="A3402">
            <v>143054</v>
          </cell>
        </row>
        <row r="3403">
          <cell r="A3403">
            <v>143084</v>
          </cell>
        </row>
        <row r="3404">
          <cell r="A3404">
            <v>143115</v>
          </cell>
        </row>
        <row r="3405">
          <cell r="A3405">
            <v>143145</v>
          </cell>
        </row>
        <row r="3406">
          <cell r="A3406">
            <v>143176</v>
          </cell>
        </row>
        <row r="3407">
          <cell r="A3407">
            <v>143207</v>
          </cell>
        </row>
        <row r="3408">
          <cell r="A3408">
            <v>143236</v>
          </cell>
        </row>
        <row r="3409">
          <cell r="A3409">
            <v>143267</v>
          </cell>
        </row>
        <row r="3410">
          <cell r="A3410">
            <v>143297</v>
          </cell>
        </row>
        <row r="3411">
          <cell r="A3411">
            <v>143328</v>
          </cell>
        </row>
        <row r="3412">
          <cell r="A3412">
            <v>143358</v>
          </cell>
        </row>
        <row r="3413">
          <cell r="A3413">
            <v>143389</v>
          </cell>
        </row>
        <row r="3414">
          <cell r="A3414">
            <v>143420</v>
          </cell>
        </row>
        <row r="3415">
          <cell r="A3415">
            <v>143450</v>
          </cell>
        </row>
        <row r="3416">
          <cell r="A3416">
            <v>143481</v>
          </cell>
        </row>
        <row r="3417">
          <cell r="A3417">
            <v>143511</v>
          </cell>
        </row>
        <row r="3418">
          <cell r="A3418">
            <v>143542</v>
          </cell>
        </row>
        <row r="3419">
          <cell r="A3419">
            <v>143573</v>
          </cell>
        </row>
        <row r="3420">
          <cell r="A3420">
            <v>143601</v>
          </cell>
        </row>
        <row r="3421">
          <cell r="A3421">
            <v>143632</v>
          </cell>
        </row>
        <row r="3422">
          <cell r="A3422">
            <v>143662</v>
          </cell>
        </row>
        <row r="3423">
          <cell r="A3423">
            <v>143693</v>
          </cell>
        </row>
        <row r="3424">
          <cell r="A3424">
            <v>143723</v>
          </cell>
        </row>
        <row r="3425">
          <cell r="A3425">
            <v>143754</v>
          </cell>
        </row>
        <row r="3426">
          <cell r="A3426">
            <v>143785</v>
          </cell>
        </row>
        <row r="3427">
          <cell r="A3427">
            <v>143815</v>
          </cell>
        </row>
        <row r="3428">
          <cell r="A3428">
            <v>143846</v>
          </cell>
        </row>
        <row r="3429">
          <cell r="A3429">
            <v>143876</v>
          </cell>
        </row>
        <row r="3430">
          <cell r="A3430">
            <v>143907</v>
          </cell>
        </row>
        <row r="3431">
          <cell r="A3431">
            <v>143938</v>
          </cell>
        </row>
        <row r="3432">
          <cell r="A3432">
            <v>143966</v>
          </cell>
        </row>
        <row r="3433">
          <cell r="A3433">
            <v>143997</v>
          </cell>
        </row>
        <row r="3434">
          <cell r="A3434">
            <v>144027</v>
          </cell>
        </row>
        <row r="3435">
          <cell r="A3435">
            <v>144058</v>
          </cell>
        </row>
        <row r="3436">
          <cell r="A3436">
            <v>144088</v>
          </cell>
        </row>
        <row r="3437">
          <cell r="A3437">
            <v>144119</v>
          </cell>
        </row>
        <row r="3438">
          <cell r="A3438">
            <v>144150</v>
          </cell>
        </row>
        <row r="3439">
          <cell r="A3439">
            <v>144180</v>
          </cell>
        </row>
        <row r="3440">
          <cell r="A3440">
            <v>144211</v>
          </cell>
        </row>
        <row r="3441">
          <cell r="A3441">
            <v>144241</v>
          </cell>
        </row>
        <row r="3442">
          <cell r="A3442">
            <v>144272</v>
          </cell>
        </row>
        <row r="3443">
          <cell r="A3443">
            <v>144303</v>
          </cell>
        </row>
        <row r="3444">
          <cell r="A3444">
            <v>144331</v>
          </cell>
        </row>
        <row r="3445">
          <cell r="A3445">
            <v>144362</v>
          </cell>
        </row>
        <row r="3446">
          <cell r="A3446">
            <v>144392</v>
          </cell>
        </row>
        <row r="3447">
          <cell r="A3447">
            <v>144423</v>
          </cell>
        </row>
        <row r="3448">
          <cell r="A3448">
            <v>144453</v>
          </cell>
        </row>
        <row r="3449">
          <cell r="A3449">
            <v>144484</v>
          </cell>
        </row>
        <row r="3450">
          <cell r="A3450">
            <v>144515</v>
          </cell>
        </row>
        <row r="3451">
          <cell r="A3451">
            <v>144545</v>
          </cell>
        </row>
        <row r="3452">
          <cell r="A3452">
            <v>144576</v>
          </cell>
        </row>
        <row r="3453">
          <cell r="A3453">
            <v>144606</v>
          </cell>
        </row>
        <row r="3454">
          <cell r="A3454">
            <v>144637</v>
          </cell>
        </row>
        <row r="3455">
          <cell r="A3455">
            <v>144668</v>
          </cell>
        </row>
        <row r="3456">
          <cell r="A3456">
            <v>144697</v>
          </cell>
        </row>
        <row r="3457">
          <cell r="A3457">
            <v>144728</v>
          </cell>
        </row>
        <row r="3458">
          <cell r="A3458">
            <v>144758</v>
          </cell>
        </row>
        <row r="3459">
          <cell r="A3459">
            <v>144789</v>
          </cell>
        </row>
        <row r="3460">
          <cell r="A3460">
            <v>144819</v>
          </cell>
        </row>
        <row r="3461">
          <cell r="A3461">
            <v>144850</v>
          </cell>
        </row>
        <row r="3462">
          <cell r="A3462">
            <v>144881</v>
          </cell>
        </row>
        <row r="3463">
          <cell r="A3463">
            <v>144911</v>
          </cell>
        </row>
        <row r="3464">
          <cell r="A3464">
            <v>144942</v>
          </cell>
        </row>
        <row r="3465">
          <cell r="A3465">
            <v>144972</v>
          </cell>
        </row>
        <row r="3466">
          <cell r="A3466">
            <v>145003</v>
          </cell>
        </row>
        <row r="3467">
          <cell r="A3467">
            <v>145034</v>
          </cell>
        </row>
        <row r="3468">
          <cell r="A3468">
            <v>145062</v>
          </cell>
        </row>
        <row r="3469">
          <cell r="A3469">
            <v>145093</v>
          </cell>
        </row>
        <row r="3470">
          <cell r="A3470">
            <v>145123</v>
          </cell>
        </row>
        <row r="3471">
          <cell r="A3471">
            <v>145154</v>
          </cell>
        </row>
        <row r="3472">
          <cell r="A3472">
            <v>145184</v>
          </cell>
        </row>
        <row r="3473">
          <cell r="A3473">
            <v>145215</v>
          </cell>
        </row>
        <row r="3474">
          <cell r="A3474">
            <v>145246</v>
          </cell>
        </row>
        <row r="3475">
          <cell r="A3475">
            <v>145276</v>
          </cell>
        </row>
        <row r="3476">
          <cell r="A3476">
            <v>145307</v>
          </cell>
        </row>
        <row r="3477">
          <cell r="A3477">
            <v>145337</v>
          </cell>
        </row>
        <row r="3478">
          <cell r="A3478">
            <v>145368</v>
          </cell>
        </row>
        <row r="3479">
          <cell r="A3479">
            <v>145399</v>
          </cell>
        </row>
        <row r="3480">
          <cell r="A3480">
            <v>145427</v>
          </cell>
        </row>
        <row r="3481">
          <cell r="A3481">
            <v>145458</v>
          </cell>
        </row>
        <row r="3482">
          <cell r="A3482">
            <v>145488</v>
          </cell>
        </row>
        <row r="3483">
          <cell r="A3483">
            <v>145519</v>
          </cell>
        </row>
        <row r="3484">
          <cell r="A3484">
            <v>145549</v>
          </cell>
        </row>
        <row r="3485">
          <cell r="A3485">
            <v>145580</v>
          </cell>
        </row>
        <row r="3486">
          <cell r="A3486">
            <v>145611</v>
          </cell>
        </row>
        <row r="3487">
          <cell r="A3487">
            <v>145641</v>
          </cell>
        </row>
        <row r="3488">
          <cell r="A3488">
            <v>145672</v>
          </cell>
        </row>
        <row r="3489">
          <cell r="A3489">
            <v>145702</v>
          </cell>
        </row>
        <row r="3490">
          <cell r="A3490">
            <v>145733</v>
          </cell>
        </row>
        <row r="3491">
          <cell r="A3491">
            <v>145764</v>
          </cell>
        </row>
        <row r="3492">
          <cell r="A3492">
            <v>145792</v>
          </cell>
        </row>
        <row r="3493">
          <cell r="A3493">
            <v>145823</v>
          </cell>
        </row>
        <row r="3494">
          <cell r="A3494">
            <v>145853</v>
          </cell>
        </row>
        <row r="3495">
          <cell r="A3495">
            <v>145884</v>
          </cell>
        </row>
        <row r="3496">
          <cell r="A3496">
            <v>145914</v>
          </cell>
        </row>
        <row r="3497">
          <cell r="A3497">
            <v>145945</v>
          </cell>
        </row>
        <row r="3498">
          <cell r="A3498">
            <v>145976</v>
          </cell>
        </row>
        <row r="3499">
          <cell r="A3499">
            <v>146006</v>
          </cell>
        </row>
        <row r="3500">
          <cell r="A3500">
            <v>146037</v>
          </cell>
        </row>
        <row r="3501">
          <cell r="A3501">
            <v>146067</v>
          </cell>
        </row>
        <row r="3502">
          <cell r="A3502">
            <v>146098</v>
          </cell>
        </row>
        <row r="3503">
          <cell r="A3503">
            <v>146129</v>
          </cell>
        </row>
        <row r="3504">
          <cell r="A3504">
            <v>146157</v>
          </cell>
        </row>
        <row r="3505">
          <cell r="A3505">
            <v>146188</v>
          </cell>
        </row>
        <row r="3506">
          <cell r="A3506">
            <v>146218</v>
          </cell>
        </row>
        <row r="3507">
          <cell r="A3507">
            <v>146249</v>
          </cell>
        </row>
        <row r="3508">
          <cell r="A3508">
            <v>146279</v>
          </cell>
        </row>
        <row r="3509">
          <cell r="A3509">
            <v>146310</v>
          </cell>
        </row>
        <row r="3510">
          <cell r="A3510">
            <v>146341</v>
          </cell>
        </row>
        <row r="3511">
          <cell r="A3511">
            <v>146371</v>
          </cell>
        </row>
        <row r="3512">
          <cell r="A3512">
            <v>146402</v>
          </cell>
        </row>
        <row r="3513">
          <cell r="A3513">
            <v>146432</v>
          </cell>
        </row>
        <row r="3514">
          <cell r="A3514">
            <v>146463</v>
          </cell>
        </row>
        <row r="3515">
          <cell r="A3515">
            <v>146494</v>
          </cell>
        </row>
        <row r="3516">
          <cell r="A3516">
            <v>146522</v>
          </cell>
        </row>
        <row r="3517">
          <cell r="A3517">
            <v>146553</v>
          </cell>
        </row>
        <row r="3518">
          <cell r="A3518">
            <v>146583</v>
          </cell>
        </row>
        <row r="3519">
          <cell r="A3519">
            <v>146614</v>
          </cell>
        </row>
        <row r="3520">
          <cell r="A3520">
            <v>146644</v>
          </cell>
        </row>
        <row r="3521">
          <cell r="A3521">
            <v>146675</v>
          </cell>
        </row>
        <row r="3522">
          <cell r="A3522">
            <v>146706</v>
          </cell>
        </row>
        <row r="3523">
          <cell r="A3523">
            <v>146736</v>
          </cell>
        </row>
        <row r="3524">
          <cell r="A3524">
            <v>146767</v>
          </cell>
        </row>
        <row r="3525">
          <cell r="A3525">
            <v>146797</v>
          </cell>
        </row>
        <row r="3526">
          <cell r="A3526">
            <v>146828</v>
          </cell>
        </row>
        <row r="3527">
          <cell r="A3527">
            <v>146859</v>
          </cell>
        </row>
        <row r="3528">
          <cell r="A3528">
            <v>146887</v>
          </cell>
        </row>
        <row r="3529">
          <cell r="A3529">
            <v>146918</v>
          </cell>
        </row>
        <row r="3530">
          <cell r="A3530">
            <v>146948</v>
          </cell>
        </row>
        <row r="3531">
          <cell r="A3531">
            <v>146979</v>
          </cell>
        </row>
        <row r="3532">
          <cell r="A3532">
            <v>147009</v>
          </cell>
        </row>
        <row r="3533">
          <cell r="A3533">
            <v>147040</v>
          </cell>
        </row>
        <row r="3534">
          <cell r="A3534">
            <v>147071</v>
          </cell>
        </row>
        <row r="3535">
          <cell r="A3535">
            <v>147101</v>
          </cell>
        </row>
        <row r="3536">
          <cell r="A3536">
            <v>147132</v>
          </cell>
        </row>
        <row r="3537">
          <cell r="A3537">
            <v>147162</v>
          </cell>
        </row>
        <row r="3538">
          <cell r="A3538">
            <v>147193</v>
          </cell>
        </row>
        <row r="3539">
          <cell r="A3539">
            <v>147224</v>
          </cell>
        </row>
        <row r="3540">
          <cell r="A3540">
            <v>147252</v>
          </cell>
        </row>
        <row r="3541">
          <cell r="A3541">
            <v>147283</v>
          </cell>
        </row>
        <row r="3542">
          <cell r="A3542">
            <v>147313</v>
          </cell>
        </row>
        <row r="3543">
          <cell r="A3543">
            <v>147344</v>
          </cell>
        </row>
        <row r="3544">
          <cell r="A3544">
            <v>147374</v>
          </cell>
        </row>
        <row r="3545">
          <cell r="A3545">
            <v>147405</v>
          </cell>
        </row>
        <row r="3546">
          <cell r="A3546">
            <v>147436</v>
          </cell>
        </row>
        <row r="3547">
          <cell r="A3547">
            <v>147466</v>
          </cell>
        </row>
        <row r="3548">
          <cell r="A3548">
            <v>147497</v>
          </cell>
        </row>
        <row r="3549">
          <cell r="A3549">
            <v>147527</v>
          </cell>
        </row>
        <row r="3550">
          <cell r="A3550">
            <v>147558</v>
          </cell>
        </row>
        <row r="3551">
          <cell r="A3551">
            <v>147589</v>
          </cell>
        </row>
        <row r="3552">
          <cell r="A3552">
            <v>147618</v>
          </cell>
        </row>
        <row r="3553">
          <cell r="A3553">
            <v>147649</v>
          </cell>
        </row>
        <row r="3554">
          <cell r="A3554">
            <v>147679</v>
          </cell>
        </row>
        <row r="3555">
          <cell r="A3555">
            <v>147710</v>
          </cell>
        </row>
        <row r="3556">
          <cell r="A3556">
            <v>147740</v>
          </cell>
        </row>
        <row r="3557">
          <cell r="A3557">
            <v>147771</v>
          </cell>
        </row>
        <row r="3558">
          <cell r="A3558">
            <v>147802</v>
          </cell>
        </row>
        <row r="3559">
          <cell r="A3559">
            <v>147832</v>
          </cell>
        </row>
        <row r="3560">
          <cell r="A3560">
            <v>147863</v>
          </cell>
        </row>
        <row r="3561">
          <cell r="A3561">
            <v>147893</v>
          </cell>
        </row>
        <row r="3562">
          <cell r="A3562">
            <v>147924</v>
          </cell>
        </row>
        <row r="3563">
          <cell r="A3563">
            <v>147955</v>
          </cell>
        </row>
        <row r="3564">
          <cell r="A3564">
            <v>147983</v>
          </cell>
        </row>
        <row r="3565">
          <cell r="A3565">
            <v>148014</v>
          </cell>
        </row>
        <row r="3566">
          <cell r="A3566">
            <v>148044</v>
          </cell>
        </row>
        <row r="3567">
          <cell r="A3567">
            <v>148075</v>
          </cell>
        </row>
        <row r="3568">
          <cell r="A3568">
            <v>148105</v>
          </cell>
        </row>
        <row r="3569">
          <cell r="A3569">
            <v>148136</v>
          </cell>
        </row>
        <row r="3570">
          <cell r="A3570">
            <v>148167</v>
          </cell>
        </row>
        <row r="3571">
          <cell r="A3571">
            <v>148197</v>
          </cell>
        </row>
        <row r="3572">
          <cell r="A3572">
            <v>148228</v>
          </cell>
        </row>
        <row r="3573">
          <cell r="A3573">
            <v>148258</v>
          </cell>
        </row>
        <row r="3574">
          <cell r="A3574">
            <v>148289</v>
          </cell>
        </row>
        <row r="3575">
          <cell r="A3575">
            <v>148320</v>
          </cell>
        </row>
        <row r="3576">
          <cell r="A3576">
            <v>148348</v>
          </cell>
        </row>
        <row r="3577">
          <cell r="A3577">
            <v>148379</v>
          </cell>
        </row>
        <row r="3578">
          <cell r="A3578">
            <v>148409</v>
          </cell>
        </row>
        <row r="3579">
          <cell r="A3579">
            <v>148440</v>
          </cell>
        </row>
        <row r="3580">
          <cell r="A3580">
            <v>148470</v>
          </cell>
        </row>
        <row r="3581">
          <cell r="A3581">
            <v>148501</v>
          </cell>
        </row>
        <row r="3582">
          <cell r="A3582">
            <v>148532</v>
          </cell>
        </row>
        <row r="3583">
          <cell r="A3583">
            <v>148562</v>
          </cell>
        </row>
        <row r="3584">
          <cell r="A3584">
            <v>148593</v>
          </cell>
        </row>
        <row r="3585">
          <cell r="A3585">
            <v>148623</v>
          </cell>
        </row>
        <row r="3586">
          <cell r="A3586">
            <v>148654</v>
          </cell>
        </row>
        <row r="3587">
          <cell r="A3587">
            <v>148685</v>
          </cell>
        </row>
        <row r="3588">
          <cell r="A3588">
            <v>148713</v>
          </cell>
        </row>
        <row r="3589">
          <cell r="A3589">
            <v>148744</v>
          </cell>
        </row>
        <row r="3590">
          <cell r="A3590">
            <v>148774</v>
          </cell>
        </row>
        <row r="3591">
          <cell r="A3591">
            <v>148805</v>
          </cell>
        </row>
        <row r="3592">
          <cell r="A3592">
            <v>148835</v>
          </cell>
        </row>
        <row r="3593">
          <cell r="A3593">
            <v>148866</v>
          </cell>
        </row>
        <row r="3594">
          <cell r="A3594">
            <v>148897</v>
          </cell>
        </row>
        <row r="3595">
          <cell r="A3595">
            <v>148927</v>
          </cell>
        </row>
        <row r="3596">
          <cell r="A3596">
            <v>148958</v>
          </cell>
        </row>
        <row r="3597">
          <cell r="A3597">
            <v>148988</v>
          </cell>
        </row>
        <row r="3598">
          <cell r="A3598">
            <v>149019</v>
          </cell>
        </row>
        <row r="3599">
          <cell r="A3599">
            <v>149050</v>
          </cell>
        </row>
        <row r="3600">
          <cell r="A3600">
            <v>149079</v>
          </cell>
        </row>
        <row r="3601">
          <cell r="A3601">
            <v>149110</v>
          </cell>
        </row>
        <row r="3602">
          <cell r="A3602">
            <v>149140</v>
          </cell>
        </row>
        <row r="3603">
          <cell r="A3603">
            <v>149171</v>
          </cell>
        </row>
        <row r="3604">
          <cell r="A3604">
            <v>149201</v>
          </cell>
        </row>
        <row r="3605">
          <cell r="A3605">
            <v>149232</v>
          </cell>
        </row>
        <row r="3606">
          <cell r="A3606">
            <v>149263</v>
          </cell>
        </row>
        <row r="3607">
          <cell r="A3607">
            <v>149293</v>
          </cell>
        </row>
        <row r="3608">
          <cell r="A3608">
            <v>149324</v>
          </cell>
        </row>
        <row r="3609">
          <cell r="A3609">
            <v>149354</v>
          </cell>
        </row>
        <row r="3610">
          <cell r="A3610">
            <v>149385</v>
          </cell>
        </row>
        <row r="3611">
          <cell r="A3611">
            <v>149416</v>
          </cell>
        </row>
        <row r="3612">
          <cell r="A3612">
            <v>149444</v>
          </cell>
        </row>
        <row r="3613">
          <cell r="A3613">
            <v>149475</v>
          </cell>
        </row>
        <row r="3614">
          <cell r="A3614">
            <v>149505</v>
          </cell>
        </row>
        <row r="3615">
          <cell r="A3615">
            <v>149536</v>
          </cell>
        </row>
        <row r="3616">
          <cell r="A3616">
            <v>149566</v>
          </cell>
        </row>
        <row r="3617">
          <cell r="A3617">
            <v>149597</v>
          </cell>
        </row>
        <row r="3618">
          <cell r="A3618">
            <v>149628</v>
          </cell>
        </row>
        <row r="3619">
          <cell r="A3619">
            <v>149658</v>
          </cell>
        </row>
        <row r="3620">
          <cell r="A3620">
            <v>149689</v>
          </cell>
        </row>
        <row r="3621">
          <cell r="A3621">
            <v>149719</v>
          </cell>
        </row>
        <row r="3622">
          <cell r="A3622">
            <v>149750</v>
          </cell>
        </row>
        <row r="3623">
          <cell r="A3623">
            <v>149781</v>
          </cell>
        </row>
        <row r="3624">
          <cell r="A3624">
            <v>149809</v>
          </cell>
        </row>
        <row r="3625">
          <cell r="A3625">
            <v>149840</v>
          </cell>
        </row>
        <row r="3626">
          <cell r="A3626">
            <v>149870</v>
          </cell>
        </row>
        <row r="3627">
          <cell r="A3627">
            <v>149901</v>
          </cell>
        </row>
        <row r="3628">
          <cell r="A3628">
            <v>149931</v>
          </cell>
        </row>
        <row r="3629">
          <cell r="A3629">
            <v>149962</v>
          </cell>
        </row>
        <row r="3630">
          <cell r="A3630">
            <v>149993</v>
          </cell>
        </row>
        <row r="3631">
          <cell r="A3631">
            <v>150023</v>
          </cell>
        </row>
        <row r="3632">
          <cell r="A3632">
            <v>150054</v>
          </cell>
        </row>
        <row r="3633">
          <cell r="A3633">
            <v>150084</v>
          </cell>
        </row>
        <row r="3634">
          <cell r="A3634">
            <v>150115</v>
          </cell>
        </row>
        <row r="3635">
          <cell r="A3635">
            <v>150146</v>
          </cell>
        </row>
        <row r="3636">
          <cell r="A3636">
            <v>150174</v>
          </cell>
        </row>
        <row r="3637">
          <cell r="A3637">
            <v>150205</v>
          </cell>
        </row>
        <row r="3638">
          <cell r="A3638">
            <v>150235</v>
          </cell>
        </row>
        <row r="3639">
          <cell r="A3639">
            <v>150266</v>
          </cell>
        </row>
        <row r="3640">
          <cell r="A3640">
            <v>150296</v>
          </cell>
        </row>
        <row r="3641">
          <cell r="A3641">
            <v>150327</v>
          </cell>
        </row>
        <row r="3642">
          <cell r="A3642">
            <v>150358</v>
          </cell>
        </row>
        <row r="3643">
          <cell r="A3643">
            <v>150388</v>
          </cell>
        </row>
        <row r="3644">
          <cell r="A3644">
            <v>150419</v>
          </cell>
        </row>
        <row r="3645">
          <cell r="A3645">
            <v>150449</v>
          </cell>
        </row>
        <row r="3646">
          <cell r="A3646">
            <v>150480</v>
          </cell>
        </row>
        <row r="3647">
          <cell r="A3647">
            <v>150511</v>
          </cell>
        </row>
        <row r="3648">
          <cell r="A3648">
            <v>150540</v>
          </cell>
        </row>
        <row r="3649">
          <cell r="A3649">
            <v>150571</v>
          </cell>
        </row>
        <row r="3650">
          <cell r="A3650">
            <v>150601</v>
          </cell>
        </row>
        <row r="3651">
          <cell r="A3651">
            <v>150632</v>
          </cell>
        </row>
        <row r="3652">
          <cell r="A3652">
            <v>150662</v>
          </cell>
        </row>
        <row r="3653">
          <cell r="A3653">
            <v>150693</v>
          </cell>
        </row>
        <row r="3654">
          <cell r="A3654">
            <v>150724</v>
          </cell>
        </row>
        <row r="3655">
          <cell r="A3655">
            <v>150754</v>
          </cell>
        </row>
        <row r="3656">
          <cell r="A3656">
            <v>150785</v>
          </cell>
        </row>
        <row r="3657">
          <cell r="A3657">
            <v>150815</v>
          </cell>
        </row>
        <row r="3658">
          <cell r="A3658">
            <v>150846</v>
          </cell>
        </row>
        <row r="3659">
          <cell r="A3659">
            <v>150877</v>
          </cell>
        </row>
        <row r="3660">
          <cell r="A3660">
            <v>150905</v>
          </cell>
        </row>
        <row r="3661">
          <cell r="A3661">
            <v>150936</v>
          </cell>
        </row>
        <row r="3662">
          <cell r="A3662">
            <v>150966</v>
          </cell>
        </row>
        <row r="3663">
          <cell r="A3663">
            <v>150997</v>
          </cell>
        </row>
        <row r="3664">
          <cell r="A3664">
            <v>151027</v>
          </cell>
        </row>
        <row r="3665">
          <cell r="A3665">
            <v>151058</v>
          </cell>
        </row>
        <row r="3666">
          <cell r="A3666">
            <v>151089</v>
          </cell>
        </row>
        <row r="3667">
          <cell r="A3667">
            <v>151119</v>
          </cell>
        </row>
        <row r="3668">
          <cell r="A3668">
            <v>151150</v>
          </cell>
        </row>
        <row r="3669">
          <cell r="A3669">
            <v>151180</v>
          </cell>
        </row>
        <row r="3670">
          <cell r="A3670">
            <v>151211</v>
          </cell>
        </row>
        <row r="3671">
          <cell r="A3671">
            <v>151242</v>
          </cell>
        </row>
        <row r="3672">
          <cell r="A3672">
            <v>151270</v>
          </cell>
        </row>
        <row r="3673">
          <cell r="A3673">
            <v>151301</v>
          </cell>
        </row>
        <row r="3674">
          <cell r="A3674">
            <v>151331</v>
          </cell>
        </row>
        <row r="3675">
          <cell r="A3675">
            <v>151362</v>
          </cell>
        </row>
        <row r="3676">
          <cell r="A3676">
            <v>151392</v>
          </cell>
        </row>
        <row r="3677">
          <cell r="A3677">
            <v>151423</v>
          </cell>
        </row>
        <row r="3678">
          <cell r="A3678">
            <v>151454</v>
          </cell>
        </row>
        <row r="3679">
          <cell r="A3679">
            <v>151484</v>
          </cell>
        </row>
        <row r="3680">
          <cell r="A3680">
            <v>151515</v>
          </cell>
        </row>
        <row r="3681">
          <cell r="A3681">
            <v>151545</v>
          </cell>
        </row>
        <row r="3682">
          <cell r="A3682">
            <v>151576</v>
          </cell>
        </row>
        <row r="3683">
          <cell r="A3683">
            <v>151607</v>
          </cell>
        </row>
        <row r="3684">
          <cell r="A3684">
            <v>151635</v>
          </cell>
        </row>
        <row r="3685">
          <cell r="A3685">
            <v>151666</v>
          </cell>
        </row>
        <row r="3686">
          <cell r="A3686">
            <v>151696</v>
          </cell>
        </row>
        <row r="3687">
          <cell r="A3687">
            <v>151727</v>
          </cell>
        </row>
        <row r="3688">
          <cell r="A3688">
            <v>151757</v>
          </cell>
        </row>
        <row r="3689">
          <cell r="A3689">
            <v>151788</v>
          </cell>
        </row>
        <row r="3690">
          <cell r="A3690">
            <v>151819</v>
          </cell>
        </row>
        <row r="3691">
          <cell r="A3691">
            <v>151849</v>
          </cell>
        </row>
        <row r="3692">
          <cell r="A3692">
            <v>151880</v>
          </cell>
        </row>
        <row r="3693">
          <cell r="A3693">
            <v>151910</v>
          </cell>
        </row>
        <row r="3694">
          <cell r="A3694">
            <v>151941</v>
          </cell>
        </row>
        <row r="3695">
          <cell r="A3695">
            <v>151972</v>
          </cell>
        </row>
        <row r="3696">
          <cell r="A3696">
            <v>152001</v>
          </cell>
        </row>
        <row r="3697">
          <cell r="A3697">
            <v>152032</v>
          </cell>
        </row>
        <row r="3698">
          <cell r="A3698">
            <v>152062</v>
          </cell>
        </row>
        <row r="3699">
          <cell r="A3699">
            <v>152093</v>
          </cell>
        </row>
        <row r="3700">
          <cell r="A3700">
            <v>152123</v>
          </cell>
        </row>
        <row r="3701">
          <cell r="A3701">
            <v>152154</v>
          </cell>
        </row>
        <row r="3702">
          <cell r="A3702">
            <v>152185</v>
          </cell>
        </row>
        <row r="3703">
          <cell r="A3703">
            <v>152215</v>
          </cell>
        </row>
        <row r="3704">
          <cell r="A3704">
            <v>152246</v>
          </cell>
        </row>
        <row r="3705">
          <cell r="A3705">
            <v>152276</v>
          </cell>
        </row>
        <row r="3706">
          <cell r="A3706">
            <v>152307</v>
          </cell>
        </row>
        <row r="3707">
          <cell r="A3707">
            <v>152338</v>
          </cell>
        </row>
        <row r="3708">
          <cell r="A3708">
            <v>152366</v>
          </cell>
        </row>
        <row r="3709">
          <cell r="A3709">
            <v>152397</v>
          </cell>
        </row>
        <row r="3710">
          <cell r="A3710">
            <v>152427</v>
          </cell>
        </row>
        <row r="3711">
          <cell r="A3711">
            <v>152458</v>
          </cell>
        </row>
        <row r="3712">
          <cell r="A3712">
            <v>152488</v>
          </cell>
        </row>
        <row r="3713">
          <cell r="A3713">
            <v>152519</v>
          </cell>
        </row>
        <row r="3714">
          <cell r="A3714">
            <v>152550</v>
          </cell>
        </row>
        <row r="3715">
          <cell r="A3715">
            <v>152580</v>
          </cell>
        </row>
        <row r="3716">
          <cell r="A3716">
            <v>152611</v>
          </cell>
        </row>
        <row r="3717">
          <cell r="A3717">
            <v>152641</v>
          </cell>
        </row>
        <row r="3718">
          <cell r="A3718">
            <v>152672</v>
          </cell>
        </row>
        <row r="3719">
          <cell r="A3719">
            <v>152703</v>
          </cell>
        </row>
        <row r="3720">
          <cell r="A3720">
            <v>152731</v>
          </cell>
        </row>
        <row r="3721">
          <cell r="A3721">
            <v>152762</v>
          </cell>
        </row>
        <row r="3722">
          <cell r="A3722">
            <v>152792</v>
          </cell>
        </row>
        <row r="3723">
          <cell r="A3723">
            <v>152823</v>
          </cell>
        </row>
        <row r="3724">
          <cell r="A3724">
            <v>152853</v>
          </cell>
        </row>
        <row r="3725">
          <cell r="A3725">
            <v>152884</v>
          </cell>
        </row>
        <row r="3726">
          <cell r="A3726">
            <v>152915</v>
          </cell>
        </row>
        <row r="3727">
          <cell r="A3727">
            <v>152945</v>
          </cell>
        </row>
        <row r="3728">
          <cell r="A3728">
            <v>152976</v>
          </cell>
        </row>
        <row r="3729">
          <cell r="A3729">
            <v>153006</v>
          </cell>
        </row>
        <row r="3730">
          <cell r="A3730">
            <v>153037</v>
          </cell>
        </row>
        <row r="3731">
          <cell r="A3731">
            <v>153068</v>
          </cell>
        </row>
        <row r="3732">
          <cell r="A3732">
            <v>153096</v>
          </cell>
        </row>
        <row r="3733">
          <cell r="A3733">
            <v>153127</v>
          </cell>
        </row>
        <row r="3734">
          <cell r="A3734">
            <v>153157</v>
          </cell>
        </row>
        <row r="3735">
          <cell r="A3735">
            <v>153188</v>
          </cell>
        </row>
        <row r="3736">
          <cell r="A3736">
            <v>153218</v>
          </cell>
        </row>
        <row r="3737">
          <cell r="A3737">
            <v>153249</v>
          </cell>
        </row>
        <row r="3738">
          <cell r="A3738">
            <v>153280</v>
          </cell>
        </row>
        <row r="3739">
          <cell r="A3739">
            <v>153310</v>
          </cell>
        </row>
        <row r="3740">
          <cell r="A3740">
            <v>153341</v>
          </cell>
        </row>
        <row r="3741">
          <cell r="A3741">
            <v>153371</v>
          </cell>
        </row>
        <row r="3742">
          <cell r="A3742">
            <v>153402</v>
          </cell>
        </row>
        <row r="3743">
          <cell r="A3743">
            <v>153433</v>
          </cell>
        </row>
        <row r="3744">
          <cell r="A3744">
            <v>153462</v>
          </cell>
        </row>
        <row r="3745">
          <cell r="A3745">
            <v>153493</v>
          </cell>
        </row>
        <row r="3746">
          <cell r="A3746">
            <v>153523</v>
          </cell>
        </row>
        <row r="3747">
          <cell r="A3747">
            <v>153554</v>
          </cell>
        </row>
        <row r="3748">
          <cell r="A3748">
            <v>153584</v>
          </cell>
        </row>
        <row r="3749">
          <cell r="A3749">
            <v>153615</v>
          </cell>
        </row>
        <row r="3750">
          <cell r="A3750">
            <v>153646</v>
          </cell>
        </row>
        <row r="3751">
          <cell r="A3751">
            <v>153676</v>
          </cell>
        </row>
        <row r="3752">
          <cell r="A3752">
            <v>153707</v>
          </cell>
        </row>
        <row r="3753">
          <cell r="A3753">
            <v>153737</v>
          </cell>
        </row>
        <row r="3754">
          <cell r="A3754">
            <v>153768</v>
          </cell>
        </row>
        <row r="3755">
          <cell r="A3755">
            <v>153799</v>
          </cell>
        </row>
        <row r="3756">
          <cell r="A3756">
            <v>153827</v>
          </cell>
        </row>
        <row r="3757">
          <cell r="A3757">
            <v>153858</v>
          </cell>
        </row>
        <row r="3758">
          <cell r="A3758">
            <v>153888</v>
          </cell>
        </row>
        <row r="3759">
          <cell r="A3759">
            <v>153919</v>
          </cell>
        </row>
        <row r="3760">
          <cell r="A3760">
            <v>153949</v>
          </cell>
        </row>
        <row r="3761">
          <cell r="A3761">
            <v>153980</v>
          </cell>
        </row>
        <row r="3762">
          <cell r="A3762">
            <v>154011</v>
          </cell>
        </row>
        <row r="3763">
          <cell r="A3763">
            <v>154041</v>
          </cell>
        </row>
        <row r="3764">
          <cell r="A3764">
            <v>154072</v>
          </cell>
        </row>
        <row r="3765">
          <cell r="A3765">
            <v>154102</v>
          </cell>
        </row>
        <row r="3766">
          <cell r="A3766">
            <v>154133</v>
          </cell>
        </row>
        <row r="3767">
          <cell r="A3767">
            <v>154164</v>
          </cell>
        </row>
        <row r="3768">
          <cell r="A3768">
            <v>154192</v>
          </cell>
        </row>
        <row r="3769">
          <cell r="A3769">
            <v>154223</v>
          </cell>
        </row>
        <row r="3770">
          <cell r="A3770">
            <v>154253</v>
          </cell>
        </row>
        <row r="3771">
          <cell r="A3771">
            <v>154284</v>
          </cell>
        </row>
        <row r="3772">
          <cell r="A3772">
            <v>154314</v>
          </cell>
        </row>
        <row r="3773">
          <cell r="A3773">
            <v>154345</v>
          </cell>
        </row>
        <row r="3774">
          <cell r="A3774">
            <v>154376</v>
          </cell>
        </row>
        <row r="3775">
          <cell r="A3775">
            <v>154406</v>
          </cell>
        </row>
        <row r="3776">
          <cell r="A3776">
            <v>154437</v>
          </cell>
        </row>
        <row r="3777">
          <cell r="A3777">
            <v>154467</v>
          </cell>
        </row>
        <row r="3778">
          <cell r="A3778">
            <v>154498</v>
          </cell>
        </row>
        <row r="3779">
          <cell r="A3779">
            <v>154529</v>
          </cell>
        </row>
        <row r="3780">
          <cell r="A3780">
            <v>154557</v>
          </cell>
        </row>
        <row r="3781">
          <cell r="A3781">
            <v>154588</v>
          </cell>
        </row>
        <row r="3782">
          <cell r="A3782">
            <v>154618</v>
          </cell>
        </row>
        <row r="3783">
          <cell r="A3783">
            <v>154649</v>
          </cell>
        </row>
        <row r="3784">
          <cell r="A3784">
            <v>154679</v>
          </cell>
        </row>
        <row r="3785">
          <cell r="A3785">
            <v>154710</v>
          </cell>
        </row>
        <row r="3786">
          <cell r="A3786">
            <v>154741</v>
          </cell>
        </row>
        <row r="3787">
          <cell r="A3787">
            <v>154771</v>
          </cell>
        </row>
        <row r="3788">
          <cell r="A3788">
            <v>154802</v>
          </cell>
        </row>
        <row r="3789">
          <cell r="A3789">
            <v>154832</v>
          </cell>
        </row>
        <row r="3790">
          <cell r="A3790">
            <v>154863</v>
          </cell>
        </row>
        <row r="3791">
          <cell r="A3791">
            <v>154894</v>
          </cell>
        </row>
        <row r="3792">
          <cell r="A3792">
            <v>154923</v>
          </cell>
        </row>
        <row r="3793">
          <cell r="A3793">
            <v>154954</v>
          </cell>
        </row>
        <row r="3794">
          <cell r="A3794">
            <v>154984</v>
          </cell>
        </row>
        <row r="3795">
          <cell r="A3795">
            <v>155015</v>
          </cell>
        </row>
        <row r="3796">
          <cell r="A3796">
            <v>155045</v>
          </cell>
        </row>
        <row r="3797">
          <cell r="A3797">
            <v>155076</v>
          </cell>
        </row>
        <row r="3798">
          <cell r="A3798">
            <v>155107</v>
          </cell>
        </row>
        <row r="3799">
          <cell r="A3799">
            <v>155137</v>
          </cell>
        </row>
        <row r="3800">
          <cell r="A3800">
            <v>155168</v>
          </cell>
        </row>
        <row r="3801">
          <cell r="A3801">
            <v>155198</v>
          </cell>
        </row>
        <row r="3802">
          <cell r="A3802">
            <v>155229</v>
          </cell>
        </row>
        <row r="3803">
          <cell r="A3803">
            <v>155260</v>
          </cell>
        </row>
        <row r="3804">
          <cell r="A3804">
            <v>155288</v>
          </cell>
        </row>
        <row r="3805">
          <cell r="A3805">
            <v>155319</v>
          </cell>
        </row>
        <row r="3806">
          <cell r="A3806">
            <v>155349</v>
          </cell>
        </row>
        <row r="3807">
          <cell r="A3807">
            <v>155380</v>
          </cell>
        </row>
        <row r="3808">
          <cell r="A3808">
            <v>155410</v>
          </cell>
        </row>
        <row r="3809">
          <cell r="A3809">
            <v>155441</v>
          </cell>
        </row>
        <row r="3810">
          <cell r="A3810">
            <v>155472</v>
          </cell>
        </row>
        <row r="3811">
          <cell r="A3811">
            <v>155502</v>
          </cell>
        </row>
        <row r="3812">
          <cell r="A3812">
            <v>155533</v>
          </cell>
        </row>
        <row r="3813">
          <cell r="A3813">
            <v>155563</v>
          </cell>
        </row>
        <row r="3814">
          <cell r="A3814">
            <v>155594</v>
          </cell>
        </row>
        <row r="3815">
          <cell r="A3815">
            <v>155625</v>
          </cell>
        </row>
        <row r="3816">
          <cell r="A3816">
            <v>155653</v>
          </cell>
        </row>
        <row r="3817">
          <cell r="A3817">
            <v>155684</v>
          </cell>
        </row>
        <row r="3818">
          <cell r="A3818">
            <v>155714</v>
          </cell>
        </row>
        <row r="3819">
          <cell r="A3819">
            <v>155745</v>
          </cell>
        </row>
        <row r="3820">
          <cell r="A3820">
            <v>155775</v>
          </cell>
        </row>
        <row r="3821">
          <cell r="A3821">
            <v>155806</v>
          </cell>
        </row>
        <row r="3822">
          <cell r="A3822">
            <v>155837</v>
          </cell>
        </row>
        <row r="3823">
          <cell r="A3823">
            <v>155867</v>
          </cell>
        </row>
        <row r="3824">
          <cell r="A3824">
            <v>155898</v>
          </cell>
        </row>
        <row r="3825">
          <cell r="A3825">
            <v>155928</v>
          </cell>
        </row>
        <row r="3826">
          <cell r="A3826">
            <v>155959</v>
          </cell>
        </row>
        <row r="3827">
          <cell r="A3827">
            <v>155990</v>
          </cell>
        </row>
        <row r="3828">
          <cell r="A3828">
            <v>156018</v>
          </cell>
        </row>
        <row r="3829">
          <cell r="A3829">
            <v>156049</v>
          </cell>
        </row>
        <row r="3830">
          <cell r="A3830">
            <v>156079</v>
          </cell>
        </row>
        <row r="3831">
          <cell r="A3831">
            <v>156110</v>
          </cell>
        </row>
        <row r="3832">
          <cell r="A3832">
            <v>156140</v>
          </cell>
        </row>
        <row r="3833">
          <cell r="A3833">
            <v>156171</v>
          </cell>
        </row>
        <row r="3834">
          <cell r="A3834">
            <v>156202</v>
          </cell>
        </row>
        <row r="3835">
          <cell r="A3835">
            <v>156232</v>
          </cell>
        </row>
        <row r="3836">
          <cell r="A3836">
            <v>156263</v>
          </cell>
        </row>
        <row r="3837">
          <cell r="A3837">
            <v>156293</v>
          </cell>
        </row>
        <row r="3838">
          <cell r="A3838">
            <v>156324</v>
          </cell>
        </row>
        <row r="3839">
          <cell r="A3839">
            <v>156355</v>
          </cell>
        </row>
        <row r="3840">
          <cell r="A3840">
            <v>156384</v>
          </cell>
        </row>
        <row r="3841">
          <cell r="A3841">
            <v>156415</v>
          </cell>
        </row>
        <row r="3842">
          <cell r="A3842">
            <v>156445</v>
          </cell>
        </row>
        <row r="3843">
          <cell r="A3843">
            <v>156476</v>
          </cell>
        </row>
        <row r="3844">
          <cell r="A3844">
            <v>156506</v>
          </cell>
        </row>
        <row r="3845">
          <cell r="A3845">
            <v>156537</v>
          </cell>
        </row>
        <row r="3846">
          <cell r="A3846">
            <v>156568</v>
          </cell>
        </row>
        <row r="3847">
          <cell r="A3847">
            <v>156598</v>
          </cell>
        </row>
        <row r="3848">
          <cell r="A3848">
            <v>156629</v>
          </cell>
        </row>
        <row r="3849">
          <cell r="A3849">
            <v>156659</v>
          </cell>
        </row>
        <row r="3850">
          <cell r="A3850">
            <v>156690</v>
          </cell>
        </row>
        <row r="3851">
          <cell r="A3851">
            <v>156721</v>
          </cell>
        </row>
        <row r="3852">
          <cell r="A3852">
            <v>156749</v>
          </cell>
        </row>
        <row r="3853">
          <cell r="A3853">
            <v>156780</v>
          </cell>
        </row>
        <row r="3854">
          <cell r="A3854">
            <v>156810</v>
          </cell>
        </row>
        <row r="3855">
          <cell r="A3855">
            <v>156841</v>
          </cell>
        </row>
        <row r="3856">
          <cell r="A3856">
            <v>156871</v>
          </cell>
        </row>
        <row r="3857">
          <cell r="A3857">
            <v>156902</v>
          </cell>
        </row>
        <row r="3858">
          <cell r="A3858">
            <v>156933</v>
          </cell>
        </row>
        <row r="3859">
          <cell r="A3859">
            <v>156963</v>
          </cell>
        </row>
        <row r="3860">
          <cell r="A3860">
            <v>156994</v>
          </cell>
        </row>
        <row r="3861">
          <cell r="A3861">
            <v>157024</v>
          </cell>
        </row>
        <row r="3862">
          <cell r="A3862">
            <v>157055</v>
          </cell>
        </row>
        <row r="3863">
          <cell r="A3863">
            <v>157086</v>
          </cell>
        </row>
        <row r="3864">
          <cell r="A3864">
            <v>157114</v>
          </cell>
        </row>
        <row r="3865">
          <cell r="A3865">
            <v>157145</v>
          </cell>
        </row>
        <row r="3866">
          <cell r="A3866">
            <v>157175</v>
          </cell>
        </row>
        <row r="3867">
          <cell r="A3867">
            <v>157206</v>
          </cell>
        </row>
        <row r="3868">
          <cell r="A3868">
            <v>157236</v>
          </cell>
        </row>
        <row r="3869">
          <cell r="A3869">
            <v>157267</v>
          </cell>
        </row>
        <row r="3870">
          <cell r="A3870">
            <v>157298</v>
          </cell>
        </row>
        <row r="3871">
          <cell r="A3871">
            <v>157328</v>
          </cell>
        </row>
        <row r="3872">
          <cell r="A3872">
            <v>157359</v>
          </cell>
        </row>
        <row r="3873">
          <cell r="A3873">
            <v>157389</v>
          </cell>
        </row>
        <row r="3874">
          <cell r="A3874">
            <v>157420</v>
          </cell>
        </row>
        <row r="3875">
          <cell r="A3875">
            <v>157451</v>
          </cell>
        </row>
        <row r="3876">
          <cell r="A3876">
            <v>157479</v>
          </cell>
        </row>
        <row r="3877">
          <cell r="A3877">
            <v>157510</v>
          </cell>
        </row>
        <row r="3878">
          <cell r="A3878">
            <v>157540</v>
          </cell>
        </row>
        <row r="3879">
          <cell r="A3879">
            <v>157571</v>
          </cell>
        </row>
        <row r="3880">
          <cell r="A3880">
            <v>157601</v>
          </cell>
        </row>
        <row r="3881">
          <cell r="A3881">
            <v>157632</v>
          </cell>
        </row>
        <row r="3882">
          <cell r="A3882">
            <v>157663</v>
          </cell>
        </row>
        <row r="3883">
          <cell r="A3883">
            <v>157693</v>
          </cell>
        </row>
        <row r="3884">
          <cell r="A3884">
            <v>157724</v>
          </cell>
        </row>
        <row r="3885">
          <cell r="A3885">
            <v>157754</v>
          </cell>
        </row>
        <row r="3886">
          <cell r="A3886">
            <v>157785</v>
          </cell>
        </row>
        <row r="3887">
          <cell r="A3887">
            <v>157816</v>
          </cell>
        </row>
        <row r="3888">
          <cell r="A3888">
            <v>157845</v>
          </cell>
        </row>
        <row r="3889">
          <cell r="A3889">
            <v>157876</v>
          </cell>
        </row>
        <row r="3890">
          <cell r="A3890">
            <v>157906</v>
          </cell>
        </row>
        <row r="3891">
          <cell r="A3891">
            <v>157937</v>
          </cell>
        </row>
        <row r="3892">
          <cell r="A3892">
            <v>157967</v>
          </cell>
        </row>
        <row r="3893">
          <cell r="A3893">
            <v>157998</v>
          </cell>
        </row>
        <row r="3894">
          <cell r="A3894">
            <v>158029</v>
          </cell>
        </row>
        <row r="3895">
          <cell r="A3895">
            <v>158059</v>
          </cell>
        </row>
        <row r="3896">
          <cell r="A3896">
            <v>158090</v>
          </cell>
        </row>
        <row r="3897">
          <cell r="A3897">
            <v>158120</v>
          </cell>
        </row>
        <row r="3898">
          <cell r="A3898">
            <v>158151</v>
          </cell>
        </row>
        <row r="3899">
          <cell r="A3899">
            <v>158182</v>
          </cell>
        </row>
        <row r="3900">
          <cell r="A3900">
            <v>158210</v>
          </cell>
        </row>
        <row r="3901">
          <cell r="A3901">
            <v>158241</v>
          </cell>
        </row>
        <row r="3902">
          <cell r="A3902">
            <v>158271</v>
          </cell>
        </row>
        <row r="3903">
          <cell r="A3903">
            <v>158302</v>
          </cell>
        </row>
        <row r="3904">
          <cell r="A3904">
            <v>158332</v>
          </cell>
        </row>
        <row r="3905">
          <cell r="A3905">
            <v>158363</v>
          </cell>
        </row>
        <row r="3906">
          <cell r="A3906">
            <v>158394</v>
          </cell>
        </row>
        <row r="3907">
          <cell r="A3907">
            <v>158424</v>
          </cell>
        </row>
        <row r="3908">
          <cell r="A3908">
            <v>158455</v>
          </cell>
        </row>
        <row r="3909">
          <cell r="A3909">
            <v>158485</v>
          </cell>
        </row>
        <row r="3910">
          <cell r="A3910">
            <v>158516</v>
          </cell>
        </row>
        <row r="3911">
          <cell r="A3911">
            <v>158547</v>
          </cell>
        </row>
        <row r="3912">
          <cell r="A3912">
            <v>158575</v>
          </cell>
        </row>
        <row r="3913">
          <cell r="A3913">
            <v>158606</v>
          </cell>
        </row>
        <row r="3914">
          <cell r="A3914">
            <v>158636</v>
          </cell>
        </row>
        <row r="3915">
          <cell r="A3915">
            <v>158667</v>
          </cell>
        </row>
        <row r="3916">
          <cell r="A3916">
            <v>158697</v>
          </cell>
        </row>
        <row r="3917">
          <cell r="A3917">
            <v>158728</v>
          </cell>
        </row>
        <row r="3918">
          <cell r="A3918">
            <v>158759</v>
          </cell>
        </row>
        <row r="3919">
          <cell r="A3919">
            <v>158789</v>
          </cell>
        </row>
        <row r="3920">
          <cell r="A3920">
            <v>158820</v>
          </cell>
        </row>
        <row r="3921">
          <cell r="A3921">
            <v>158850</v>
          </cell>
        </row>
        <row r="3922">
          <cell r="A3922">
            <v>158881</v>
          </cell>
        </row>
        <row r="3923">
          <cell r="A3923">
            <v>158912</v>
          </cell>
        </row>
        <row r="3924">
          <cell r="A3924">
            <v>158940</v>
          </cell>
        </row>
        <row r="3925">
          <cell r="A3925">
            <v>158971</v>
          </cell>
        </row>
        <row r="3926">
          <cell r="A3926">
            <v>159001</v>
          </cell>
        </row>
        <row r="3927">
          <cell r="A3927">
            <v>159032</v>
          </cell>
        </row>
        <row r="3928">
          <cell r="A3928">
            <v>159062</v>
          </cell>
        </row>
        <row r="3929">
          <cell r="A3929">
            <v>159093</v>
          </cell>
        </row>
        <row r="3930">
          <cell r="A3930">
            <v>159124</v>
          </cell>
        </row>
        <row r="3931">
          <cell r="A3931">
            <v>159154</v>
          </cell>
        </row>
        <row r="3932">
          <cell r="A3932">
            <v>159185</v>
          </cell>
        </row>
        <row r="3933">
          <cell r="A3933">
            <v>159215</v>
          </cell>
        </row>
        <row r="3934">
          <cell r="A3934">
            <v>159246</v>
          </cell>
        </row>
        <row r="3935">
          <cell r="A3935">
            <v>159277</v>
          </cell>
        </row>
        <row r="3936">
          <cell r="A3936">
            <v>159306</v>
          </cell>
        </row>
        <row r="3937">
          <cell r="A3937">
            <v>159337</v>
          </cell>
        </row>
        <row r="3938">
          <cell r="A3938">
            <v>159367</v>
          </cell>
        </row>
        <row r="3939">
          <cell r="A3939">
            <v>159398</v>
          </cell>
        </row>
        <row r="3940">
          <cell r="A3940">
            <v>159428</v>
          </cell>
        </row>
        <row r="3941">
          <cell r="A3941">
            <v>159459</v>
          </cell>
        </row>
        <row r="3942">
          <cell r="A3942">
            <v>159490</v>
          </cell>
        </row>
        <row r="3943">
          <cell r="A3943">
            <v>159520</v>
          </cell>
        </row>
        <row r="3944">
          <cell r="A3944">
            <v>159551</v>
          </cell>
        </row>
        <row r="3945">
          <cell r="A3945">
            <v>159581</v>
          </cell>
        </row>
        <row r="3946">
          <cell r="A3946">
            <v>159612</v>
          </cell>
        </row>
        <row r="3947">
          <cell r="A3947">
            <v>159643</v>
          </cell>
        </row>
        <row r="3948">
          <cell r="A3948">
            <v>159671</v>
          </cell>
        </row>
        <row r="3949">
          <cell r="A3949">
            <v>159702</v>
          </cell>
        </row>
        <row r="3950">
          <cell r="A3950">
            <v>159732</v>
          </cell>
        </row>
        <row r="3951">
          <cell r="A3951">
            <v>159763</v>
          </cell>
        </row>
        <row r="3952">
          <cell r="A3952">
            <v>159793</v>
          </cell>
        </row>
        <row r="3953">
          <cell r="A3953">
            <v>159824</v>
          </cell>
        </row>
        <row r="3954">
          <cell r="A3954">
            <v>159855</v>
          </cell>
        </row>
        <row r="3955">
          <cell r="A3955">
            <v>159885</v>
          </cell>
        </row>
        <row r="3956">
          <cell r="A3956">
            <v>159916</v>
          </cell>
        </row>
        <row r="3957">
          <cell r="A3957">
            <v>159946</v>
          </cell>
        </row>
        <row r="3958">
          <cell r="A3958">
            <v>159977</v>
          </cell>
        </row>
        <row r="3959">
          <cell r="A3959">
            <v>160008</v>
          </cell>
        </row>
        <row r="3960">
          <cell r="A3960">
            <v>160036</v>
          </cell>
        </row>
        <row r="3961">
          <cell r="A3961">
            <v>160067</v>
          </cell>
        </row>
        <row r="3962">
          <cell r="A3962">
            <v>160097</v>
          </cell>
        </row>
        <row r="3963">
          <cell r="A3963">
            <v>160128</v>
          </cell>
        </row>
        <row r="3964">
          <cell r="A3964">
            <v>160158</v>
          </cell>
        </row>
        <row r="3965">
          <cell r="A3965">
            <v>160189</v>
          </cell>
        </row>
        <row r="3966">
          <cell r="A3966">
            <v>160220</v>
          </cell>
        </row>
        <row r="3967">
          <cell r="A3967">
            <v>160250</v>
          </cell>
        </row>
        <row r="3968">
          <cell r="A3968">
            <v>160281</v>
          </cell>
        </row>
        <row r="3969">
          <cell r="A3969">
            <v>160311</v>
          </cell>
        </row>
        <row r="3970">
          <cell r="A3970">
            <v>160342</v>
          </cell>
        </row>
        <row r="3971">
          <cell r="A3971">
            <v>160373</v>
          </cell>
        </row>
        <row r="3972">
          <cell r="A3972">
            <v>160401</v>
          </cell>
        </row>
        <row r="3973">
          <cell r="A3973">
            <v>160432</v>
          </cell>
        </row>
        <row r="3974">
          <cell r="A3974">
            <v>160462</v>
          </cell>
        </row>
        <row r="3975">
          <cell r="A3975">
            <v>160493</v>
          </cell>
        </row>
        <row r="3976">
          <cell r="A3976">
            <v>160523</v>
          </cell>
        </row>
        <row r="3977">
          <cell r="A3977">
            <v>160554</v>
          </cell>
        </row>
        <row r="3978">
          <cell r="A3978">
            <v>160585</v>
          </cell>
        </row>
        <row r="3979">
          <cell r="A3979">
            <v>160615</v>
          </cell>
        </row>
        <row r="3980">
          <cell r="A3980">
            <v>160646</v>
          </cell>
        </row>
        <row r="3981">
          <cell r="A3981">
            <v>160676</v>
          </cell>
        </row>
        <row r="3982">
          <cell r="A3982">
            <v>160707</v>
          </cell>
        </row>
        <row r="3983">
          <cell r="A3983">
            <v>160738</v>
          </cell>
        </row>
        <row r="3984">
          <cell r="A3984">
            <v>160767</v>
          </cell>
        </row>
        <row r="3985">
          <cell r="A3985">
            <v>160798</v>
          </cell>
        </row>
        <row r="3986">
          <cell r="A3986">
            <v>160828</v>
          </cell>
        </row>
        <row r="3987">
          <cell r="A3987">
            <v>160859</v>
          </cell>
        </row>
        <row r="3988">
          <cell r="A3988">
            <v>160889</v>
          </cell>
        </row>
        <row r="3989">
          <cell r="A3989">
            <v>160920</v>
          </cell>
        </row>
        <row r="3990">
          <cell r="A3990">
            <v>160951</v>
          </cell>
        </row>
        <row r="3991">
          <cell r="A3991">
            <v>160981</v>
          </cell>
        </row>
        <row r="3992">
          <cell r="A3992">
            <v>161012</v>
          </cell>
        </row>
        <row r="3993">
          <cell r="A3993">
            <v>161042</v>
          </cell>
        </row>
        <row r="3994">
          <cell r="A3994">
            <v>161073</v>
          </cell>
        </row>
        <row r="3995">
          <cell r="A3995">
            <v>161104</v>
          </cell>
        </row>
        <row r="3996">
          <cell r="A3996">
            <v>161132</v>
          </cell>
        </row>
        <row r="3997">
          <cell r="A3997">
            <v>161163</v>
          </cell>
        </row>
        <row r="3998">
          <cell r="A3998">
            <v>161193</v>
          </cell>
        </row>
        <row r="3999">
          <cell r="A3999">
            <v>161224</v>
          </cell>
        </row>
        <row r="4000">
          <cell r="A4000">
            <v>161254</v>
          </cell>
        </row>
        <row r="4001">
          <cell r="A4001">
            <v>161285</v>
          </cell>
        </row>
        <row r="4002">
          <cell r="A4002">
            <v>161316</v>
          </cell>
        </row>
        <row r="4003">
          <cell r="A4003">
            <v>161346</v>
          </cell>
        </row>
        <row r="4004">
          <cell r="A4004">
            <v>161377</v>
          </cell>
        </row>
        <row r="4005">
          <cell r="A4005">
            <v>161407</v>
          </cell>
        </row>
        <row r="4006">
          <cell r="A4006">
            <v>161438</v>
          </cell>
        </row>
        <row r="4007">
          <cell r="A4007">
            <v>161469</v>
          </cell>
        </row>
        <row r="4008">
          <cell r="A4008">
            <v>161497</v>
          </cell>
        </row>
        <row r="4009">
          <cell r="A4009">
            <v>161528</v>
          </cell>
        </row>
        <row r="4010">
          <cell r="A4010">
            <v>161558</v>
          </cell>
        </row>
        <row r="4011">
          <cell r="A4011">
            <v>161589</v>
          </cell>
        </row>
        <row r="4012">
          <cell r="A4012">
            <v>161619</v>
          </cell>
        </row>
        <row r="4013">
          <cell r="A4013">
            <v>161650</v>
          </cell>
        </row>
        <row r="4014">
          <cell r="A4014">
            <v>161681</v>
          </cell>
        </row>
        <row r="4015">
          <cell r="A4015">
            <v>161711</v>
          </cell>
        </row>
        <row r="4016">
          <cell r="A4016">
            <v>161742</v>
          </cell>
        </row>
        <row r="4017">
          <cell r="A4017">
            <v>161772</v>
          </cell>
        </row>
        <row r="4018">
          <cell r="A4018">
            <v>161803</v>
          </cell>
        </row>
        <row r="4019">
          <cell r="A4019">
            <v>161834</v>
          </cell>
        </row>
        <row r="4020">
          <cell r="A4020">
            <v>161862</v>
          </cell>
        </row>
        <row r="4021">
          <cell r="A4021">
            <v>161893</v>
          </cell>
        </row>
        <row r="4022">
          <cell r="A4022">
            <v>161923</v>
          </cell>
        </row>
        <row r="4023">
          <cell r="A4023">
            <v>161954</v>
          </cell>
        </row>
        <row r="4024">
          <cell r="A4024">
            <v>161984</v>
          </cell>
        </row>
        <row r="4025">
          <cell r="A4025">
            <v>162015</v>
          </cell>
        </row>
        <row r="4026">
          <cell r="A4026">
            <v>162046</v>
          </cell>
        </row>
        <row r="4027">
          <cell r="A4027">
            <v>162076</v>
          </cell>
        </row>
        <row r="4028">
          <cell r="A4028">
            <v>162107</v>
          </cell>
        </row>
        <row r="4029">
          <cell r="A4029">
            <v>162137</v>
          </cell>
        </row>
        <row r="4030">
          <cell r="A4030">
            <v>162168</v>
          </cell>
        </row>
        <row r="4031">
          <cell r="A4031">
            <v>162199</v>
          </cell>
        </row>
        <row r="4032">
          <cell r="A4032">
            <v>162228</v>
          </cell>
        </row>
        <row r="4033">
          <cell r="A4033">
            <v>162259</v>
          </cell>
        </row>
        <row r="4034">
          <cell r="A4034">
            <v>162289</v>
          </cell>
        </row>
        <row r="4035">
          <cell r="A4035">
            <v>162320</v>
          </cell>
        </row>
        <row r="4036">
          <cell r="A4036">
            <v>162350</v>
          </cell>
        </row>
        <row r="4037">
          <cell r="A4037">
            <v>162381</v>
          </cell>
        </row>
        <row r="4038">
          <cell r="A4038">
            <v>162412</v>
          </cell>
        </row>
        <row r="4039">
          <cell r="A4039">
            <v>162442</v>
          </cell>
        </row>
        <row r="4040">
          <cell r="A4040">
            <v>162473</v>
          </cell>
        </row>
        <row r="4041">
          <cell r="A4041">
            <v>162503</v>
          </cell>
        </row>
        <row r="4042">
          <cell r="A4042">
            <v>162534</v>
          </cell>
        </row>
        <row r="4043">
          <cell r="A4043">
            <v>162565</v>
          </cell>
        </row>
        <row r="4044">
          <cell r="A4044">
            <v>162593</v>
          </cell>
        </row>
        <row r="4045">
          <cell r="A4045">
            <v>162624</v>
          </cell>
        </row>
        <row r="4046">
          <cell r="A4046">
            <v>162654</v>
          </cell>
        </row>
        <row r="4047">
          <cell r="A4047">
            <v>162685</v>
          </cell>
        </row>
        <row r="4048">
          <cell r="A4048">
            <v>162715</v>
          </cell>
        </row>
        <row r="4049">
          <cell r="A4049">
            <v>162746</v>
          </cell>
        </row>
        <row r="4050">
          <cell r="A4050">
            <v>162777</v>
          </cell>
        </row>
        <row r="4051">
          <cell r="A4051">
            <v>162807</v>
          </cell>
        </row>
        <row r="4052">
          <cell r="A4052">
            <v>162838</v>
          </cell>
        </row>
        <row r="4053">
          <cell r="A4053">
            <v>162868</v>
          </cell>
        </row>
        <row r="4054">
          <cell r="A4054">
            <v>162899</v>
          </cell>
        </row>
        <row r="4055">
          <cell r="A4055">
            <v>162930</v>
          </cell>
        </row>
        <row r="4056">
          <cell r="A4056">
            <v>162958</v>
          </cell>
        </row>
        <row r="4057">
          <cell r="A4057">
            <v>162989</v>
          </cell>
        </row>
        <row r="4058">
          <cell r="A4058">
            <v>163019</v>
          </cell>
        </row>
        <row r="4059">
          <cell r="A4059">
            <v>163050</v>
          </cell>
        </row>
        <row r="4060">
          <cell r="A4060">
            <v>163080</v>
          </cell>
        </row>
        <row r="4061">
          <cell r="A4061">
            <v>163111</v>
          </cell>
        </row>
        <row r="4062">
          <cell r="A4062">
            <v>163142</v>
          </cell>
        </row>
        <row r="4063">
          <cell r="A4063">
            <v>163172</v>
          </cell>
        </row>
        <row r="4064">
          <cell r="A4064">
            <v>163203</v>
          </cell>
        </row>
        <row r="4065">
          <cell r="A4065">
            <v>163233</v>
          </cell>
        </row>
        <row r="4066">
          <cell r="A4066">
            <v>163264</v>
          </cell>
        </row>
        <row r="4067">
          <cell r="A4067">
            <v>163295</v>
          </cell>
        </row>
        <row r="4068">
          <cell r="A4068">
            <v>163323</v>
          </cell>
        </row>
        <row r="4069">
          <cell r="A4069">
            <v>163354</v>
          </cell>
        </row>
        <row r="4070">
          <cell r="A4070">
            <v>163384</v>
          </cell>
        </row>
        <row r="4071">
          <cell r="A4071">
            <v>163415</v>
          </cell>
        </row>
        <row r="4072">
          <cell r="A4072">
            <v>163445</v>
          </cell>
        </row>
        <row r="4073">
          <cell r="A4073">
            <v>163476</v>
          </cell>
        </row>
        <row r="4074">
          <cell r="A4074">
            <v>163507</v>
          </cell>
        </row>
        <row r="4075">
          <cell r="A4075">
            <v>163537</v>
          </cell>
        </row>
        <row r="4076">
          <cell r="A4076">
            <v>163568</v>
          </cell>
        </row>
        <row r="4077">
          <cell r="A4077">
            <v>163598</v>
          </cell>
        </row>
        <row r="4078">
          <cell r="A4078">
            <v>163629</v>
          </cell>
        </row>
        <row r="4079">
          <cell r="A4079">
            <v>163660</v>
          </cell>
        </row>
        <row r="4080">
          <cell r="A4080">
            <v>163689</v>
          </cell>
        </row>
        <row r="4081">
          <cell r="A4081">
            <v>163720</v>
          </cell>
        </row>
        <row r="4082">
          <cell r="A4082">
            <v>163750</v>
          </cell>
        </row>
        <row r="4083">
          <cell r="A4083">
            <v>163781</v>
          </cell>
        </row>
        <row r="4084">
          <cell r="A4084">
            <v>163811</v>
          </cell>
        </row>
        <row r="4085">
          <cell r="A4085">
            <v>163842</v>
          </cell>
        </row>
        <row r="4086">
          <cell r="A4086">
            <v>163873</v>
          </cell>
        </row>
        <row r="4087">
          <cell r="A4087">
            <v>163903</v>
          </cell>
        </row>
        <row r="4088">
          <cell r="A4088">
            <v>163934</v>
          </cell>
        </row>
        <row r="4089">
          <cell r="A4089">
            <v>163964</v>
          </cell>
        </row>
        <row r="4090">
          <cell r="A4090">
            <v>163995</v>
          </cell>
        </row>
        <row r="4091">
          <cell r="A4091">
            <v>164026</v>
          </cell>
        </row>
        <row r="4092">
          <cell r="A4092">
            <v>164054</v>
          </cell>
        </row>
        <row r="4093">
          <cell r="A4093">
            <v>164085</v>
          </cell>
        </row>
        <row r="4094">
          <cell r="A4094">
            <v>164115</v>
          </cell>
        </row>
        <row r="4095">
          <cell r="A4095">
            <v>164146</v>
          </cell>
        </row>
        <row r="4096">
          <cell r="A4096">
            <v>164176</v>
          </cell>
        </row>
        <row r="4097">
          <cell r="A4097">
            <v>164207</v>
          </cell>
        </row>
        <row r="4098">
          <cell r="A4098">
            <v>164238</v>
          </cell>
        </row>
        <row r="4099">
          <cell r="A4099">
            <v>164268</v>
          </cell>
        </row>
        <row r="4100">
          <cell r="A4100">
            <v>164299</v>
          </cell>
        </row>
        <row r="4101">
          <cell r="A4101">
            <v>164329</v>
          </cell>
        </row>
        <row r="4102">
          <cell r="A4102">
            <v>164360</v>
          </cell>
        </row>
        <row r="4103">
          <cell r="A4103">
            <v>164391</v>
          </cell>
        </row>
        <row r="4104">
          <cell r="A4104">
            <v>164419</v>
          </cell>
        </row>
        <row r="4105">
          <cell r="A4105">
            <v>164450</v>
          </cell>
        </row>
        <row r="4106">
          <cell r="A4106">
            <v>164480</v>
          </cell>
        </row>
        <row r="4107">
          <cell r="A4107">
            <v>164511</v>
          </cell>
        </row>
        <row r="4108">
          <cell r="A4108">
            <v>164541</v>
          </cell>
        </row>
        <row r="4109">
          <cell r="A4109">
            <v>164572</v>
          </cell>
        </row>
        <row r="4110">
          <cell r="A4110">
            <v>164603</v>
          </cell>
        </row>
        <row r="4111">
          <cell r="A4111">
            <v>164633</v>
          </cell>
        </row>
        <row r="4112">
          <cell r="A4112">
            <v>164664</v>
          </cell>
        </row>
        <row r="4113">
          <cell r="A4113">
            <v>164694</v>
          </cell>
        </row>
        <row r="4114">
          <cell r="A4114">
            <v>164725</v>
          </cell>
        </row>
        <row r="4115">
          <cell r="A4115">
            <v>164756</v>
          </cell>
        </row>
        <row r="4116">
          <cell r="A4116">
            <v>164784</v>
          </cell>
        </row>
        <row r="4117">
          <cell r="A4117">
            <v>164815</v>
          </cell>
        </row>
        <row r="4118">
          <cell r="A4118">
            <v>164845</v>
          </cell>
        </row>
        <row r="4119">
          <cell r="A4119">
            <v>164876</v>
          </cell>
        </row>
        <row r="4120">
          <cell r="A4120">
            <v>164906</v>
          </cell>
        </row>
        <row r="4121">
          <cell r="A4121">
            <v>164937</v>
          </cell>
        </row>
        <row r="4122">
          <cell r="A4122">
            <v>164968</v>
          </cell>
        </row>
        <row r="4123">
          <cell r="A4123">
            <v>164998</v>
          </cell>
        </row>
        <row r="4124">
          <cell r="A4124">
            <v>165029</v>
          </cell>
        </row>
        <row r="4125">
          <cell r="A4125">
            <v>165059</v>
          </cell>
        </row>
        <row r="4126">
          <cell r="A4126">
            <v>165090</v>
          </cell>
        </row>
        <row r="4127">
          <cell r="A4127">
            <v>165121</v>
          </cell>
        </row>
        <row r="4128">
          <cell r="A4128">
            <v>165150</v>
          </cell>
        </row>
        <row r="4129">
          <cell r="A4129">
            <v>165181</v>
          </cell>
        </row>
        <row r="4130">
          <cell r="A4130">
            <v>165211</v>
          </cell>
        </row>
        <row r="4131">
          <cell r="A4131">
            <v>165242</v>
          </cell>
        </row>
        <row r="4132">
          <cell r="A4132">
            <v>165272</v>
          </cell>
        </row>
        <row r="4133">
          <cell r="A4133">
            <v>165303</v>
          </cell>
        </row>
        <row r="4134">
          <cell r="A4134">
            <v>165334</v>
          </cell>
        </row>
        <row r="4135">
          <cell r="A4135">
            <v>165364</v>
          </cell>
        </row>
        <row r="4136">
          <cell r="A4136">
            <v>165395</v>
          </cell>
        </row>
        <row r="4137">
          <cell r="A4137">
            <v>165425</v>
          </cell>
        </row>
        <row r="4138">
          <cell r="A4138">
            <v>165456</v>
          </cell>
        </row>
        <row r="4139">
          <cell r="A4139">
            <v>165487</v>
          </cell>
        </row>
        <row r="4140">
          <cell r="A4140">
            <v>165515</v>
          </cell>
        </row>
        <row r="4141">
          <cell r="A4141">
            <v>165546</v>
          </cell>
        </row>
        <row r="4142">
          <cell r="A4142">
            <v>165576</v>
          </cell>
        </row>
        <row r="4143">
          <cell r="A4143">
            <v>165607</v>
          </cell>
        </row>
        <row r="4144">
          <cell r="A4144">
            <v>165637</v>
          </cell>
        </row>
        <row r="4145">
          <cell r="A4145">
            <v>165668</v>
          </cell>
        </row>
        <row r="4146">
          <cell r="A4146">
            <v>165699</v>
          </cell>
        </row>
        <row r="4147">
          <cell r="A4147">
            <v>165729</v>
          </cell>
        </row>
        <row r="4148">
          <cell r="A4148">
            <v>165760</v>
          </cell>
        </row>
        <row r="4149">
          <cell r="A4149">
            <v>165790</v>
          </cell>
        </row>
        <row r="4150">
          <cell r="A4150">
            <v>165821</v>
          </cell>
        </row>
        <row r="4151">
          <cell r="A4151">
            <v>165852</v>
          </cell>
        </row>
        <row r="4152">
          <cell r="A4152">
            <v>165880</v>
          </cell>
        </row>
        <row r="4153">
          <cell r="A4153">
            <v>165911</v>
          </cell>
        </row>
        <row r="4154">
          <cell r="A4154">
            <v>165941</v>
          </cell>
        </row>
        <row r="4155">
          <cell r="A4155">
            <v>165972</v>
          </cell>
        </row>
        <row r="4156">
          <cell r="A4156">
            <v>166002</v>
          </cell>
        </row>
        <row r="4157">
          <cell r="A4157">
            <v>166033</v>
          </cell>
        </row>
        <row r="4158">
          <cell r="A4158">
            <v>166064</v>
          </cell>
        </row>
        <row r="4159">
          <cell r="A4159">
            <v>166094</v>
          </cell>
        </row>
        <row r="4160">
          <cell r="A4160">
            <v>166125</v>
          </cell>
        </row>
        <row r="4161">
          <cell r="A4161">
            <v>166155</v>
          </cell>
        </row>
        <row r="4162">
          <cell r="A4162">
            <v>166186</v>
          </cell>
        </row>
        <row r="4163">
          <cell r="A4163">
            <v>166217</v>
          </cell>
        </row>
        <row r="4164">
          <cell r="A4164">
            <v>166245</v>
          </cell>
        </row>
        <row r="4165">
          <cell r="A4165">
            <v>166276</v>
          </cell>
        </row>
        <row r="4166">
          <cell r="A4166">
            <v>166306</v>
          </cell>
        </row>
        <row r="4167">
          <cell r="A4167">
            <v>166337</v>
          </cell>
        </row>
        <row r="4168">
          <cell r="A4168">
            <v>166367</v>
          </cell>
        </row>
        <row r="4169">
          <cell r="A4169">
            <v>166398</v>
          </cell>
        </row>
        <row r="4170">
          <cell r="A4170">
            <v>166429</v>
          </cell>
        </row>
        <row r="4171">
          <cell r="A4171">
            <v>166459</v>
          </cell>
        </row>
        <row r="4172">
          <cell r="A4172">
            <v>166490</v>
          </cell>
        </row>
        <row r="4173">
          <cell r="A4173">
            <v>166520</v>
          </cell>
        </row>
        <row r="4174">
          <cell r="A4174">
            <v>166551</v>
          </cell>
        </row>
        <row r="4175">
          <cell r="A4175">
            <v>166582</v>
          </cell>
        </row>
        <row r="4176">
          <cell r="A4176">
            <v>166611</v>
          </cell>
        </row>
        <row r="4177">
          <cell r="A4177">
            <v>166642</v>
          </cell>
        </row>
        <row r="4178">
          <cell r="A4178">
            <v>166672</v>
          </cell>
        </row>
        <row r="4179">
          <cell r="A4179">
            <v>166703</v>
          </cell>
        </row>
        <row r="4180">
          <cell r="A4180">
            <v>166733</v>
          </cell>
        </row>
        <row r="4181">
          <cell r="A4181">
            <v>166764</v>
          </cell>
        </row>
        <row r="4182">
          <cell r="A4182">
            <v>166795</v>
          </cell>
        </row>
        <row r="4183">
          <cell r="A4183">
            <v>166825</v>
          </cell>
        </row>
        <row r="4184">
          <cell r="A4184">
            <v>166856</v>
          </cell>
        </row>
        <row r="4185">
          <cell r="A4185">
            <v>166886</v>
          </cell>
        </row>
        <row r="4186">
          <cell r="A4186">
            <v>166917</v>
          </cell>
        </row>
        <row r="4187">
          <cell r="A4187">
            <v>166948</v>
          </cell>
        </row>
        <row r="4188">
          <cell r="A4188">
            <v>166976</v>
          </cell>
        </row>
        <row r="4189">
          <cell r="A4189">
            <v>167007</v>
          </cell>
        </row>
        <row r="4190">
          <cell r="A4190">
            <v>167037</v>
          </cell>
        </row>
        <row r="4191">
          <cell r="A4191">
            <v>167068</v>
          </cell>
        </row>
        <row r="4192">
          <cell r="A4192">
            <v>167098</v>
          </cell>
        </row>
        <row r="4193">
          <cell r="A4193">
            <v>167129</v>
          </cell>
        </row>
        <row r="4194">
          <cell r="A4194">
            <v>167160</v>
          </cell>
        </row>
        <row r="4195">
          <cell r="A4195">
            <v>167190</v>
          </cell>
        </row>
        <row r="4196">
          <cell r="A4196">
            <v>167221</v>
          </cell>
        </row>
        <row r="4197">
          <cell r="A4197">
            <v>167251</v>
          </cell>
        </row>
        <row r="4198">
          <cell r="A4198">
            <v>167282</v>
          </cell>
        </row>
        <row r="4199">
          <cell r="A4199">
            <v>167313</v>
          </cell>
        </row>
        <row r="4200">
          <cell r="A4200">
            <v>167341</v>
          </cell>
        </row>
        <row r="4201">
          <cell r="A4201">
            <v>167372</v>
          </cell>
        </row>
        <row r="4202">
          <cell r="A4202">
            <v>167402</v>
          </cell>
        </row>
        <row r="4203">
          <cell r="A4203">
            <v>167433</v>
          </cell>
        </row>
        <row r="4204">
          <cell r="A4204">
            <v>167463</v>
          </cell>
        </row>
        <row r="4205">
          <cell r="A4205">
            <v>167494</v>
          </cell>
        </row>
        <row r="4206">
          <cell r="A4206">
            <v>167525</v>
          </cell>
        </row>
        <row r="4207">
          <cell r="A4207">
            <v>167555</v>
          </cell>
        </row>
        <row r="4208">
          <cell r="A4208">
            <v>167586</v>
          </cell>
        </row>
        <row r="4209">
          <cell r="A4209">
            <v>167616</v>
          </cell>
        </row>
        <row r="4210">
          <cell r="A4210">
            <v>167647</v>
          </cell>
        </row>
        <row r="4211">
          <cell r="A4211">
            <v>167678</v>
          </cell>
        </row>
        <row r="4212">
          <cell r="A4212">
            <v>167706</v>
          </cell>
        </row>
        <row r="4213">
          <cell r="A4213">
            <v>167737</v>
          </cell>
        </row>
        <row r="4214">
          <cell r="A4214">
            <v>167767</v>
          </cell>
        </row>
        <row r="4215">
          <cell r="A4215">
            <v>167798</v>
          </cell>
        </row>
        <row r="4216">
          <cell r="A4216">
            <v>167828</v>
          </cell>
        </row>
        <row r="4217">
          <cell r="A4217">
            <v>167859</v>
          </cell>
        </row>
        <row r="4218">
          <cell r="A4218">
            <v>167890</v>
          </cell>
        </row>
        <row r="4219">
          <cell r="A4219">
            <v>167920</v>
          </cell>
        </row>
        <row r="4220">
          <cell r="A4220">
            <v>167951</v>
          </cell>
        </row>
        <row r="4221">
          <cell r="A4221">
            <v>167981</v>
          </cell>
        </row>
        <row r="4222">
          <cell r="A4222">
            <v>168012</v>
          </cell>
        </row>
        <row r="4223">
          <cell r="A4223">
            <v>168043</v>
          </cell>
        </row>
        <row r="4224">
          <cell r="A4224">
            <v>168072</v>
          </cell>
        </row>
        <row r="4225">
          <cell r="A4225">
            <v>168103</v>
          </cell>
        </row>
        <row r="4226">
          <cell r="A4226">
            <v>168133</v>
          </cell>
        </row>
        <row r="4227">
          <cell r="A4227">
            <v>168164</v>
          </cell>
        </row>
        <row r="4228">
          <cell r="A4228">
            <v>168194</v>
          </cell>
        </row>
        <row r="4229">
          <cell r="A4229">
            <v>168225</v>
          </cell>
        </row>
        <row r="4230">
          <cell r="A4230">
            <v>168256</v>
          </cell>
        </row>
        <row r="4231">
          <cell r="A4231">
            <v>168286</v>
          </cell>
        </row>
        <row r="4232">
          <cell r="A4232">
            <v>168317</v>
          </cell>
        </row>
        <row r="4233">
          <cell r="A4233">
            <v>168347</v>
          </cell>
        </row>
        <row r="4234">
          <cell r="A4234">
            <v>168378</v>
          </cell>
        </row>
        <row r="4235">
          <cell r="A4235">
            <v>168409</v>
          </cell>
        </row>
        <row r="4236">
          <cell r="A4236">
            <v>168437</v>
          </cell>
        </row>
        <row r="4237">
          <cell r="A4237">
            <v>168468</v>
          </cell>
        </row>
        <row r="4238">
          <cell r="A4238">
            <v>168498</v>
          </cell>
        </row>
        <row r="4239">
          <cell r="A4239">
            <v>168529</v>
          </cell>
        </row>
        <row r="4240">
          <cell r="A4240">
            <v>168559</v>
          </cell>
        </row>
        <row r="4241">
          <cell r="A4241">
            <v>168590</v>
          </cell>
        </row>
        <row r="4242">
          <cell r="A4242">
            <v>168621</v>
          </cell>
        </row>
        <row r="4243">
          <cell r="A4243">
            <v>168651</v>
          </cell>
        </row>
        <row r="4244">
          <cell r="A4244">
            <v>168682</v>
          </cell>
        </row>
        <row r="4245">
          <cell r="A4245">
            <v>168712</v>
          </cell>
        </row>
        <row r="4246">
          <cell r="A4246">
            <v>168743</v>
          </cell>
        </row>
        <row r="4247">
          <cell r="A4247">
            <v>168774</v>
          </cell>
        </row>
        <row r="4248">
          <cell r="A4248">
            <v>168802</v>
          </cell>
        </row>
        <row r="4249">
          <cell r="A4249">
            <v>168833</v>
          </cell>
        </row>
        <row r="4250">
          <cell r="A4250">
            <v>168863</v>
          </cell>
        </row>
        <row r="4251">
          <cell r="A4251">
            <v>168894</v>
          </cell>
        </row>
        <row r="4252">
          <cell r="A4252">
            <v>168924</v>
          </cell>
        </row>
        <row r="4253">
          <cell r="A4253">
            <v>168955</v>
          </cell>
        </row>
        <row r="4254">
          <cell r="A4254">
            <v>168986</v>
          </cell>
        </row>
        <row r="4255">
          <cell r="A4255">
            <v>169016</v>
          </cell>
        </row>
        <row r="4256">
          <cell r="A4256">
            <v>169047</v>
          </cell>
        </row>
        <row r="4257">
          <cell r="A4257">
            <v>169077</v>
          </cell>
        </row>
        <row r="4258">
          <cell r="A4258">
            <v>169108</v>
          </cell>
        </row>
        <row r="4259">
          <cell r="A4259">
            <v>169139</v>
          </cell>
        </row>
        <row r="4260">
          <cell r="A4260">
            <v>169167</v>
          </cell>
        </row>
        <row r="4261">
          <cell r="A4261">
            <v>169198</v>
          </cell>
        </row>
        <row r="4262">
          <cell r="A4262">
            <v>169228</v>
          </cell>
        </row>
        <row r="4263">
          <cell r="A4263">
            <v>169259</v>
          </cell>
        </row>
        <row r="4264">
          <cell r="A4264">
            <v>169289</v>
          </cell>
        </row>
        <row r="4265">
          <cell r="A4265">
            <v>169320</v>
          </cell>
        </row>
        <row r="4266">
          <cell r="A4266">
            <v>169351</v>
          </cell>
        </row>
        <row r="4267">
          <cell r="A4267">
            <v>169381</v>
          </cell>
        </row>
        <row r="4268">
          <cell r="A4268">
            <v>169412</v>
          </cell>
        </row>
        <row r="4269">
          <cell r="A4269">
            <v>169442</v>
          </cell>
        </row>
        <row r="4270">
          <cell r="A4270">
            <v>169473</v>
          </cell>
        </row>
        <row r="4271">
          <cell r="A4271">
            <v>169504</v>
          </cell>
        </row>
        <row r="4272">
          <cell r="A4272">
            <v>169533</v>
          </cell>
        </row>
        <row r="4273">
          <cell r="A4273">
            <v>169564</v>
          </cell>
        </row>
        <row r="4274">
          <cell r="A4274">
            <v>169594</v>
          </cell>
        </row>
        <row r="4275">
          <cell r="A4275">
            <v>169625</v>
          </cell>
        </row>
        <row r="4276">
          <cell r="A4276">
            <v>169655</v>
          </cell>
        </row>
        <row r="4277">
          <cell r="A4277">
            <v>169686</v>
          </cell>
        </row>
        <row r="4278">
          <cell r="A4278">
            <v>169717</v>
          </cell>
        </row>
        <row r="4279">
          <cell r="A4279">
            <v>169747</v>
          </cell>
        </row>
        <row r="4280">
          <cell r="A4280">
            <v>169778</v>
          </cell>
        </row>
        <row r="4281">
          <cell r="A4281">
            <v>169808</v>
          </cell>
        </row>
        <row r="4282">
          <cell r="A4282">
            <v>169839</v>
          </cell>
        </row>
        <row r="4283">
          <cell r="A4283">
            <v>169870</v>
          </cell>
        </row>
        <row r="4284">
          <cell r="A4284">
            <v>169898</v>
          </cell>
        </row>
        <row r="4285">
          <cell r="A4285">
            <v>169929</v>
          </cell>
        </row>
        <row r="4286">
          <cell r="A4286">
            <v>169959</v>
          </cell>
        </row>
        <row r="4287">
          <cell r="A4287">
            <v>169990</v>
          </cell>
        </row>
        <row r="4288">
          <cell r="A4288">
            <v>170020</v>
          </cell>
        </row>
        <row r="4289">
          <cell r="A4289">
            <v>170051</v>
          </cell>
        </row>
        <row r="4290">
          <cell r="A4290">
            <v>170082</v>
          </cell>
        </row>
        <row r="4291">
          <cell r="A4291">
            <v>170112</v>
          </cell>
        </row>
        <row r="4292">
          <cell r="A4292">
            <v>170143</v>
          </cell>
        </row>
        <row r="4293">
          <cell r="A4293">
            <v>170173</v>
          </cell>
        </row>
        <row r="4294">
          <cell r="A4294">
            <v>170204</v>
          </cell>
        </row>
        <row r="4295">
          <cell r="A4295">
            <v>170235</v>
          </cell>
        </row>
        <row r="4296">
          <cell r="A4296">
            <v>170263</v>
          </cell>
        </row>
        <row r="4297">
          <cell r="A4297">
            <v>170294</v>
          </cell>
        </row>
        <row r="4298">
          <cell r="A4298">
            <v>170324</v>
          </cell>
        </row>
        <row r="4299">
          <cell r="A4299">
            <v>170355</v>
          </cell>
        </row>
        <row r="4300">
          <cell r="A4300">
            <v>170385</v>
          </cell>
        </row>
        <row r="4301">
          <cell r="A4301">
            <v>170416</v>
          </cell>
        </row>
        <row r="4302">
          <cell r="A4302">
            <v>170447</v>
          </cell>
        </row>
        <row r="4303">
          <cell r="A4303">
            <v>170477</v>
          </cell>
        </row>
        <row r="4304">
          <cell r="A4304">
            <v>170508</v>
          </cell>
        </row>
        <row r="4305">
          <cell r="A4305">
            <v>170538</v>
          </cell>
        </row>
        <row r="4306">
          <cell r="A4306">
            <v>170569</v>
          </cell>
        </row>
        <row r="4307">
          <cell r="A4307">
            <v>170600</v>
          </cell>
        </row>
        <row r="4308">
          <cell r="A4308">
            <v>170628</v>
          </cell>
        </row>
        <row r="4309">
          <cell r="A4309">
            <v>170659</v>
          </cell>
        </row>
        <row r="4310">
          <cell r="A4310">
            <v>170689</v>
          </cell>
        </row>
        <row r="4311">
          <cell r="A4311">
            <v>170720</v>
          </cell>
        </row>
        <row r="4312">
          <cell r="A4312">
            <v>170750</v>
          </cell>
        </row>
        <row r="4313">
          <cell r="A4313">
            <v>170781</v>
          </cell>
        </row>
        <row r="4314">
          <cell r="A4314">
            <v>170812</v>
          </cell>
        </row>
        <row r="4315">
          <cell r="A4315">
            <v>170842</v>
          </cell>
        </row>
        <row r="4316">
          <cell r="A4316">
            <v>170873</v>
          </cell>
        </row>
        <row r="4317">
          <cell r="A4317">
            <v>170903</v>
          </cell>
        </row>
        <row r="4318">
          <cell r="A4318">
            <v>170934</v>
          </cell>
        </row>
        <row r="4319">
          <cell r="A4319">
            <v>170965</v>
          </cell>
        </row>
        <row r="4320">
          <cell r="A4320">
            <v>170994</v>
          </cell>
        </row>
        <row r="4321">
          <cell r="A4321">
            <v>171025</v>
          </cell>
        </row>
        <row r="4322">
          <cell r="A4322">
            <v>171055</v>
          </cell>
        </row>
        <row r="4323">
          <cell r="A4323">
            <v>171086</v>
          </cell>
        </row>
        <row r="4324">
          <cell r="A4324">
            <v>171116</v>
          </cell>
        </row>
        <row r="4325">
          <cell r="A4325">
            <v>171147</v>
          </cell>
        </row>
        <row r="4326">
          <cell r="A4326">
            <v>171178</v>
          </cell>
        </row>
        <row r="4327">
          <cell r="A4327">
            <v>171208</v>
          </cell>
        </row>
        <row r="4328">
          <cell r="A4328">
            <v>171239</v>
          </cell>
        </row>
        <row r="4329">
          <cell r="A4329">
            <v>171269</v>
          </cell>
        </row>
        <row r="4330">
          <cell r="A4330">
            <v>171300</v>
          </cell>
        </row>
        <row r="4331">
          <cell r="A4331">
            <v>171331</v>
          </cell>
        </row>
        <row r="4332">
          <cell r="A4332">
            <v>171359</v>
          </cell>
        </row>
        <row r="4333">
          <cell r="A4333">
            <v>171390</v>
          </cell>
        </row>
        <row r="4334">
          <cell r="A4334">
            <v>171420</v>
          </cell>
        </row>
        <row r="4335">
          <cell r="A4335">
            <v>171451</v>
          </cell>
        </row>
        <row r="4336">
          <cell r="A4336">
            <v>171481</v>
          </cell>
        </row>
        <row r="4337">
          <cell r="A4337">
            <v>171512</v>
          </cell>
        </row>
        <row r="4338">
          <cell r="A4338">
            <v>171543</v>
          </cell>
        </row>
        <row r="4339">
          <cell r="A4339">
            <v>171573</v>
          </cell>
        </row>
        <row r="4340">
          <cell r="A4340">
            <v>171604</v>
          </cell>
        </row>
        <row r="4341">
          <cell r="A4341">
            <v>171634</v>
          </cell>
        </row>
        <row r="4342">
          <cell r="A4342">
            <v>171665</v>
          </cell>
        </row>
        <row r="4343">
          <cell r="A4343">
            <v>171696</v>
          </cell>
        </row>
        <row r="4344">
          <cell r="A4344">
            <v>171724</v>
          </cell>
        </row>
        <row r="4345">
          <cell r="A4345">
            <v>171755</v>
          </cell>
        </row>
        <row r="4346">
          <cell r="A4346">
            <v>171785</v>
          </cell>
        </row>
        <row r="4347">
          <cell r="A4347">
            <v>171816</v>
          </cell>
        </row>
        <row r="4348">
          <cell r="A4348">
            <v>171846</v>
          </cell>
        </row>
        <row r="4349">
          <cell r="A4349">
            <v>171877</v>
          </cell>
        </row>
        <row r="4350">
          <cell r="A4350">
            <v>171908</v>
          </cell>
        </row>
        <row r="4351">
          <cell r="A4351">
            <v>171938</v>
          </cell>
        </row>
        <row r="4352">
          <cell r="A4352">
            <v>171969</v>
          </cell>
        </row>
        <row r="4353">
          <cell r="A4353">
            <v>171999</v>
          </cell>
        </row>
        <row r="4354">
          <cell r="A4354">
            <v>172030</v>
          </cell>
        </row>
        <row r="4355">
          <cell r="A4355">
            <v>172061</v>
          </cell>
        </row>
        <row r="4356">
          <cell r="A4356">
            <v>172089</v>
          </cell>
        </row>
        <row r="4357">
          <cell r="A4357">
            <v>172120</v>
          </cell>
        </row>
        <row r="4358">
          <cell r="A4358">
            <v>172150</v>
          </cell>
        </row>
        <row r="4359">
          <cell r="A4359">
            <v>172181</v>
          </cell>
        </row>
        <row r="4360">
          <cell r="A4360">
            <v>172211</v>
          </cell>
        </row>
        <row r="4361">
          <cell r="A4361">
            <v>172242</v>
          </cell>
        </row>
        <row r="4362">
          <cell r="A4362">
            <v>172273</v>
          </cell>
        </row>
        <row r="4363">
          <cell r="A4363">
            <v>172303</v>
          </cell>
        </row>
        <row r="4364">
          <cell r="A4364">
            <v>172334</v>
          </cell>
        </row>
        <row r="4365">
          <cell r="A4365">
            <v>172364</v>
          </cell>
        </row>
        <row r="4366">
          <cell r="A4366">
            <v>172395</v>
          </cell>
        </row>
        <row r="4367">
          <cell r="A4367">
            <v>172426</v>
          </cell>
        </row>
        <row r="4368">
          <cell r="A4368">
            <v>172455</v>
          </cell>
        </row>
        <row r="4369">
          <cell r="A4369">
            <v>172486</v>
          </cell>
        </row>
        <row r="4370">
          <cell r="A4370">
            <v>172516</v>
          </cell>
        </row>
        <row r="4371">
          <cell r="A4371">
            <v>172547</v>
          </cell>
        </row>
        <row r="4372">
          <cell r="A4372">
            <v>172577</v>
          </cell>
        </row>
        <row r="4373">
          <cell r="A4373">
            <v>172608</v>
          </cell>
        </row>
        <row r="4374">
          <cell r="A4374">
            <v>172639</v>
          </cell>
        </row>
        <row r="4375">
          <cell r="A4375">
            <v>172669</v>
          </cell>
        </row>
        <row r="4376">
          <cell r="A4376">
            <v>172700</v>
          </cell>
        </row>
        <row r="4377">
          <cell r="A4377">
            <v>172730</v>
          </cell>
        </row>
        <row r="4378">
          <cell r="A4378">
            <v>172761</v>
          </cell>
        </row>
        <row r="4379">
          <cell r="A4379">
            <v>172792</v>
          </cell>
        </row>
        <row r="4380">
          <cell r="A4380">
            <v>172820</v>
          </cell>
        </row>
        <row r="4381">
          <cell r="A4381">
            <v>172851</v>
          </cell>
        </row>
        <row r="4382">
          <cell r="A4382">
            <v>172881</v>
          </cell>
        </row>
        <row r="4383">
          <cell r="A4383">
            <v>172912</v>
          </cell>
        </row>
        <row r="4384">
          <cell r="A4384">
            <v>172942</v>
          </cell>
        </row>
        <row r="4385">
          <cell r="A4385">
            <v>172973</v>
          </cell>
        </row>
        <row r="4386">
          <cell r="A4386">
            <v>173004</v>
          </cell>
        </row>
        <row r="4387">
          <cell r="A4387">
            <v>173034</v>
          </cell>
        </row>
        <row r="4388">
          <cell r="A4388">
            <v>173065</v>
          </cell>
        </row>
        <row r="4389">
          <cell r="A4389">
            <v>173095</v>
          </cell>
        </row>
        <row r="4390">
          <cell r="A4390">
            <v>173126</v>
          </cell>
        </row>
        <row r="4391">
          <cell r="A4391">
            <v>173157</v>
          </cell>
        </row>
        <row r="4392">
          <cell r="A4392">
            <v>173185</v>
          </cell>
        </row>
        <row r="4393">
          <cell r="A4393">
            <v>173216</v>
          </cell>
        </row>
        <row r="4394">
          <cell r="A4394">
            <v>173246</v>
          </cell>
        </row>
        <row r="4395">
          <cell r="A4395">
            <v>173277</v>
          </cell>
        </row>
        <row r="4396">
          <cell r="A4396">
            <v>173307</v>
          </cell>
        </row>
        <row r="4397">
          <cell r="A4397">
            <v>173338</v>
          </cell>
        </row>
        <row r="4398">
          <cell r="A4398">
            <v>173369</v>
          </cell>
        </row>
        <row r="4399">
          <cell r="A4399">
            <v>173399</v>
          </cell>
        </row>
        <row r="4400">
          <cell r="A4400">
            <v>173430</v>
          </cell>
        </row>
        <row r="4401">
          <cell r="A4401">
            <v>173460</v>
          </cell>
        </row>
        <row r="4402">
          <cell r="A4402">
            <v>173491</v>
          </cell>
        </row>
        <row r="4403">
          <cell r="A4403">
            <v>173522</v>
          </cell>
        </row>
        <row r="4404">
          <cell r="A4404">
            <v>173550</v>
          </cell>
        </row>
        <row r="4405">
          <cell r="A4405">
            <v>173581</v>
          </cell>
        </row>
        <row r="4406">
          <cell r="A4406">
            <v>173611</v>
          </cell>
        </row>
        <row r="4407">
          <cell r="A4407">
            <v>173642</v>
          </cell>
        </row>
        <row r="4408">
          <cell r="A4408">
            <v>173672</v>
          </cell>
        </row>
        <row r="4409">
          <cell r="A4409">
            <v>173703</v>
          </cell>
        </row>
        <row r="4410">
          <cell r="A4410">
            <v>173734</v>
          </cell>
        </row>
        <row r="4411">
          <cell r="A4411">
            <v>173764</v>
          </cell>
        </row>
        <row r="4412">
          <cell r="A4412">
            <v>173795</v>
          </cell>
        </row>
        <row r="4413">
          <cell r="A4413">
            <v>173825</v>
          </cell>
        </row>
        <row r="4414">
          <cell r="A4414">
            <v>173856</v>
          </cell>
        </row>
        <row r="4415">
          <cell r="A4415">
            <v>173887</v>
          </cell>
        </row>
        <row r="4416">
          <cell r="A4416">
            <v>173916</v>
          </cell>
        </row>
        <row r="4417">
          <cell r="A4417">
            <v>173947</v>
          </cell>
        </row>
        <row r="4418">
          <cell r="A4418">
            <v>173977</v>
          </cell>
        </row>
        <row r="4419">
          <cell r="A4419">
            <v>174008</v>
          </cell>
        </row>
        <row r="4420">
          <cell r="A4420">
            <v>174038</v>
          </cell>
        </row>
        <row r="4421">
          <cell r="A4421">
            <v>174069</v>
          </cell>
        </row>
        <row r="4422">
          <cell r="A4422">
            <v>174100</v>
          </cell>
        </row>
        <row r="4423">
          <cell r="A4423">
            <v>174130</v>
          </cell>
        </row>
        <row r="4424">
          <cell r="A4424">
            <v>174161</v>
          </cell>
        </row>
        <row r="4425">
          <cell r="A4425">
            <v>174191</v>
          </cell>
        </row>
        <row r="4426">
          <cell r="A4426">
            <v>174222</v>
          </cell>
        </row>
        <row r="4427">
          <cell r="A4427">
            <v>174253</v>
          </cell>
        </row>
        <row r="4428">
          <cell r="A4428">
            <v>174281</v>
          </cell>
        </row>
        <row r="4429">
          <cell r="A4429">
            <v>174312</v>
          </cell>
        </row>
        <row r="4430">
          <cell r="A4430">
            <v>174342</v>
          </cell>
        </row>
        <row r="4431">
          <cell r="A4431">
            <v>174373</v>
          </cell>
        </row>
        <row r="4432">
          <cell r="A4432">
            <v>174403</v>
          </cell>
        </row>
        <row r="4433">
          <cell r="A4433">
            <v>174434</v>
          </cell>
        </row>
        <row r="4434">
          <cell r="A4434">
            <v>174465</v>
          </cell>
        </row>
        <row r="4435">
          <cell r="A4435">
            <v>174495</v>
          </cell>
        </row>
        <row r="4436">
          <cell r="A4436">
            <v>174526</v>
          </cell>
        </row>
        <row r="4437">
          <cell r="A4437">
            <v>174556</v>
          </cell>
        </row>
        <row r="4438">
          <cell r="A4438">
            <v>174587</v>
          </cell>
        </row>
        <row r="4439">
          <cell r="A4439">
            <v>174618</v>
          </cell>
        </row>
        <row r="4440">
          <cell r="A4440">
            <v>174646</v>
          </cell>
        </row>
        <row r="4441">
          <cell r="A4441">
            <v>174677</v>
          </cell>
        </row>
        <row r="4442">
          <cell r="A4442">
            <v>174707</v>
          </cell>
        </row>
        <row r="4443">
          <cell r="A4443">
            <v>174738</v>
          </cell>
        </row>
        <row r="4444">
          <cell r="A4444">
            <v>174768</v>
          </cell>
        </row>
        <row r="4445">
          <cell r="A4445">
            <v>174799</v>
          </cell>
        </row>
        <row r="4446">
          <cell r="A4446">
            <v>174830</v>
          </cell>
        </row>
        <row r="4447">
          <cell r="A4447">
            <v>174860</v>
          </cell>
        </row>
        <row r="4448">
          <cell r="A4448">
            <v>174891</v>
          </cell>
        </row>
        <row r="4449">
          <cell r="A4449">
            <v>174921</v>
          </cell>
        </row>
        <row r="4450">
          <cell r="A4450">
            <v>174952</v>
          </cell>
        </row>
        <row r="4451">
          <cell r="A4451">
            <v>174983</v>
          </cell>
        </row>
        <row r="4452">
          <cell r="A4452">
            <v>175011</v>
          </cell>
        </row>
        <row r="4453">
          <cell r="A4453">
            <v>175042</v>
          </cell>
        </row>
        <row r="4454">
          <cell r="A4454">
            <v>175072</v>
          </cell>
        </row>
        <row r="4455">
          <cell r="A4455">
            <v>175103</v>
          </cell>
        </row>
        <row r="4456">
          <cell r="A4456">
            <v>175133</v>
          </cell>
        </row>
        <row r="4457">
          <cell r="A4457">
            <v>175164</v>
          </cell>
        </row>
        <row r="4458">
          <cell r="A4458">
            <v>175195</v>
          </cell>
        </row>
        <row r="4459">
          <cell r="A4459">
            <v>175225</v>
          </cell>
        </row>
        <row r="4460">
          <cell r="A4460">
            <v>175256</v>
          </cell>
        </row>
        <row r="4461">
          <cell r="A4461">
            <v>175286</v>
          </cell>
        </row>
        <row r="4462">
          <cell r="A4462">
            <v>175317</v>
          </cell>
        </row>
        <row r="4463">
          <cell r="A4463">
            <v>175348</v>
          </cell>
        </row>
        <row r="4464">
          <cell r="A4464">
            <v>175377</v>
          </cell>
        </row>
        <row r="4465">
          <cell r="A4465">
            <v>175408</v>
          </cell>
        </row>
        <row r="4466">
          <cell r="A4466">
            <v>175438</v>
          </cell>
        </row>
        <row r="4467">
          <cell r="A4467">
            <v>175469</v>
          </cell>
        </row>
        <row r="4468">
          <cell r="A4468">
            <v>175499</v>
          </cell>
        </row>
        <row r="4469">
          <cell r="A4469">
            <v>175530</v>
          </cell>
        </row>
        <row r="4470">
          <cell r="A4470">
            <v>175561</v>
          </cell>
        </row>
        <row r="4471">
          <cell r="A4471">
            <v>175591</v>
          </cell>
        </row>
        <row r="4472">
          <cell r="A4472">
            <v>175622</v>
          </cell>
        </row>
        <row r="4473">
          <cell r="A4473">
            <v>175652</v>
          </cell>
        </row>
        <row r="4474">
          <cell r="A4474">
            <v>175683</v>
          </cell>
        </row>
        <row r="4475">
          <cell r="A4475">
            <v>175714</v>
          </cell>
        </row>
        <row r="4476">
          <cell r="A4476">
            <v>175742</v>
          </cell>
        </row>
        <row r="4477">
          <cell r="A4477">
            <v>175773</v>
          </cell>
        </row>
        <row r="4478">
          <cell r="A4478">
            <v>175803</v>
          </cell>
        </row>
        <row r="4479">
          <cell r="A4479">
            <v>175834</v>
          </cell>
        </row>
        <row r="4480">
          <cell r="A4480">
            <v>175864</v>
          </cell>
        </row>
        <row r="4481">
          <cell r="A4481">
            <v>175895</v>
          </cell>
        </row>
        <row r="4482">
          <cell r="A4482">
            <v>175926</v>
          </cell>
        </row>
        <row r="4483">
          <cell r="A4483">
            <v>175956</v>
          </cell>
        </row>
        <row r="4484">
          <cell r="A4484">
            <v>175987</v>
          </cell>
        </row>
        <row r="4485">
          <cell r="A4485">
            <v>176017</v>
          </cell>
        </row>
        <row r="4486">
          <cell r="A4486">
            <v>176048</v>
          </cell>
        </row>
        <row r="4487">
          <cell r="A4487">
            <v>176079</v>
          </cell>
        </row>
        <row r="4488">
          <cell r="A4488">
            <v>176107</v>
          </cell>
        </row>
        <row r="4489">
          <cell r="A4489">
            <v>176138</v>
          </cell>
        </row>
        <row r="4490">
          <cell r="A4490">
            <v>176168</v>
          </cell>
        </row>
        <row r="4491">
          <cell r="A4491">
            <v>176199</v>
          </cell>
        </row>
        <row r="4492">
          <cell r="A4492">
            <v>176229</v>
          </cell>
        </row>
        <row r="4493">
          <cell r="A4493">
            <v>176260</v>
          </cell>
        </row>
        <row r="4494">
          <cell r="A4494">
            <v>176291</v>
          </cell>
        </row>
        <row r="4495">
          <cell r="A4495">
            <v>176321</v>
          </cell>
        </row>
        <row r="4496">
          <cell r="A4496">
            <v>176352</v>
          </cell>
        </row>
        <row r="4497">
          <cell r="A4497">
            <v>176382</v>
          </cell>
        </row>
        <row r="4498">
          <cell r="A4498">
            <v>176413</v>
          </cell>
        </row>
        <row r="4499">
          <cell r="A4499">
            <v>176444</v>
          </cell>
        </row>
        <row r="4500">
          <cell r="A4500">
            <v>176472</v>
          </cell>
        </row>
        <row r="4501">
          <cell r="A4501">
            <v>176503</v>
          </cell>
        </row>
        <row r="4502">
          <cell r="A4502">
            <v>176533</v>
          </cell>
        </row>
        <row r="4503">
          <cell r="A4503">
            <v>176564</v>
          </cell>
        </row>
        <row r="4504">
          <cell r="A4504">
            <v>176594</v>
          </cell>
        </row>
        <row r="4505">
          <cell r="A4505">
            <v>176625</v>
          </cell>
        </row>
        <row r="4506">
          <cell r="A4506">
            <v>176656</v>
          </cell>
        </row>
        <row r="4507">
          <cell r="A4507">
            <v>176686</v>
          </cell>
        </row>
        <row r="4508">
          <cell r="A4508">
            <v>176717</v>
          </cell>
        </row>
        <row r="4509">
          <cell r="A4509">
            <v>176747</v>
          </cell>
        </row>
        <row r="4510">
          <cell r="A4510">
            <v>176778</v>
          </cell>
        </row>
        <row r="4511">
          <cell r="A4511">
            <v>176809</v>
          </cell>
        </row>
        <row r="4512">
          <cell r="A4512">
            <v>176838</v>
          </cell>
        </row>
        <row r="4513">
          <cell r="A4513">
            <v>176869</v>
          </cell>
        </row>
        <row r="4514">
          <cell r="A4514">
            <v>176899</v>
          </cell>
        </row>
        <row r="4515">
          <cell r="A4515">
            <v>176930</v>
          </cell>
        </row>
        <row r="4516">
          <cell r="A4516">
            <v>176960</v>
          </cell>
        </row>
        <row r="4517">
          <cell r="A4517">
            <v>176991</v>
          </cell>
        </row>
        <row r="4518">
          <cell r="A4518">
            <v>177022</v>
          </cell>
        </row>
        <row r="4519">
          <cell r="A4519">
            <v>177052</v>
          </cell>
        </row>
        <row r="4520">
          <cell r="A4520">
            <v>177083</v>
          </cell>
        </row>
        <row r="4521">
          <cell r="A4521">
            <v>177113</v>
          </cell>
        </row>
        <row r="4522">
          <cell r="A4522">
            <v>177144</v>
          </cell>
        </row>
        <row r="4523">
          <cell r="A4523">
            <v>177175</v>
          </cell>
        </row>
        <row r="4524">
          <cell r="A4524">
            <v>177203</v>
          </cell>
        </row>
        <row r="4525">
          <cell r="A4525">
            <v>177234</v>
          </cell>
        </row>
        <row r="4526">
          <cell r="A4526">
            <v>177264</v>
          </cell>
        </row>
        <row r="4527">
          <cell r="A4527">
            <v>177295</v>
          </cell>
        </row>
        <row r="4528">
          <cell r="A4528">
            <v>177325</v>
          </cell>
        </row>
        <row r="4529">
          <cell r="A4529">
            <v>177356</v>
          </cell>
        </row>
        <row r="4530">
          <cell r="A4530">
            <v>177387</v>
          </cell>
        </row>
        <row r="4531">
          <cell r="A4531">
            <v>177417</v>
          </cell>
        </row>
        <row r="4532">
          <cell r="A4532">
            <v>177448</v>
          </cell>
        </row>
        <row r="4533">
          <cell r="A4533">
            <v>177478</v>
          </cell>
        </row>
        <row r="4534">
          <cell r="A4534">
            <v>177509</v>
          </cell>
        </row>
        <row r="4535">
          <cell r="A4535">
            <v>177540</v>
          </cell>
        </row>
        <row r="4536">
          <cell r="A4536">
            <v>177568</v>
          </cell>
        </row>
        <row r="4537">
          <cell r="A4537">
            <v>177599</v>
          </cell>
        </row>
        <row r="4538">
          <cell r="A4538">
            <v>177629</v>
          </cell>
        </row>
        <row r="4539">
          <cell r="A4539">
            <v>177660</v>
          </cell>
        </row>
        <row r="4540">
          <cell r="A4540">
            <v>177690</v>
          </cell>
        </row>
        <row r="4541">
          <cell r="A4541">
            <v>177721</v>
          </cell>
        </row>
        <row r="4542">
          <cell r="A4542">
            <v>177752</v>
          </cell>
        </row>
        <row r="4543">
          <cell r="A4543">
            <v>177782</v>
          </cell>
        </row>
        <row r="4544">
          <cell r="A4544">
            <v>177813</v>
          </cell>
        </row>
        <row r="4545">
          <cell r="A4545">
            <v>177843</v>
          </cell>
        </row>
        <row r="4546">
          <cell r="A4546">
            <v>177874</v>
          </cell>
        </row>
        <row r="4547">
          <cell r="A4547">
            <v>177905</v>
          </cell>
        </row>
        <row r="4548">
          <cell r="A4548">
            <v>177933</v>
          </cell>
        </row>
        <row r="4549">
          <cell r="A4549">
            <v>177964</v>
          </cell>
        </row>
        <row r="4550">
          <cell r="A4550">
            <v>177994</v>
          </cell>
        </row>
        <row r="4551">
          <cell r="A4551">
            <v>178025</v>
          </cell>
        </row>
        <row r="4552">
          <cell r="A4552">
            <v>178055</v>
          </cell>
        </row>
        <row r="4553">
          <cell r="A4553">
            <v>178086</v>
          </cell>
        </row>
        <row r="4554">
          <cell r="A4554">
            <v>178117</v>
          </cell>
        </row>
        <row r="4555">
          <cell r="A4555">
            <v>178147</v>
          </cell>
        </row>
        <row r="4556">
          <cell r="A4556">
            <v>178178</v>
          </cell>
        </row>
        <row r="4557">
          <cell r="A4557">
            <v>178208</v>
          </cell>
        </row>
        <row r="4558">
          <cell r="A4558">
            <v>178239</v>
          </cell>
        </row>
        <row r="4559">
          <cell r="A4559">
            <v>178270</v>
          </cell>
        </row>
        <row r="4560">
          <cell r="A4560">
            <v>178299</v>
          </cell>
        </row>
        <row r="4561">
          <cell r="A4561">
            <v>178330</v>
          </cell>
        </row>
        <row r="4562">
          <cell r="A4562">
            <v>178360</v>
          </cell>
        </row>
        <row r="4563">
          <cell r="A4563">
            <v>178391</v>
          </cell>
        </row>
        <row r="4564">
          <cell r="A4564">
            <v>178421</v>
          </cell>
        </row>
        <row r="4565">
          <cell r="A4565">
            <v>178452</v>
          </cell>
        </row>
        <row r="4566">
          <cell r="A4566">
            <v>178483</v>
          </cell>
        </row>
        <row r="4567">
          <cell r="A4567">
            <v>178513</v>
          </cell>
        </row>
        <row r="4568">
          <cell r="A4568">
            <v>178544</v>
          </cell>
        </row>
        <row r="4569">
          <cell r="A4569">
            <v>178574</v>
          </cell>
        </row>
        <row r="4570">
          <cell r="A4570">
            <v>178605</v>
          </cell>
        </row>
        <row r="4571">
          <cell r="A4571">
            <v>178636</v>
          </cell>
        </row>
        <row r="4572">
          <cell r="A4572">
            <v>178664</v>
          </cell>
        </row>
        <row r="4573">
          <cell r="A4573">
            <v>178695</v>
          </cell>
        </row>
        <row r="4574">
          <cell r="A4574">
            <v>178725</v>
          </cell>
        </row>
        <row r="4575">
          <cell r="A4575">
            <v>178756</v>
          </cell>
        </row>
        <row r="4576">
          <cell r="A4576">
            <v>178786</v>
          </cell>
        </row>
        <row r="4577">
          <cell r="A4577">
            <v>178817</v>
          </cell>
        </row>
        <row r="4578">
          <cell r="A4578">
            <v>178848</v>
          </cell>
        </row>
        <row r="4579">
          <cell r="A4579">
            <v>178878</v>
          </cell>
        </row>
        <row r="4580">
          <cell r="A4580">
            <v>178909</v>
          </cell>
        </row>
        <row r="4581">
          <cell r="A4581">
            <v>178939</v>
          </cell>
        </row>
        <row r="4582">
          <cell r="A4582">
            <v>178970</v>
          </cell>
        </row>
        <row r="4583">
          <cell r="A4583">
            <v>179001</v>
          </cell>
        </row>
        <row r="4584">
          <cell r="A4584">
            <v>179029</v>
          </cell>
        </row>
        <row r="4585">
          <cell r="A4585">
            <v>179060</v>
          </cell>
        </row>
        <row r="4586">
          <cell r="A4586">
            <v>179090</v>
          </cell>
        </row>
        <row r="4587">
          <cell r="A4587">
            <v>179121</v>
          </cell>
        </row>
        <row r="4588">
          <cell r="A4588">
            <v>179151</v>
          </cell>
        </row>
        <row r="4589">
          <cell r="A4589">
            <v>179182</v>
          </cell>
        </row>
        <row r="4590">
          <cell r="A4590">
            <v>179213</v>
          </cell>
        </row>
        <row r="4591">
          <cell r="A4591">
            <v>179243</v>
          </cell>
        </row>
        <row r="4592">
          <cell r="A4592">
            <v>179274</v>
          </cell>
        </row>
        <row r="4593">
          <cell r="A4593">
            <v>179304</v>
          </cell>
        </row>
        <row r="4594">
          <cell r="A4594">
            <v>179335</v>
          </cell>
        </row>
        <row r="4595">
          <cell r="A4595">
            <v>179366</v>
          </cell>
        </row>
        <row r="4596">
          <cell r="A4596">
            <v>179394</v>
          </cell>
        </row>
        <row r="4597">
          <cell r="A4597">
            <v>179425</v>
          </cell>
        </row>
        <row r="4598">
          <cell r="A4598">
            <v>179455</v>
          </cell>
        </row>
        <row r="4599">
          <cell r="A4599">
            <v>179486</v>
          </cell>
        </row>
        <row r="4600">
          <cell r="A4600">
            <v>179516</v>
          </cell>
        </row>
        <row r="4601">
          <cell r="A4601">
            <v>179547</v>
          </cell>
        </row>
        <row r="4602">
          <cell r="A4602">
            <v>179578</v>
          </cell>
        </row>
        <row r="4603">
          <cell r="A4603">
            <v>179608</v>
          </cell>
        </row>
        <row r="4604">
          <cell r="A4604">
            <v>179639</v>
          </cell>
        </row>
        <row r="4605">
          <cell r="A4605">
            <v>179669</v>
          </cell>
        </row>
        <row r="4606">
          <cell r="A4606">
            <v>179700</v>
          </cell>
        </row>
        <row r="4607">
          <cell r="A4607">
            <v>179731</v>
          </cell>
        </row>
        <row r="4608">
          <cell r="A4608">
            <v>179760</v>
          </cell>
        </row>
        <row r="4609">
          <cell r="A4609">
            <v>179791</v>
          </cell>
        </row>
        <row r="4610">
          <cell r="A4610">
            <v>179821</v>
          </cell>
        </row>
        <row r="4611">
          <cell r="A4611">
            <v>179852</v>
          </cell>
        </row>
        <row r="4612">
          <cell r="A4612">
            <v>179882</v>
          </cell>
        </row>
        <row r="4613">
          <cell r="A4613">
            <v>179913</v>
          </cell>
        </row>
        <row r="4614">
          <cell r="A4614">
            <v>179944</v>
          </cell>
        </row>
        <row r="4615">
          <cell r="A4615">
            <v>179974</v>
          </cell>
        </row>
        <row r="4616">
          <cell r="A4616">
            <v>180005</v>
          </cell>
        </row>
        <row r="4617">
          <cell r="A4617">
            <v>180035</v>
          </cell>
        </row>
        <row r="4618">
          <cell r="A4618">
            <v>180066</v>
          </cell>
        </row>
        <row r="4619">
          <cell r="A4619">
            <v>180097</v>
          </cell>
        </row>
        <row r="4620">
          <cell r="A4620">
            <v>180125</v>
          </cell>
        </row>
        <row r="4621">
          <cell r="A4621">
            <v>180156</v>
          </cell>
        </row>
        <row r="4622">
          <cell r="A4622">
            <v>180186</v>
          </cell>
        </row>
        <row r="4623">
          <cell r="A4623">
            <v>180217</v>
          </cell>
        </row>
        <row r="4624">
          <cell r="A4624">
            <v>180247</v>
          </cell>
        </row>
        <row r="4625">
          <cell r="A4625">
            <v>180278</v>
          </cell>
        </row>
        <row r="4626">
          <cell r="A4626">
            <v>180309</v>
          </cell>
        </row>
        <row r="4627">
          <cell r="A4627">
            <v>180339</v>
          </cell>
        </row>
        <row r="4628">
          <cell r="A4628">
            <v>180370</v>
          </cell>
        </row>
        <row r="4629">
          <cell r="A4629">
            <v>180400</v>
          </cell>
        </row>
        <row r="4630">
          <cell r="A4630">
            <v>180431</v>
          </cell>
        </row>
        <row r="4631">
          <cell r="A4631">
            <v>180462</v>
          </cell>
        </row>
        <row r="4632">
          <cell r="A4632">
            <v>180490</v>
          </cell>
        </row>
        <row r="4633">
          <cell r="A4633">
            <v>180521</v>
          </cell>
        </row>
        <row r="4634">
          <cell r="A4634">
            <v>180551</v>
          </cell>
        </row>
        <row r="4635">
          <cell r="A4635">
            <v>180582</v>
          </cell>
        </row>
        <row r="4636">
          <cell r="A4636">
            <v>180612</v>
          </cell>
        </row>
        <row r="4637">
          <cell r="A4637">
            <v>180643</v>
          </cell>
        </row>
        <row r="4638">
          <cell r="A4638">
            <v>180674</v>
          </cell>
        </row>
        <row r="4639">
          <cell r="A4639">
            <v>180704</v>
          </cell>
        </row>
        <row r="4640">
          <cell r="A4640">
            <v>180735</v>
          </cell>
        </row>
        <row r="4641">
          <cell r="A4641">
            <v>180765</v>
          </cell>
        </row>
        <row r="4642">
          <cell r="A4642">
            <v>180796</v>
          </cell>
        </row>
        <row r="4643">
          <cell r="A4643">
            <v>180827</v>
          </cell>
        </row>
        <row r="4644">
          <cell r="A4644">
            <v>180855</v>
          </cell>
        </row>
        <row r="4645">
          <cell r="A4645">
            <v>180886</v>
          </cell>
        </row>
        <row r="4646">
          <cell r="A4646">
            <v>180916</v>
          </cell>
        </row>
        <row r="4647">
          <cell r="A4647">
            <v>180947</v>
          </cell>
        </row>
        <row r="4648">
          <cell r="A4648">
            <v>180977</v>
          </cell>
        </row>
        <row r="4649">
          <cell r="A4649">
            <v>181008</v>
          </cell>
        </row>
        <row r="4650">
          <cell r="A4650">
            <v>181039</v>
          </cell>
        </row>
        <row r="4651">
          <cell r="A4651">
            <v>181069</v>
          </cell>
        </row>
        <row r="4652">
          <cell r="A4652">
            <v>181100</v>
          </cell>
        </row>
        <row r="4653">
          <cell r="A4653">
            <v>181130</v>
          </cell>
        </row>
        <row r="4654">
          <cell r="A4654">
            <v>181161</v>
          </cell>
        </row>
        <row r="4655">
          <cell r="A4655">
            <v>181192</v>
          </cell>
        </row>
        <row r="4656">
          <cell r="A4656">
            <v>181221</v>
          </cell>
        </row>
        <row r="4657">
          <cell r="A4657">
            <v>181252</v>
          </cell>
        </row>
        <row r="4658">
          <cell r="A4658">
            <v>181282</v>
          </cell>
        </row>
        <row r="4659">
          <cell r="A4659">
            <v>181313</v>
          </cell>
        </row>
        <row r="4660">
          <cell r="A4660">
            <v>181343</v>
          </cell>
        </row>
        <row r="4661">
          <cell r="A4661">
            <v>181374</v>
          </cell>
        </row>
        <row r="4662">
          <cell r="A4662">
            <v>181405</v>
          </cell>
        </row>
        <row r="4663">
          <cell r="A4663">
            <v>181435</v>
          </cell>
        </row>
        <row r="4664">
          <cell r="A4664">
            <v>181466</v>
          </cell>
        </row>
        <row r="4665">
          <cell r="A4665">
            <v>181496</v>
          </cell>
        </row>
        <row r="4666">
          <cell r="A4666">
            <v>181527</v>
          </cell>
        </row>
        <row r="4667">
          <cell r="A4667">
            <v>181558</v>
          </cell>
        </row>
        <row r="4668">
          <cell r="A4668">
            <v>181586</v>
          </cell>
        </row>
        <row r="4669">
          <cell r="A4669">
            <v>181617</v>
          </cell>
        </row>
        <row r="4670">
          <cell r="A4670">
            <v>181647</v>
          </cell>
        </row>
        <row r="4671">
          <cell r="A4671">
            <v>181678</v>
          </cell>
        </row>
        <row r="4672">
          <cell r="A4672">
            <v>181708</v>
          </cell>
        </row>
        <row r="4673">
          <cell r="A4673">
            <v>181739</v>
          </cell>
        </row>
        <row r="4674">
          <cell r="A4674">
            <v>181770</v>
          </cell>
        </row>
        <row r="4675">
          <cell r="A4675">
            <v>181800</v>
          </cell>
        </row>
        <row r="4676">
          <cell r="A4676">
            <v>181831</v>
          </cell>
        </row>
        <row r="4677">
          <cell r="A4677">
            <v>181861</v>
          </cell>
        </row>
        <row r="4678">
          <cell r="A4678">
            <v>181892</v>
          </cell>
        </row>
        <row r="4679">
          <cell r="A4679">
            <v>181923</v>
          </cell>
        </row>
        <row r="4680">
          <cell r="A4680">
            <v>181951</v>
          </cell>
        </row>
        <row r="4681">
          <cell r="A4681">
            <v>181982</v>
          </cell>
        </row>
        <row r="4682">
          <cell r="A4682">
            <v>182012</v>
          </cell>
        </row>
        <row r="4683">
          <cell r="A4683">
            <v>182043</v>
          </cell>
        </row>
        <row r="4684">
          <cell r="A4684">
            <v>182073</v>
          </cell>
        </row>
        <row r="4685">
          <cell r="A4685">
            <v>182104</v>
          </cell>
        </row>
        <row r="4686">
          <cell r="A4686">
            <v>182135</v>
          </cell>
        </row>
        <row r="4687">
          <cell r="A4687">
            <v>182165</v>
          </cell>
        </row>
        <row r="4688">
          <cell r="A4688">
            <v>182196</v>
          </cell>
        </row>
        <row r="4689">
          <cell r="A4689">
            <v>182226</v>
          </cell>
        </row>
        <row r="4690">
          <cell r="A4690">
            <v>182257</v>
          </cell>
        </row>
        <row r="4691">
          <cell r="A4691">
            <v>182288</v>
          </cell>
        </row>
        <row r="4692">
          <cell r="A4692">
            <v>182316</v>
          </cell>
        </row>
        <row r="4693">
          <cell r="A4693">
            <v>182347</v>
          </cell>
        </row>
        <row r="4694">
          <cell r="A4694">
            <v>182377</v>
          </cell>
        </row>
        <row r="4695">
          <cell r="A4695">
            <v>182408</v>
          </cell>
        </row>
        <row r="4696">
          <cell r="A4696">
            <v>182438</v>
          </cell>
        </row>
        <row r="4697">
          <cell r="A4697">
            <v>182469</v>
          </cell>
        </row>
        <row r="4698">
          <cell r="A4698">
            <v>182500</v>
          </cell>
        </row>
        <row r="4699">
          <cell r="A4699">
            <v>182530</v>
          </cell>
        </row>
        <row r="4700">
          <cell r="A4700">
            <v>182561</v>
          </cell>
        </row>
        <row r="4701">
          <cell r="A4701">
            <v>182591</v>
          </cell>
        </row>
        <row r="4702">
          <cell r="A4702">
            <v>182622</v>
          </cell>
        </row>
        <row r="4703">
          <cell r="A4703">
            <v>182653</v>
          </cell>
        </row>
        <row r="4704">
          <cell r="A4704">
            <v>182682</v>
          </cell>
        </row>
        <row r="4705">
          <cell r="A4705">
            <v>182713</v>
          </cell>
        </row>
        <row r="4706">
          <cell r="A4706">
            <v>182743</v>
          </cell>
        </row>
        <row r="4707">
          <cell r="A4707">
            <v>182774</v>
          </cell>
        </row>
        <row r="4708">
          <cell r="A4708">
            <v>182804</v>
          </cell>
        </row>
        <row r="4709">
          <cell r="A4709">
            <v>182835</v>
          </cell>
        </row>
        <row r="4710">
          <cell r="A4710">
            <v>182866</v>
          </cell>
        </row>
        <row r="4711">
          <cell r="A4711">
            <v>182896</v>
          </cell>
        </row>
        <row r="4712">
          <cell r="A4712">
            <v>182927</v>
          </cell>
        </row>
        <row r="4713">
          <cell r="A4713">
            <v>182957</v>
          </cell>
        </row>
        <row r="4714">
          <cell r="A4714">
            <v>182988</v>
          </cell>
        </row>
        <row r="4715">
          <cell r="A4715">
            <v>183019</v>
          </cell>
        </row>
        <row r="4716">
          <cell r="A4716">
            <v>183047</v>
          </cell>
        </row>
        <row r="4717">
          <cell r="A4717">
            <v>183078</v>
          </cell>
        </row>
        <row r="4718">
          <cell r="A4718">
            <v>183108</v>
          </cell>
        </row>
        <row r="4719">
          <cell r="A4719">
            <v>183139</v>
          </cell>
        </row>
        <row r="4720">
          <cell r="A4720">
            <v>183169</v>
          </cell>
        </row>
        <row r="4721">
          <cell r="A4721">
            <v>183200</v>
          </cell>
        </row>
        <row r="4722">
          <cell r="A4722">
            <v>183231</v>
          </cell>
        </row>
        <row r="4723">
          <cell r="A4723">
            <v>183261</v>
          </cell>
        </row>
        <row r="4724">
          <cell r="A4724">
            <v>183292</v>
          </cell>
        </row>
        <row r="4725">
          <cell r="A4725">
            <v>183322</v>
          </cell>
        </row>
        <row r="4726">
          <cell r="A4726">
            <v>183353</v>
          </cell>
        </row>
        <row r="4727">
          <cell r="A4727">
            <v>183384</v>
          </cell>
        </row>
        <row r="4728">
          <cell r="A4728">
            <v>183412</v>
          </cell>
        </row>
        <row r="4729">
          <cell r="A4729">
            <v>183443</v>
          </cell>
        </row>
        <row r="4730">
          <cell r="A4730">
            <v>183473</v>
          </cell>
        </row>
        <row r="4731">
          <cell r="A4731">
            <v>183504</v>
          </cell>
        </row>
        <row r="4732">
          <cell r="A4732">
            <v>183534</v>
          </cell>
        </row>
        <row r="4733">
          <cell r="A4733">
            <v>183565</v>
          </cell>
        </row>
        <row r="4734">
          <cell r="A4734">
            <v>183596</v>
          </cell>
        </row>
        <row r="4735">
          <cell r="A4735">
            <v>183626</v>
          </cell>
        </row>
        <row r="4736">
          <cell r="A4736">
            <v>183657</v>
          </cell>
        </row>
        <row r="4737">
          <cell r="A4737">
            <v>183687</v>
          </cell>
        </row>
        <row r="4738">
          <cell r="A4738">
            <v>183718</v>
          </cell>
        </row>
        <row r="4739">
          <cell r="A4739">
            <v>183749</v>
          </cell>
        </row>
        <row r="4740">
          <cell r="A4740">
            <v>183777</v>
          </cell>
        </row>
        <row r="4741">
          <cell r="A4741">
            <v>183808</v>
          </cell>
        </row>
        <row r="4742">
          <cell r="A4742">
            <v>183838</v>
          </cell>
        </row>
        <row r="4743">
          <cell r="A4743">
            <v>183869</v>
          </cell>
        </row>
        <row r="4744">
          <cell r="A4744">
            <v>183899</v>
          </cell>
        </row>
        <row r="4745">
          <cell r="A4745">
            <v>183930</v>
          </cell>
        </row>
        <row r="4746">
          <cell r="A4746">
            <v>183961</v>
          </cell>
        </row>
        <row r="4747">
          <cell r="A4747">
            <v>183991</v>
          </cell>
        </row>
        <row r="4748">
          <cell r="A4748">
            <v>184022</v>
          </cell>
        </row>
        <row r="4749">
          <cell r="A4749">
            <v>184052</v>
          </cell>
        </row>
        <row r="4750">
          <cell r="A4750">
            <v>184083</v>
          </cell>
        </row>
        <row r="4751">
          <cell r="A4751">
            <v>184114</v>
          </cell>
        </row>
        <row r="4752">
          <cell r="A4752">
            <v>184143</v>
          </cell>
        </row>
        <row r="4753">
          <cell r="A4753">
            <v>184174</v>
          </cell>
        </row>
        <row r="4754">
          <cell r="A4754">
            <v>184204</v>
          </cell>
        </row>
        <row r="4755">
          <cell r="A4755">
            <v>184235</v>
          </cell>
        </row>
        <row r="4756">
          <cell r="A4756">
            <v>184265</v>
          </cell>
        </row>
        <row r="4757">
          <cell r="A4757">
            <v>184296</v>
          </cell>
        </row>
        <row r="4758">
          <cell r="A4758">
            <v>184327</v>
          </cell>
        </row>
        <row r="4759">
          <cell r="A4759">
            <v>184357</v>
          </cell>
        </row>
        <row r="4760">
          <cell r="A4760">
            <v>184388</v>
          </cell>
        </row>
        <row r="4761">
          <cell r="A4761">
            <v>184418</v>
          </cell>
        </row>
        <row r="4762">
          <cell r="A4762">
            <v>184449</v>
          </cell>
        </row>
        <row r="4763">
          <cell r="A4763">
            <v>184480</v>
          </cell>
        </row>
        <row r="4764">
          <cell r="A4764">
            <v>184508</v>
          </cell>
        </row>
        <row r="4765">
          <cell r="A4765">
            <v>184539</v>
          </cell>
        </row>
        <row r="4766">
          <cell r="A4766">
            <v>184569</v>
          </cell>
        </row>
        <row r="4767">
          <cell r="A4767">
            <v>184600</v>
          </cell>
        </row>
        <row r="4768">
          <cell r="A4768">
            <v>184630</v>
          </cell>
        </row>
        <row r="4769">
          <cell r="A4769">
            <v>184661</v>
          </cell>
        </row>
        <row r="4770">
          <cell r="A4770">
            <v>184692</v>
          </cell>
        </row>
        <row r="4771">
          <cell r="A4771">
            <v>184722</v>
          </cell>
        </row>
        <row r="4772">
          <cell r="A4772">
            <v>184753</v>
          </cell>
        </row>
        <row r="4773">
          <cell r="A4773">
            <v>184783</v>
          </cell>
        </row>
        <row r="4774">
          <cell r="A4774">
            <v>184814</v>
          </cell>
        </row>
        <row r="4775">
          <cell r="A4775">
            <v>184845</v>
          </cell>
        </row>
        <row r="4776">
          <cell r="A4776">
            <v>184873</v>
          </cell>
        </row>
        <row r="4777">
          <cell r="A4777">
            <v>184904</v>
          </cell>
        </row>
        <row r="4778">
          <cell r="A4778">
            <v>184934</v>
          </cell>
        </row>
        <row r="4779">
          <cell r="A4779">
            <v>184965</v>
          </cell>
        </row>
        <row r="4780">
          <cell r="A4780">
            <v>184995</v>
          </cell>
        </row>
        <row r="4781">
          <cell r="A4781">
            <v>185026</v>
          </cell>
        </row>
        <row r="4782">
          <cell r="A4782">
            <v>185057</v>
          </cell>
        </row>
        <row r="4783">
          <cell r="A4783">
            <v>185087</v>
          </cell>
        </row>
        <row r="4784">
          <cell r="A4784">
            <v>185118</v>
          </cell>
        </row>
        <row r="4785">
          <cell r="A4785">
            <v>185148</v>
          </cell>
        </row>
        <row r="4786">
          <cell r="A4786">
            <v>185179</v>
          </cell>
        </row>
        <row r="4787">
          <cell r="A4787">
            <v>185210</v>
          </cell>
        </row>
        <row r="4788">
          <cell r="A4788">
            <v>185238</v>
          </cell>
        </row>
        <row r="4789">
          <cell r="A4789">
            <v>185269</v>
          </cell>
        </row>
        <row r="4790">
          <cell r="A4790">
            <v>185299</v>
          </cell>
        </row>
        <row r="4791">
          <cell r="A4791">
            <v>185330</v>
          </cell>
        </row>
        <row r="4792">
          <cell r="A4792">
            <v>185360</v>
          </cell>
        </row>
        <row r="4793">
          <cell r="A4793">
            <v>185391</v>
          </cell>
        </row>
        <row r="4794">
          <cell r="A4794">
            <v>185422</v>
          </cell>
        </row>
        <row r="4795">
          <cell r="A4795">
            <v>185452</v>
          </cell>
        </row>
        <row r="4796">
          <cell r="A4796">
            <v>185483</v>
          </cell>
        </row>
        <row r="4797">
          <cell r="A4797">
            <v>185513</v>
          </cell>
        </row>
        <row r="4798">
          <cell r="A4798">
            <v>185544</v>
          </cell>
        </row>
        <row r="4799">
          <cell r="A4799">
            <v>185575</v>
          </cell>
        </row>
        <row r="4800">
          <cell r="A4800">
            <v>185604</v>
          </cell>
        </row>
        <row r="4801">
          <cell r="A4801">
            <v>185635</v>
          </cell>
        </row>
        <row r="4802">
          <cell r="A4802">
            <v>185665</v>
          </cell>
        </row>
        <row r="4803">
          <cell r="A4803">
            <v>185696</v>
          </cell>
        </row>
        <row r="4804">
          <cell r="A4804">
            <v>185726</v>
          </cell>
        </row>
        <row r="4805">
          <cell r="A4805">
            <v>185757</v>
          </cell>
        </row>
        <row r="4806">
          <cell r="A4806">
            <v>185788</v>
          </cell>
        </row>
        <row r="4807">
          <cell r="A4807">
            <v>185818</v>
          </cell>
        </row>
        <row r="4808">
          <cell r="A4808">
            <v>185849</v>
          </cell>
        </row>
        <row r="4809">
          <cell r="A4809">
            <v>185879</v>
          </cell>
        </row>
        <row r="4810">
          <cell r="A4810">
            <v>185910</v>
          </cell>
        </row>
        <row r="4811">
          <cell r="A4811">
            <v>185941</v>
          </cell>
        </row>
        <row r="4812">
          <cell r="A4812">
            <v>185969</v>
          </cell>
        </row>
        <row r="4813">
          <cell r="A4813">
            <v>186000</v>
          </cell>
        </row>
        <row r="4814">
          <cell r="A4814">
            <v>186030</v>
          </cell>
        </row>
        <row r="4815">
          <cell r="A4815">
            <v>186061</v>
          </cell>
        </row>
        <row r="4816">
          <cell r="A4816">
            <v>186091</v>
          </cell>
        </row>
        <row r="4817">
          <cell r="A4817">
            <v>186122</v>
          </cell>
        </row>
        <row r="4818">
          <cell r="A4818">
            <v>186153</v>
          </cell>
        </row>
        <row r="4819">
          <cell r="A4819">
            <v>186183</v>
          </cell>
        </row>
        <row r="4820">
          <cell r="A4820">
            <v>186214</v>
          </cell>
        </row>
        <row r="4821">
          <cell r="A4821">
            <v>186244</v>
          </cell>
        </row>
        <row r="4822">
          <cell r="A4822">
            <v>186275</v>
          </cell>
        </row>
        <row r="4823">
          <cell r="A4823">
            <v>186306</v>
          </cell>
        </row>
        <row r="4824">
          <cell r="A4824">
            <v>186334</v>
          </cell>
        </row>
        <row r="4825">
          <cell r="A4825">
            <v>186365</v>
          </cell>
        </row>
        <row r="4826">
          <cell r="A4826">
            <v>186395</v>
          </cell>
        </row>
        <row r="4827">
          <cell r="A4827">
            <v>186426</v>
          </cell>
        </row>
        <row r="4828">
          <cell r="A4828">
            <v>186456</v>
          </cell>
        </row>
        <row r="4829">
          <cell r="A4829">
            <v>186487</v>
          </cell>
        </row>
        <row r="4830">
          <cell r="A4830">
            <v>186518</v>
          </cell>
        </row>
        <row r="4831">
          <cell r="A4831">
            <v>186548</v>
          </cell>
        </row>
        <row r="4832">
          <cell r="A4832">
            <v>186579</v>
          </cell>
        </row>
        <row r="4833">
          <cell r="A4833">
            <v>186609</v>
          </cell>
        </row>
        <row r="4834">
          <cell r="A4834">
            <v>186640</v>
          </cell>
        </row>
        <row r="4835">
          <cell r="A4835">
            <v>186671</v>
          </cell>
        </row>
        <row r="4836">
          <cell r="A4836">
            <v>186699</v>
          </cell>
        </row>
        <row r="4837">
          <cell r="A4837">
            <v>186730</v>
          </cell>
        </row>
        <row r="4838">
          <cell r="A4838">
            <v>186760</v>
          </cell>
        </row>
        <row r="4839">
          <cell r="A4839">
            <v>186791</v>
          </cell>
        </row>
        <row r="4840">
          <cell r="A4840">
            <v>186821</v>
          </cell>
        </row>
        <row r="4841">
          <cell r="A4841">
            <v>186852</v>
          </cell>
        </row>
        <row r="4842">
          <cell r="A4842">
            <v>186883</v>
          </cell>
        </row>
        <row r="4843">
          <cell r="A4843">
            <v>186913</v>
          </cell>
        </row>
        <row r="4844">
          <cell r="A4844">
            <v>186944</v>
          </cell>
        </row>
        <row r="4845">
          <cell r="A4845">
            <v>186974</v>
          </cell>
        </row>
        <row r="4846">
          <cell r="A4846">
            <v>187005</v>
          </cell>
        </row>
        <row r="4847">
          <cell r="A4847">
            <v>187036</v>
          </cell>
        </row>
        <row r="4848">
          <cell r="A4848">
            <v>187065</v>
          </cell>
        </row>
        <row r="4849">
          <cell r="A4849">
            <v>187096</v>
          </cell>
        </row>
        <row r="4850">
          <cell r="A4850">
            <v>187126</v>
          </cell>
        </row>
        <row r="4851">
          <cell r="A4851">
            <v>187157</v>
          </cell>
        </row>
        <row r="4852">
          <cell r="A4852">
            <v>187187</v>
          </cell>
        </row>
        <row r="4853">
          <cell r="A4853">
            <v>187218</v>
          </cell>
        </row>
        <row r="4854">
          <cell r="A4854">
            <v>187249</v>
          </cell>
        </row>
        <row r="4855">
          <cell r="A4855">
            <v>187279</v>
          </cell>
        </row>
        <row r="4856">
          <cell r="A4856">
            <v>187310</v>
          </cell>
        </row>
        <row r="4857">
          <cell r="A4857">
            <v>187340</v>
          </cell>
        </row>
        <row r="4858">
          <cell r="A4858">
            <v>187371</v>
          </cell>
        </row>
        <row r="4859">
          <cell r="A4859">
            <v>187402</v>
          </cell>
        </row>
        <row r="4860">
          <cell r="A4860">
            <v>187430</v>
          </cell>
        </row>
        <row r="4861">
          <cell r="A4861">
            <v>187461</v>
          </cell>
        </row>
        <row r="4862">
          <cell r="A4862">
            <v>187491</v>
          </cell>
        </row>
        <row r="4863">
          <cell r="A4863">
            <v>187522</v>
          </cell>
        </row>
        <row r="4864">
          <cell r="A4864">
            <v>187552</v>
          </cell>
        </row>
        <row r="4865">
          <cell r="A4865">
            <v>187583</v>
          </cell>
        </row>
        <row r="4866">
          <cell r="A4866">
            <v>187614</v>
          </cell>
        </row>
        <row r="4867">
          <cell r="A4867">
            <v>187644</v>
          </cell>
        </row>
        <row r="4868">
          <cell r="A4868">
            <v>187675</v>
          </cell>
        </row>
        <row r="4869">
          <cell r="A4869">
            <v>187705</v>
          </cell>
        </row>
        <row r="4870">
          <cell r="A4870">
            <v>187736</v>
          </cell>
        </row>
        <row r="4871">
          <cell r="A4871">
            <v>187767</v>
          </cell>
        </row>
        <row r="4872">
          <cell r="A4872">
            <v>187795</v>
          </cell>
        </row>
        <row r="4873">
          <cell r="A4873">
            <v>187826</v>
          </cell>
        </row>
        <row r="4874">
          <cell r="A4874">
            <v>187856</v>
          </cell>
        </row>
        <row r="4875">
          <cell r="A4875">
            <v>187887</v>
          </cell>
        </row>
        <row r="4876">
          <cell r="A4876">
            <v>187917</v>
          </cell>
        </row>
        <row r="4877">
          <cell r="A4877">
            <v>187948</v>
          </cell>
        </row>
        <row r="4878">
          <cell r="A4878">
            <v>187979</v>
          </cell>
        </row>
        <row r="4879">
          <cell r="A4879">
            <v>188009</v>
          </cell>
        </row>
        <row r="4880">
          <cell r="A4880">
            <v>188040</v>
          </cell>
        </row>
        <row r="4881">
          <cell r="A4881">
            <v>188070</v>
          </cell>
        </row>
        <row r="4882">
          <cell r="A4882">
            <v>188101</v>
          </cell>
        </row>
        <row r="4883">
          <cell r="A4883">
            <v>188132</v>
          </cell>
        </row>
        <row r="4884">
          <cell r="A4884">
            <v>188160</v>
          </cell>
        </row>
        <row r="4885">
          <cell r="A4885">
            <v>188191</v>
          </cell>
        </row>
        <row r="4886">
          <cell r="A4886">
            <v>188221</v>
          </cell>
        </row>
        <row r="4887">
          <cell r="A4887">
            <v>188252</v>
          </cell>
        </row>
        <row r="4888">
          <cell r="A4888">
            <v>188282</v>
          </cell>
        </row>
        <row r="4889">
          <cell r="A4889">
            <v>188313</v>
          </cell>
        </row>
        <row r="4890">
          <cell r="A4890">
            <v>188344</v>
          </cell>
        </row>
        <row r="4891">
          <cell r="A4891">
            <v>188374</v>
          </cell>
        </row>
        <row r="4892">
          <cell r="A4892">
            <v>188405</v>
          </cell>
        </row>
        <row r="4893">
          <cell r="A4893">
            <v>188435</v>
          </cell>
        </row>
        <row r="4894">
          <cell r="A4894">
            <v>188466</v>
          </cell>
        </row>
        <row r="4895">
          <cell r="A4895">
            <v>188497</v>
          </cell>
        </row>
        <row r="4896">
          <cell r="A4896">
            <v>188526</v>
          </cell>
        </row>
        <row r="4897">
          <cell r="A4897">
            <v>188557</v>
          </cell>
        </row>
        <row r="4898">
          <cell r="A4898">
            <v>188587</v>
          </cell>
        </row>
        <row r="4899">
          <cell r="A4899">
            <v>188618</v>
          </cell>
        </row>
        <row r="4900">
          <cell r="A4900">
            <v>188648</v>
          </cell>
        </row>
        <row r="4901">
          <cell r="A4901">
            <v>188679</v>
          </cell>
        </row>
        <row r="4902">
          <cell r="A4902">
            <v>188710</v>
          </cell>
        </row>
        <row r="4903">
          <cell r="A4903">
            <v>188740</v>
          </cell>
        </row>
        <row r="4904">
          <cell r="A4904">
            <v>188771</v>
          </cell>
        </row>
        <row r="4905">
          <cell r="A4905">
            <v>188801</v>
          </cell>
        </row>
        <row r="4906">
          <cell r="A4906">
            <v>188832</v>
          </cell>
        </row>
        <row r="4907">
          <cell r="A4907">
            <v>188863</v>
          </cell>
        </row>
        <row r="4908">
          <cell r="A4908">
            <v>188891</v>
          </cell>
        </row>
        <row r="4909">
          <cell r="A4909">
            <v>188922</v>
          </cell>
        </row>
        <row r="4910">
          <cell r="A4910">
            <v>188952</v>
          </cell>
        </row>
        <row r="4911">
          <cell r="A4911">
            <v>188983</v>
          </cell>
        </row>
        <row r="4912">
          <cell r="A4912">
            <v>189013</v>
          </cell>
        </row>
        <row r="4913">
          <cell r="A4913">
            <v>189044</v>
          </cell>
        </row>
        <row r="4914">
          <cell r="A4914">
            <v>189075</v>
          </cell>
        </row>
        <row r="4915">
          <cell r="A4915">
            <v>189105</v>
          </cell>
        </row>
        <row r="4916">
          <cell r="A4916">
            <v>189136</v>
          </cell>
        </row>
        <row r="4917">
          <cell r="A4917">
            <v>189166</v>
          </cell>
        </row>
        <row r="4918">
          <cell r="A4918">
            <v>189197</v>
          </cell>
        </row>
        <row r="4919">
          <cell r="A4919">
            <v>189228</v>
          </cell>
        </row>
        <row r="4920">
          <cell r="A4920">
            <v>189256</v>
          </cell>
        </row>
        <row r="4921">
          <cell r="A4921">
            <v>189287</v>
          </cell>
        </row>
        <row r="4922">
          <cell r="A4922">
            <v>189317</v>
          </cell>
        </row>
        <row r="4923">
          <cell r="A4923">
            <v>189348</v>
          </cell>
        </row>
        <row r="4924">
          <cell r="A4924">
            <v>189378</v>
          </cell>
        </row>
        <row r="4925">
          <cell r="A4925">
            <v>189409</v>
          </cell>
        </row>
        <row r="4926">
          <cell r="A4926">
            <v>189440</v>
          </cell>
        </row>
        <row r="4927">
          <cell r="A4927">
            <v>189470</v>
          </cell>
        </row>
        <row r="4928">
          <cell r="A4928">
            <v>189501</v>
          </cell>
        </row>
        <row r="4929">
          <cell r="A4929">
            <v>189531</v>
          </cell>
        </row>
        <row r="4930">
          <cell r="A4930">
            <v>189562</v>
          </cell>
        </row>
        <row r="4931">
          <cell r="A4931">
            <v>189593</v>
          </cell>
        </row>
        <row r="4932">
          <cell r="A4932">
            <v>189621</v>
          </cell>
        </row>
        <row r="4933">
          <cell r="A4933">
            <v>189652</v>
          </cell>
        </row>
        <row r="4934">
          <cell r="A4934">
            <v>189682</v>
          </cell>
        </row>
        <row r="4935">
          <cell r="A4935">
            <v>189713</v>
          </cell>
        </row>
        <row r="4936">
          <cell r="A4936">
            <v>189743</v>
          </cell>
        </row>
        <row r="4937">
          <cell r="A4937">
            <v>189774</v>
          </cell>
        </row>
        <row r="4938">
          <cell r="A4938">
            <v>189805</v>
          </cell>
        </row>
        <row r="4939">
          <cell r="A4939">
            <v>189835</v>
          </cell>
        </row>
        <row r="4940">
          <cell r="A4940">
            <v>189866</v>
          </cell>
        </row>
        <row r="4941">
          <cell r="A4941">
            <v>189896</v>
          </cell>
        </row>
        <row r="4942">
          <cell r="A4942">
            <v>189927</v>
          </cell>
        </row>
        <row r="4943">
          <cell r="A4943">
            <v>189958</v>
          </cell>
        </row>
        <row r="4944">
          <cell r="A4944">
            <v>189987</v>
          </cell>
        </row>
        <row r="4945">
          <cell r="A4945">
            <v>190018</v>
          </cell>
        </row>
        <row r="4946">
          <cell r="A4946">
            <v>190048</v>
          </cell>
        </row>
        <row r="4947">
          <cell r="A4947">
            <v>190079</v>
          </cell>
        </row>
        <row r="4948">
          <cell r="A4948">
            <v>190109</v>
          </cell>
        </row>
        <row r="4949">
          <cell r="A4949">
            <v>190140</v>
          </cell>
        </row>
        <row r="4950">
          <cell r="A4950">
            <v>190171</v>
          </cell>
        </row>
        <row r="4951">
          <cell r="A4951">
            <v>190201</v>
          </cell>
        </row>
        <row r="4952">
          <cell r="A4952">
            <v>190232</v>
          </cell>
        </row>
        <row r="4953">
          <cell r="A4953">
            <v>190262</v>
          </cell>
        </row>
        <row r="4954">
          <cell r="A4954">
            <v>190293</v>
          </cell>
        </row>
        <row r="4955">
          <cell r="A4955">
            <v>190324</v>
          </cell>
        </row>
        <row r="4956">
          <cell r="A4956">
            <v>190352</v>
          </cell>
        </row>
        <row r="4957">
          <cell r="A4957">
            <v>190383</v>
          </cell>
        </row>
        <row r="4958">
          <cell r="A4958">
            <v>190413</v>
          </cell>
        </row>
        <row r="4959">
          <cell r="A4959">
            <v>190444</v>
          </cell>
        </row>
        <row r="4960">
          <cell r="A4960">
            <v>190474</v>
          </cell>
        </row>
        <row r="4961">
          <cell r="A4961">
            <v>190505</v>
          </cell>
        </row>
        <row r="4962">
          <cell r="A4962">
            <v>190536</v>
          </cell>
        </row>
        <row r="4963">
          <cell r="A4963">
            <v>190566</v>
          </cell>
        </row>
        <row r="4964">
          <cell r="A4964">
            <v>190597</v>
          </cell>
        </row>
        <row r="4965">
          <cell r="A4965">
            <v>190627</v>
          </cell>
        </row>
        <row r="4966">
          <cell r="A4966">
            <v>190658</v>
          </cell>
        </row>
        <row r="4967">
          <cell r="A4967">
            <v>190689</v>
          </cell>
        </row>
        <row r="4968">
          <cell r="A4968">
            <v>190717</v>
          </cell>
        </row>
        <row r="4969">
          <cell r="A4969">
            <v>190748</v>
          </cell>
        </row>
        <row r="4970">
          <cell r="A4970">
            <v>190778</v>
          </cell>
        </row>
        <row r="4971">
          <cell r="A4971">
            <v>190809</v>
          </cell>
        </row>
        <row r="4972">
          <cell r="A4972">
            <v>190839</v>
          </cell>
        </row>
        <row r="4973">
          <cell r="A4973">
            <v>190870</v>
          </cell>
        </row>
        <row r="4974">
          <cell r="A4974">
            <v>190901</v>
          </cell>
        </row>
        <row r="4975">
          <cell r="A4975">
            <v>190931</v>
          </cell>
        </row>
        <row r="4976">
          <cell r="A4976">
            <v>190962</v>
          </cell>
        </row>
        <row r="4977">
          <cell r="A4977">
            <v>190992</v>
          </cell>
        </row>
        <row r="4978">
          <cell r="A4978">
            <v>191023</v>
          </cell>
        </row>
        <row r="4979">
          <cell r="A4979">
            <v>191054</v>
          </cell>
        </row>
        <row r="4980">
          <cell r="A4980">
            <v>191082</v>
          </cell>
        </row>
        <row r="4981">
          <cell r="A4981">
            <v>191113</v>
          </cell>
        </row>
        <row r="4982">
          <cell r="A4982">
            <v>191143</v>
          </cell>
        </row>
        <row r="4983">
          <cell r="A4983">
            <v>191174</v>
          </cell>
        </row>
        <row r="4984">
          <cell r="A4984">
            <v>191204</v>
          </cell>
        </row>
        <row r="4985">
          <cell r="A4985">
            <v>191235</v>
          </cell>
        </row>
        <row r="4986">
          <cell r="A4986">
            <v>191266</v>
          </cell>
        </row>
        <row r="4987">
          <cell r="A4987">
            <v>191296</v>
          </cell>
        </row>
        <row r="4988">
          <cell r="A4988">
            <v>191327</v>
          </cell>
        </row>
        <row r="4989">
          <cell r="A4989">
            <v>191357</v>
          </cell>
        </row>
        <row r="4990">
          <cell r="A4990">
            <v>191388</v>
          </cell>
        </row>
        <row r="4991">
          <cell r="A4991">
            <v>191419</v>
          </cell>
        </row>
        <row r="4992">
          <cell r="A4992">
            <v>191448</v>
          </cell>
        </row>
        <row r="4993">
          <cell r="A4993">
            <v>191479</v>
          </cell>
        </row>
        <row r="4994">
          <cell r="A4994">
            <v>191509</v>
          </cell>
        </row>
        <row r="4995">
          <cell r="A4995">
            <v>191540</v>
          </cell>
        </row>
        <row r="4996">
          <cell r="A4996">
            <v>191570</v>
          </cell>
        </row>
        <row r="4997">
          <cell r="A4997">
            <v>191601</v>
          </cell>
        </row>
        <row r="4998">
          <cell r="A4998">
            <v>191632</v>
          </cell>
        </row>
        <row r="4999">
          <cell r="A4999">
            <v>191662</v>
          </cell>
        </row>
        <row r="5000">
          <cell r="A5000">
            <v>191693</v>
          </cell>
        </row>
        <row r="5001">
          <cell r="A5001">
            <v>191723</v>
          </cell>
        </row>
        <row r="5002">
          <cell r="A5002">
            <v>191754</v>
          </cell>
        </row>
        <row r="5003">
          <cell r="A5003">
            <v>191785</v>
          </cell>
        </row>
        <row r="5004">
          <cell r="A5004">
            <v>191813</v>
          </cell>
        </row>
        <row r="5005">
          <cell r="A5005">
            <v>191844</v>
          </cell>
        </row>
        <row r="5006">
          <cell r="A5006">
            <v>191874</v>
          </cell>
        </row>
        <row r="5007">
          <cell r="A5007">
            <v>191905</v>
          </cell>
        </row>
        <row r="5008">
          <cell r="A5008">
            <v>191935</v>
          </cell>
        </row>
        <row r="5009">
          <cell r="A5009">
            <v>191966</v>
          </cell>
        </row>
        <row r="5010">
          <cell r="A5010">
            <v>191997</v>
          </cell>
        </row>
        <row r="5011">
          <cell r="A5011">
            <v>192027</v>
          </cell>
        </row>
        <row r="5012">
          <cell r="A5012">
            <v>192058</v>
          </cell>
        </row>
        <row r="5013">
          <cell r="A5013">
            <v>192088</v>
          </cell>
        </row>
        <row r="5014">
          <cell r="A5014">
            <v>192119</v>
          </cell>
        </row>
        <row r="5015">
          <cell r="A5015">
            <v>192150</v>
          </cell>
        </row>
        <row r="5016">
          <cell r="A5016">
            <v>192178</v>
          </cell>
        </row>
        <row r="5017">
          <cell r="A5017">
            <v>192209</v>
          </cell>
        </row>
        <row r="5018">
          <cell r="A5018">
            <v>192239</v>
          </cell>
        </row>
        <row r="5019">
          <cell r="A5019">
            <v>192270</v>
          </cell>
        </row>
        <row r="5020">
          <cell r="A5020">
            <v>192300</v>
          </cell>
        </row>
        <row r="5021">
          <cell r="A5021">
            <v>192331</v>
          </cell>
        </row>
        <row r="5022">
          <cell r="A5022">
            <v>192362</v>
          </cell>
        </row>
        <row r="5023">
          <cell r="A5023">
            <v>192392</v>
          </cell>
        </row>
        <row r="5024">
          <cell r="A5024">
            <v>192423</v>
          </cell>
        </row>
        <row r="5025">
          <cell r="A5025">
            <v>192453</v>
          </cell>
        </row>
        <row r="5026">
          <cell r="A5026">
            <v>192484</v>
          </cell>
        </row>
        <row r="5027">
          <cell r="A5027">
            <v>192515</v>
          </cell>
        </row>
        <row r="5028">
          <cell r="A5028">
            <v>192543</v>
          </cell>
        </row>
        <row r="5029">
          <cell r="A5029">
            <v>192574</v>
          </cell>
        </row>
        <row r="5030">
          <cell r="A5030">
            <v>192604</v>
          </cell>
        </row>
        <row r="5031">
          <cell r="A5031">
            <v>192635</v>
          </cell>
        </row>
        <row r="5032">
          <cell r="A5032">
            <v>192665</v>
          </cell>
        </row>
        <row r="5033">
          <cell r="A5033">
            <v>192696</v>
          </cell>
        </row>
        <row r="5034">
          <cell r="A5034">
            <v>192727</v>
          </cell>
        </row>
        <row r="5035">
          <cell r="A5035">
            <v>192757</v>
          </cell>
        </row>
        <row r="5036">
          <cell r="A5036">
            <v>192788</v>
          </cell>
        </row>
        <row r="5037">
          <cell r="A5037">
            <v>192818</v>
          </cell>
        </row>
        <row r="5038">
          <cell r="A5038">
            <v>192849</v>
          </cell>
        </row>
        <row r="5039">
          <cell r="A5039">
            <v>192880</v>
          </cell>
        </row>
        <row r="5040">
          <cell r="A5040">
            <v>192909</v>
          </cell>
        </row>
        <row r="5041">
          <cell r="A5041">
            <v>192940</v>
          </cell>
        </row>
        <row r="5042">
          <cell r="A5042">
            <v>192970</v>
          </cell>
        </row>
        <row r="5043">
          <cell r="A5043">
            <v>193001</v>
          </cell>
        </row>
        <row r="5044">
          <cell r="A5044">
            <v>193031</v>
          </cell>
        </row>
        <row r="5045">
          <cell r="A5045">
            <v>193062</v>
          </cell>
        </row>
        <row r="5046">
          <cell r="A5046">
            <v>193093</v>
          </cell>
        </row>
        <row r="5047">
          <cell r="A5047">
            <v>193123</v>
          </cell>
        </row>
        <row r="5048">
          <cell r="A5048">
            <v>193154</v>
          </cell>
        </row>
        <row r="5049">
          <cell r="A5049">
            <v>193184</v>
          </cell>
        </row>
        <row r="5050">
          <cell r="A5050">
            <v>193215</v>
          </cell>
        </row>
        <row r="5051">
          <cell r="A5051">
            <v>193246</v>
          </cell>
        </row>
        <row r="5052">
          <cell r="A5052">
            <v>193274</v>
          </cell>
        </row>
        <row r="5053">
          <cell r="A5053">
            <v>193305</v>
          </cell>
        </row>
        <row r="5054">
          <cell r="A5054">
            <v>193335</v>
          </cell>
        </row>
        <row r="5055">
          <cell r="A5055">
            <v>193366</v>
          </cell>
        </row>
        <row r="5056">
          <cell r="A5056">
            <v>193396</v>
          </cell>
        </row>
        <row r="5057">
          <cell r="A5057">
            <v>193427</v>
          </cell>
        </row>
        <row r="5058">
          <cell r="A5058">
            <v>193458</v>
          </cell>
        </row>
        <row r="5059">
          <cell r="A5059">
            <v>193488</v>
          </cell>
        </row>
        <row r="5060">
          <cell r="A5060">
            <v>193519</v>
          </cell>
        </row>
        <row r="5061">
          <cell r="A5061">
            <v>193549</v>
          </cell>
        </row>
        <row r="5062">
          <cell r="A5062">
            <v>193580</v>
          </cell>
        </row>
        <row r="5063">
          <cell r="A5063">
            <v>193611</v>
          </cell>
        </row>
        <row r="5064">
          <cell r="A5064">
            <v>193639</v>
          </cell>
        </row>
        <row r="5065">
          <cell r="A5065">
            <v>193670</v>
          </cell>
        </row>
        <row r="5066">
          <cell r="A5066">
            <v>193700</v>
          </cell>
        </row>
        <row r="5067">
          <cell r="A5067">
            <v>193731</v>
          </cell>
        </row>
        <row r="5068">
          <cell r="A5068">
            <v>193761</v>
          </cell>
        </row>
        <row r="5069">
          <cell r="A5069">
            <v>193792</v>
          </cell>
        </row>
        <row r="5070">
          <cell r="A5070">
            <v>193823</v>
          </cell>
        </row>
        <row r="5071">
          <cell r="A5071">
            <v>193853</v>
          </cell>
        </row>
        <row r="5072">
          <cell r="A5072">
            <v>193884</v>
          </cell>
        </row>
        <row r="5073">
          <cell r="A5073">
            <v>193914</v>
          </cell>
        </row>
        <row r="5074">
          <cell r="A5074">
            <v>193945</v>
          </cell>
        </row>
        <row r="5075">
          <cell r="A5075">
            <v>193976</v>
          </cell>
        </row>
        <row r="5076">
          <cell r="A5076">
            <v>194004</v>
          </cell>
        </row>
        <row r="5077">
          <cell r="A5077">
            <v>194035</v>
          </cell>
        </row>
        <row r="5078">
          <cell r="A5078">
            <v>194065</v>
          </cell>
        </row>
        <row r="5079">
          <cell r="A5079">
            <v>194096</v>
          </cell>
        </row>
        <row r="5080">
          <cell r="A5080">
            <v>194126</v>
          </cell>
        </row>
        <row r="5081">
          <cell r="A5081">
            <v>194157</v>
          </cell>
        </row>
        <row r="5082">
          <cell r="A5082">
            <v>194188</v>
          </cell>
        </row>
        <row r="5083">
          <cell r="A5083">
            <v>194218</v>
          </cell>
        </row>
        <row r="5084">
          <cell r="A5084">
            <v>194249</v>
          </cell>
        </row>
        <row r="5085">
          <cell r="A5085">
            <v>194279</v>
          </cell>
        </row>
        <row r="5086">
          <cell r="A5086">
            <v>194310</v>
          </cell>
        </row>
        <row r="5087">
          <cell r="A5087">
            <v>194341</v>
          </cell>
        </row>
        <row r="5088">
          <cell r="A5088">
            <v>194370</v>
          </cell>
        </row>
        <row r="5089">
          <cell r="A5089">
            <v>194401</v>
          </cell>
        </row>
        <row r="5090">
          <cell r="A5090">
            <v>194431</v>
          </cell>
        </row>
        <row r="5091">
          <cell r="A5091">
            <v>194462</v>
          </cell>
        </row>
        <row r="5092">
          <cell r="A5092">
            <v>194492</v>
          </cell>
        </row>
        <row r="5093">
          <cell r="A5093">
            <v>194523</v>
          </cell>
        </row>
        <row r="5094">
          <cell r="A5094">
            <v>194554</v>
          </cell>
        </row>
        <row r="5095">
          <cell r="A5095">
            <v>194584</v>
          </cell>
        </row>
        <row r="5096">
          <cell r="A5096">
            <v>194615</v>
          </cell>
        </row>
        <row r="5097">
          <cell r="A5097">
            <v>194645</v>
          </cell>
        </row>
        <row r="5098">
          <cell r="A5098">
            <v>194676</v>
          </cell>
        </row>
        <row r="5099">
          <cell r="A5099">
            <v>194707</v>
          </cell>
        </row>
        <row r="5100">
          <cell r="A5100">
            <v>194735</v>
          </cell>
        </row>
        <row r="5101">
          <cell r="A5101">
            <v>194766</v>
          </cell>
        </row>
        <row r="5102">
          <cell r="A5102">
            <v>194796</v>
          </cell>
        </row>
        <row r="5103">
          <cell r="A5103">
            <v>194827</v>
          </cell>
        </row>
        <row r="5104">
          <cell r="A5104">
            <v>194857</v>
          </cell>
        </row>
        <row r="5105">
          <cell r="A5105">
            <v>194888</v>
          </cell>
        </row>
        <row r="5106">
          <cell r="A5106">
            <v>194919</v>
          </cell>
        </row>
        <row r="5107">
          <cell r="A5107">
            <v>194949</v>
          </cell>
        </row>
        <row r="5108">
          <cell r="A5108">
            <v>194980</v>
          </cell>
        </row>
        <row r="5109">
          <cell r="A5109">
            <v>195010</v>
          </cell>
        </row>
        <row r="5110">
          <cell r="A5110">
            <v>195041</v>
          </cell>
        </row>
        <row r="5111">
          <cell r="A5111">
            <v>195072</v>
          </cell>
        </row>
        <row r="5112">
          <cell r="A5112">
            <v>195100</v>
          </cell>
        </row>
        <row r="5113">
          <cell r="A5113">
            <v>195131</v>
          </cell>
        </row>
        <row r="5114">
          <cell r="A5114">
            <v>195161</v>
          </cell>
        </row>
        <row r="5115">
          <cell r="A5115">
            <v>195192</v>
          </cell>
        </row>
        <row r="5116">
          <cell r="A5116">
            <v>195222</v>
          </cell>
        </row>
        <row r="5117">
          <cell r="A5117">
            <v>195253</v>
          </cell>
        </row>
        <row r="5118">
          <cell r="A5118">
            <v>195284</v>
          </cell>
        </row>
        <row r="5119">
          <cell r="A5119">
            <v>195314</v>
          </cell>
        </row>
        <row r="5120">
          <cell r="A5120">
            <v>195345</v>
          </cell>
        </row>
        <row r="5121">
          <cell r="A5121">
            <v>195375</v>
          </cell>
        </row>
        <row r="5122">
          <cell r="A5122">
            <v>195406</v>
          </cell>
        </row>
        <row r="5123">
          <cell r="A5123">
            <v>195437</v>
          </cell>
        </row>
        <row r="5124">
          <cell r="A5124">
            <v>195465</v>
          </cell>
        </row>
        <row r="5125">
          <cell r="A5125">
            <v>195496</v>
          </cell>
        </row>
        <row r="5126">
          <cell r="A5126">
            <v>195526</v>
          </cell>
        </row>
        <row r="5127">
          <cell r="A5127">
            <v>195557</v>
          </cell>
        </row>
        <row r="5128">
          <cell r="A5128">
            <v>195587</v>
          </cell>
        </row>
        <row r="5129">
          <cell r="A5129">
            <v>195618</v>
          </cell>
        </row>
        <row r="5130">
          <cell r="A5130">
            <v>195649</v>
          </cell>
        </row>
        <row r="5131">
          <cell r="A5131">
            <v>195679</v>
          </cell>
        </row>
        <row r="5132">
          <cell r="A5132">
            <v>195710</v>
          </cell>
        </row>
        <row r="5133">
          <cell r="A5133">
            <v>195740</v>
          </cell>
        </row>
        <row r="5134">
          <cell r="A5134">
            <v>195771</v>
          </cell>
        </row>
        <row r="5135">
          <cell r="A5135">
            <v>195802</v>
          </cell>
        </row>
        <row r="5136">
          <cell r="A5136">
            <v>195831</v>
          </cell>
        </row>
        <row r="5137">
          <cell r="A5137">
            <v>195862</v>
          </cell>
        </row>
        <row r="5138">
          <cell r="A5138">
            <v>195892</v>
          </cell>
        </row>
        <row r="5139">
          <cell r="A5139">
            <v>195923</v>
          </cell>
        </row>
        <row r="5140">
          <cell r="A5140">
            <v>195953</v>
          </cell>
        </row>
        <row r="5141">
          <cell r="A5141">
            <v>195984</v>
          </cell>
        </row>
        <row r="5142">
          <cell r="A5142">
            <v>196015</v>
          </cell>
        </row>
        <row r="5143">
          <cell r="A5143">
            <v>196045</v>
          </cell>
        </row>
        <row r="5144">
          <cell r="A5144">
            <v>196076</v>
          </cell>
        </row>
        <row r="5145">
          <cell r="A5145">
            <v>196106</v>
          </cell>
        </row>
        <row r="5146">
          <cell r="A5146">
            <v>196137</v>
          </cell>
        </row>
        <row r="5147">
          <cell r="A5147">
            <v>196168</v>
          </cell>
        </row>
        <row r="5148">
          <cell r="A5148">
            <v>196196</v>
          </cell>
        </row>
        <row r="5149">
          <cell r="A5149">
            <v>196227</v>
          </cell>
        </row>
        <row r="5150">
          <cell r="A5150">
            <v>196257</v>
          </cell>
        </row>
        <row r="5151">
          <cell r="A5151">
            <v>196288</v>
          </cell>
        </row>
        <row r="5152">
          <cell r="A5152">
            <v>196318</v>
          </cell>
        </row>
        <row r="5153">
          <cell r="A5153">
            <v>196349</v>
          </cell>
        </row>
        <row r="5154">
          <cell r="A5154">
            <v>196380</v>
          </cell>
        </row>
        <row r="5155">
          <cell r="A5155">
            <v>196410</v>
          </cell>
        </row>
        <row r="5156">
          <cell r="A5156">
            <v>196441</v>
          </cell>
        </row>
        <row r="5157">
          <cell r="A5157">
            <v>196471</v>
          </cell>
        </row>
        <row r="5158">
          <cell r="A5158">
            <v>196502</v>
          </cell>
        </row>
        <row r="5159">
          <cell r="A5159">
            <v>196533</v>
          </cell>
        </row>
        <row r="5160">
          <cell r="A5160">
            <v>196561</v>
          </cell>
        </row>
        <row r="5161">
          <cell r="A5161">
            <v>196592</v>
          </cell>
        </row>
        <row r="5162">
          <cell r="A5162">
            <v>196622</v>
          </cell>
        </row>
        <row r="5163">
          <cell r="A5163">
            <v>196653</v>
          </cell>
        </row>
        <row r="5164">
          <cell r="A5164">
            <v>196683</v>
          </cell>
        </row>
        <row r="5165">
          <cell r="A5165">
            <v>196714</v>
          </cell>
        </row>
        <row r="5166">
          <cell r="A5166">
            <v>196745</v>
          </cell>
        </row>
        <row r="5167">
          <cell r="A5167">
            <v>196775</v>
          </cell>
        </row>
        <row r="5168">
          <cell r="A5168">
            <v>196806</v>
          </cell>
        </row>
        <row r="5169">
          <cell r="A5169">
            <v>196836</v>
          </cell>
        </row>
        <row r="5170">
          <cell r="A5170">
            <v>196867</v>
          </cell>
        </row>
        <row r="5171">
          <cell r="A5171">
            <v>196898</v>
          </cell>
        </row>
        <row r="5172">
          <cell r="A5172">
            <v>196926</v>
          </cell>
        </row>
        <row r="5173">
          <cell r="A5173">
            <v>196957</v>
          </cell>
        </row>
        <row r="5174">
          <cell r="A5174">
            <v>196987</v>
          </cell>
        </row>
        <row r="5175">
          <cell r="A5175">
            <v>197018</v>
          </cell>
        </row>
        <row r="5176">
          <cell r="A5176">
            <v>197048</v>
          </cell>
        </row>
        <row r="5177">
          <cell r="A5177">
            <v>197079</v>
          </cell>
        </row>
        <row r="5178">
          <cell r="A5178">
            <v>197110</v>
          </cell>
        </row>
        <row r="5179">
          <cell r="A5179">
            <v>197140</v>
          </cell>
        </row>
        <row r="5180">
          <cell r="A5180">
            <v>197171</v>
          </cell>
        </row>
        <row r="5181">
          <cell r="A5181">
            <v>197201</v>
          </cell>
        </row>
        <row r="5182">
          <cell r="A5182">
            <v>197232</v>
          </cell>
        </row>
        <row r="5183">
          <cell r="A5183">
            <v>197263</v>
          </cell>
        </row>
        <row r="5184">
          <cell r="A5184">
            <v>197292</v>
          </cell>
        </row>
        <row r="5185">
          <cell r="A5185">
            <v>197323</v>
          </cell>
        </row>
        <row r="5186">
          <cell r="A5186">
            <v>197353</v>
          </cell>
        </row>
        <row r="5187">
          <cell r="A5187">
            <v>197384</v>
          </cell>
        </row>
        <row r="5188">
          <cell r="A5188">
            <v>197414</v>
          </cell>
        </row>
        <row r="5189">
          <cell r="A5189">
            <v>197445</v>
          </cell>
        </row>
        <row r="5190">
          <cell r="A5190">
            <v>197476</v>
          </cell>
        </row>
        <row r="5191">
          <cell r="A5191">
            <v>197506</v>
          </cell>
        </row>
        <row r="5192">
          <cell r="A5192">
            <v>197537</v>
          </cell>
        </row>
        <row r="5193">
          <cell r="A5193">
            <v>197567</v>
          </cell>
        </row>
        <row r="5194">
          <cell r="A5194">
            <v>197598</v>
          </cell>
        </row>
        <row r="5195">
          <cell r="A5195">
            <v>197629</v>
          </cell>
        </row>
        <row r="5196">
          <cell r="A5196">
            <v>197657</v>
          </cell>
        </row>
        <row r="5197">
          <cell r="A5197">
            <v>197688</v>
          </cell>
        </row>
        <row r="5198">
          <cell r="A5198">
            <v>197718</v>
          </cell>
        </row>
        <row r="5199">
          <cell r="A5199">
            <v>197749</v>
          </cell>
        </row>
        <row r="5200">
          <cell r="A5200">
            <v>197779</v>
          </cell>
        </row>
        <row r="5201">
          <cell r="A5201">
            <v>197810</v>
          </cell>
        </row>
        <row r="5202">
          <cell r="A5202">
            <v>197841</v>
          </cell>
        </row>
        <row r="5203">
          <cell r="A5203">
            <v>197871</v>
          </cell>
        </row>
        <row r="5204">
          <cell r="A5204">
            <v>197902</v>
          </cell>
        </row>
        <row r="5205">
          <cell r="A5205">
            <v>197932</v>
          </cell>
        </row>
        <row r="5206">
          <cell r="A5206">
            <v>197963</v>
          </cell>
        </row>
        <row r="5207">
          <cell r="A5207">
            <v>197994</v>
          </cell>
        </row>
        <row r="5208">
          <cell r="A5208">
            <v>198022</v>
          </cell>
        </row>
        <row r="5209">
          <cell r="A5209">
            <v>198053</v>
          </cell>
        </row>
        <row r="5210">
          <cell r="A5210">
            <v>198083</v>
          </cell>
        </row>
        <row r="5211">
          <cell r="A5211">
            <v>198114</v>
          </cell>
        </row>
        <row r="5212">
          <cell r="A5212">
            <v>198144</v>
          </cell>
        </row>
        <row r="5213">
          <cell r="A5213">
            <v>198175</v>
          </cell>
        </row>
        <row r="5214">
          <cell r="A5214">
            <v>198206</v>
          </cell>
        </row>
        <row r="5215">
          <cell r="A5215">
            <v>198236</v>
          </cell>
        </row>
        <row r="5216">
          <cell r="A5216">
            <v>198267</v>
          </cell>
        </row>
        <row r="5217">
          <cell r="A5217">
            <v>198297</v>
          </cell>
        </row>
        <row r="5218">
          <cell r="A5218">
            <v>198328</v>
          </cell>
        </row>
        <row r="5219">
          <cell r="A5219">
            <v>198359</v>
          </cell>
        </row>
        <row r="5220">
          <cell r="A5220">
            <v>198387</v>
          </cell>
        </row>
        <row r="5221">
          <cell r="A5221">
            <v>198418</v>
          </cell>
        </row>
        <row r="5222">
          <cell r="A5222">
            <v>198448</v>
          </cell>
        </row>
        <row r="5223">
          <cell r="A5223">
            <v>198479</v>
          </cell>
        </row>
        <row r="5224">
          <cell r="A5224">
            <v>198509</v>
          </cell>
        </row>
        <row r="5225">
          <cell r="A5225">
            <v>198540</v>
          </cell>
        </row>
        <row r="5226">
          <cell r="A5226">
            <v>198571</v>
          </cell>
        </row>
        <row r="5227">
          <cell r="A5227">
            <v>198601</v>
          </cell>
        </row>
        <row r="5228">
          <cell r="A5228">
            <v>198632</v>
          </cell>
        </row>
        <row r="5229">
          <cell r="A5229">
            <v>198662</v>
          </cell>
        </row>
        <row r="5230">
          <cell r="A5230">
            <v>198693</v>
          </cell>
        </row>
        <row r="5231">
          <cell r="A5231">
            <v>198724</v>
          </cell>
        </row>
        <row r="5232">
          <cell r="A5232">
            <v>198753</v>
          </cell>
        </row>
        <row r="5233">
          <cell r="A5233">
            <v>198784</v>
          </cell>
        </row>
        <row r="5234">
          <cell r="A5234">
            <v>198814</v>
          </cell>
        </row>
        <row r="5235">
          <cell r="A5235">
            <v>198845</v>
          </cell>
        </row>
        <row r="5236">
          <cell r="A5236">
            <v>198875</v>
          </cell>
        </row>
        <row r="5237">
          <cell r="A5237">
            <v>198906</v>
          </cell>
        </row>
        <row r="5238">
          <cell r="A5238">
            <v>198937</v>
          </cell>
        </row>
        <row r="5239">
          <cell r="A5239">
            <v>198967</v>
          </cell>
        </row>
        <row r="5240">
          <cell r="A5240">
            <v>198998</v>
          </cell>
        </row>
        <row r="5241">
          <cell r="A5241">
            <v>199028</v>
          </cell>
        </row>
        <row r="5242">
          <cell r="A5242">
            <v>199059</v>
          </cell>
        </row>
        <row r="5243">
          <cell r="A5243">
            <v>199090</v>
          </cell>
        </row>
        <row r="5244">
          <cell r="A5244">
            <v>199118</v>
          </cell>
        </row>
        <row r="5245">
          <cell r="A5245">
            <v>199149</v>
          </cell>
        </row>
        <row r="5246">
          <cell r="A5246">
            <v>199179</v>
          </cell>
        </row>
        <row r="5247">
          <cell r="A5247">
            <v>199210</v>
          </cell>
        </row>
        <row r="5248">
          <cell r="A5248">
            <v>199240</v>
          </cell>
        </row>
        <row r="5249">
          <cell r="A5249">
            <v>199271</v>
          </cell>
        </row>
        <row r="5250">
          <cell r="A5250">
            <v>199302</v>
          </cell>
        </row>
        <row r="5251">
          <cell r="A5251">
            <v>199332</v>
          </cell>
        </row>
        <row r="5252">
          <cell r="A5252">
            <v>199363</v>
          </cell>
        </row>
        <row r="5253">
          <cell r="A5253">
            <v>199393</v>
          </cell>
        </row>
        <row r="5254">
          <cell r="A5254">
            <v>199424</v>
          </cell>
        </row>
        <row r="5255">
          <cell r="A5255">
            <v>199455</v>
          </cell>
        </row>
        <row r="5256">
          <cell r="A5256">
            <v>199483</v>
          </cell>
        </row>
        <row r="5257">
          <cell r="A5257">
            <v>199514</v>
          </cell>
        </row>
        <row r="5258">
          <cell r="A5258">
            <v>199544</v>
          </cell>
        </row>
        <row r="5259">
          <cell r="A5259">
            <v>199575</v>
          </cell>
        </row>
        <row r="5260">
          <cell r="A5260">
            <v>199605</v>
          </cell>
        </row>
        <row r="5261">
          <cell r="A5261">
            <v>199636</v>
          </cell>
        </row>
        <row r="5262">
          <cell r="A5262">
            <v>199667</v>
          </cell>
        </row>
        <row r="5263">
          <cell r="A5263">
            <v>199697</v>
          </cell>
        </row>
        <row r="5264">
          <cell r="A5264">
            <v>199728</v>
          </cell>
        </row>
        <row r="5265">
          <cell r="A5265">
            <v>199758</v>
          </cell>
        </row>
        <row r="5266">
          <cell r="A5266">
            <v>199789</v>
          </cell>
        </row>
        <row r="5267">
          <cell r="A5267">
            <v>199820</v>
          </cell>
        </row>
        <row r="5268">
          <cell r="A5268">
            <v>199848</v>
          </cell>
        </row>
        <row r="5269">
          <cell r="A5269">
            <v>199879</v>
          </cell>
        </row>
        <row r="5270">
          <cell r="A5270">
            <v>199909</v>
          </cell>
        </row>
        <row r="5271">
          <cell r="A5271">
            <v>199940</v>
          </cell>
        </row>
        <row r="5272">
          <cell r="A5272">
            <v>199970</v>
          </cell>
        </row>
        <row r="5273">
          <cell r="A5273">
            <v>200001</v>
          </cell>
        </row>
        <row r="5274">
          <cell r="A5274">
            <v>200032</v>
          </cell>
        </row>
        <row r="5275">
          <cell r="A5275">
            <v>200062</v>
          </cell>
        </row>
        <row r="5276">
          <cell r="A5276">
            <v>200093</v>
          </cell>
        </row>
        <row r="5277">
          <cell r="A5277">
            <v>200123</v>
          </cell>
        </row>
        <row r="5278">
          <cell r="A5278">
            <v>200154</v>
          </cell>
        </row>
        <row r="5279">
          <cell r="A5279">
            <v>200185</v>
          </cell>
        </row>
        <row r="5280">
          <cell r="A5280">
            <v>200214</v>
          </cell>
        </row>
        <row r="5281">
          <cell r="A5281">
            <v>200245</v>
          </cell>
        </row>
        <row r="5282">
          <cell r="A5282">
            <v>200275</v>
          </cell>
        </row>
        <row r="5283">
          <cell r="A5283">
            <v>200306</v>
          </cell>
        </row>
        <row r="5284">
          <cell r="A5284">
            <v>200336</v>
          </cell>
        </row>
        <row r="5285">
          <cell r="A5285">
            <v>200367</v>
          </cell>
        </row>
        <row r="5286">
          <cell r="A5286">
            <v>200398</v>
          </cell>
        </row>
        <row r="5287">
          <cell r="A5287">
            <v>200428</v>
          </cell>
        </row>
        <row r="5288">
          <cell r="A5288">
            <v>200459</v>
          </cell>
        </row>
        <row r="5289">
          <cell r="A5289">
            <v>200489</v>
          </cell>
        </row>
        <row r="5290">
          <cell r="A5290">
            <v>200520</v>
          </cell>
        </row>
        <row r="5291">
          <cell r="A5291">
            <v>200551</v>
          </cell>
        </row>
        <row r="5292">
          <cell r="A5292">
            <v>200579</v>
          </cell>
        </row>
        <row r="5293">
          <cell r="A5293">
            <v>200610</v>
          </cell>
        </row>
        <row r="5294">
          <cell r="A5294">
            <v>200640</v>
          </cell>
        </row>
        <row r="5295">
          <cell r="A5295">
            <v>200671</v>
          </cell>
        </row>
        <row r="5296">
          <cell r="A5296">
            <v>200701</v>
          </cell>
        </row>
        <row r="5297">
          <cell r="A5297">
            <v>200732</v>
          </cell>
        </row>
        <row r="5298">
          <cell r="A5298">
            <v>200763</v>
          </cell>
        </row>
        <row r="5299">
          <cell r="A5299">
            <v>200793</v>
          </cell>
        </row>
        <row r="5300">
          <cell r="A5300">
            <v>200824</v>
          </cell>
        </row>
        <row r="5301">
          <cell r="A5301">
            <v>200854</v>
          </cell>
        </row>
        <row r="5302">
          <cell r="A5302">
            <v>200885</v>
          </cell>
        </row>
        <row r="5303">
          <cell r="A5303">
            <v>200916</v>
          </cell>
        </row>
        <row r="5304">
          <cell r="A5304">
            <v>200944</v>
          </cell>
        </row>
        <row r="5305">
          <cell r="A5305">
            <v>200975</v>
          </cell>
        </row>
        <row r="5306">
          <cell r="A5306">
            <v>201005</v>
          </cell>
        </row>
        <row r="5307">
          <cell r="A5307">
            <v>201036</v>
          </cell>
        </row>
        <row r="5308">
          <cell r="A5308">
            <v>201066</v>
          </cell>
        </row>
        <row r="5309">
          <cell r="A5309">
            <v>201097</v>
          </cell>
        </row>
        <row r="5310">
          <cell r="A5310">
            <v>201128</v>
          </cell>
        </row>
        <row r="5311">
          <cell r="A5311">
            <v>201158</v>
          </cell>
        </row>
        <row r="5312">
          <cell r="A5312">
            <v>201189</v>
          </cell>
        </row>
        <row r="5313">
          <cell r="A5313">
            <v>201219</v>
          </cell>
        </row>
        <row r="5314">
          <cell r="A5314">
            <v>201250</v>
          </cell>
        </row>
        <row r="5315">
          <cell r="A5315">
            <v>201281</v>
          </cell>
        </row>
        <row r="5316">
          <cell r="A5316">
            <v>201309</v>
          </cell>
        </row>
        <row r="5317">
          <cell r="A5317">
            <v>201340</v>
          </cell>
        </row>
        <row r="5318">
          <cell r="A5318">
            <v>201370</v>
          </cell>
        </row>
        <row r="5319">
          <cell r="A5319">
            <v>201401</v>
          </cell>
        </row>
        <row r="5320">
          <cell r="A5320">
            <v>201431</v>
          </cell>
        </row>
        <row r="5321">
          <cell r="A5321">
            <v>201462</v>
          </cell>
        </row>
        <row r="5322">
          <cell r="A5322">
            <v>201493</v>
          </cell>
        </row>
        <row r="5323">
          <cell r="A5323">
            <v>201523</v>
          </cell>
        </row>
        <row r="5324">
          <cell r="A5324">
            <v>201554</v>
          </cell>
        </row>
        <row r="5325">
          <cell r="A5325">
            <v>201584</v>
          </cell>
        </row>
        <row r="5326">
          <cell r="A5326">
            <v>201615</v>
          </cell>
        </row>
        <row r="5327">
          <cell r="A5327">
            <v>201646</v>
          </cell>
        </row>
        <row r="5328">
          <cell r="A5328">
            <v>201675</v>
          </cell>
        </row>
        <row r="5329">
          <cell r="A5329">
            <v>201706</v>
          </cell>
        </row>
        <row r="5330">
          <cell r="A5330">
            <v>201736</v>
          </cell>
        </row>
        <row r="5331">
          <cell r="A5331">
            <v>201767</v>
          </cell>
        </row>
        <row r="5332">
          <cell r="A5332">
            <v>201797</v>
          </cell>
        </row>
        <row r="5333">
          <cell r="A5333">
            <v>201828</v>
          </cell>
        </row>
        <row r="5334">
          <cell r="A5334">
            <v>201859</v>
          </cell>
        </row>
        <row r="5335">
          <cell r="A5335">
            <v>201889</v>
          </cell>
        </row>
        <row r="5336">
          <cell r="A5336">
            <v>201920</v>
          </cell>
        </row>
        <row r="5337">
          <cell r="A5337">
            <v>201950</v>
          </cell>
        </row>
        <row r="5338">
          <cell r="A5338">
            <v>201981</v>
          </cell>
        </row>
        <row r="5339">
          <cell r="A5339">
            <v>202012</v>
          </cell>
        </row>
        <row r="5340">
          <cell r="A5340">
            <v>202040</v>
          </cell>
        </row>
        <row r="5341">
          <cell r="A5341">
            <v>202071</v>
          </cell>
        </row>
        <row r="5342">
          <cell r="A5342">
            <v>202101</v>
          </cell>
        </row>
        <row r="5343">
          <cell r="A5343">
            <v>202132</v>
          </cell>
        </row>
        <row r="5344">
          <cell r="A5344">
            <v>202162</v>
          </cell>
        </row>
        <row r="5345">
          <cell r="A5345">
            <v>202193</v>
          </cell>
        </row>
        <row r="5346">
          <cell r="A5346">
            <v>202224</v>
          </cell>
        </row>
        <row r="5347">
          <cell r="A5347">
            <v>202254</v>
          </cell>
        </row>
        <row r="5348">
          <cell r="A5348">
            <v>202285</v>
          </cell>
        </row>
        <row r="5349">
          <cell r="A5349">
            <v>202315</v>
          </cell>
        </row>
        <row r="5350">
          <cell r="A5350">
            <v>202346</v>
          </cell>
        </row>
        <row r="5351">
          <cell r="A5351">
            <v>202377</v>
          </cell>
        </row>
        <row r="5352">
          <cell r="A5352">
            <v>202405</v>
          </cell>
        </row>
        <row r="5353">
          <cell r="A5353">
            <v>202436</v>
          </cell>
        </row>
        <row r="5354">
          <cell r="A5354">
            <v>202466</v>
          </cell>
        </row>
        <row r="5355">
          <cell r="A5355">
            <v>202497</v>
          </cell>
        </row>
        <row r="5356">
          <cell r="A5356">
            <v>202527</v>
          </cell>
        </row>
        <row r="5357">
          <cell r="A5357">
            <v>202558</v>
          </cell>
        </row>
        <row r="5358">
          <cell r="A5358">
            <v>202589</v>
          </cell>
        </row>
        <row r="5359">
          <cell r="A5359">
            <v>202619</v>
          </cell>
        </row>
        <row r="5360">
          <cell r="A5360">
            <v>202650</v>
          </cell>
        </row>
        <row r="5361">
          <cell r="A5361">
            <v>202680</v>
          </cell>
        </row>
        <row r="5362">
          <cell r="A5362">
            <v>202711</v>
          </cell>
        </row>
        <row r="5363">
          <cell r="A5363">
            <v>202742</v>
          </cell>
        </row>
        <row r="5364">
          <cell r="A5364">
            <v>202770</v>
          </cell>
        </row>
        <row r="5365">
          <cell r="A5365">
            <v>202801</v>
          </cell>
        </row>
        <row r="5366">
          <cell r="A5366">
            <v>202831</v>
          </cell>
        </row>
        <row r="5367">
          <cell r="A5367">
            <v>202862</v>
          </cell>
        </row>
        <row r="5368">
          <cell r="A5368">
            <v>202892</v>
          </cell>
        </row>
        <row r="5369">
          <cell r="A5369">
            <v>202923</v>
          </cell>
        </row>
        <row r="5370">
          <cell r="A5370">
            <v>202954</v>
          </cell>
        </row>
        <row r="5371">
          <cell r="A5371">
            <v>202984</v>
          </cell>
        </row>
        <row r="5372">
          <cell r="A5372">
            <v>203015</v>
          </cell>
        </row>
        <row r="5373">
          <cell r="A5373">
            <v>203045</v>
          </cell>
        </row>
        <row r="5374">
          <cell r="A5374">
            <v>203076</v>
          </cell>
        </row>
        <row r="5375">
          <cell r="A5375">
            <v>203107</v>
          </cell>
        </row>
        <row r="5376">
          <cell r="A5376">
            <v>203136</v>
          </cell>
        </row>
        <row r="5377">
          <cell r="A5377">
            <v>203167</v>
          </cell>
        </row>
        <row r="5378">
          <cell r="A5378">
            <v>203197</v>
          </cell>
        </row>
        <row r="5379">
          <cell r="A5379">
            <v>203228</v>
          </cell>
        </row>
        <row r="5380">
          <cell r="A5380">
            <v>203258</v>
          </cell>
        </row>
        <row r="5381">
          <cell r="A5381">
            <v>203289</v>
          </cell>
        </row>
        <row r="5382">
          <cell r="A5382">
            <v>203320</v>
          </cell>
        </row>
        <row r="5383">
          <cell r="A5383">
            <v>203350</v>
          </cell>
        </row>
        <row r="5384">
          <cell r="A5384">
            <v>203381</v>
          </cell>
        </row>
        <row r="5385">
          <cell r="A5385">
            <v>203411</v>
          </cell>
        </row>
        <row r="5386">
          <cell r="A5386">
            <v>203442</v>
          </cell>
        </row>
        <row r="5387">
          <cell r="A5387">
            <v>203473</v>
          </cell>
        </row>
        <row r="5388">
          <cell r="A5388">
            <v>203501</v>
          </cell>
        </row>
        <row r="5389">
          <cell r="A5389">
            <v>203532</v>
          </cell>
        </row>
        <row r="5390">
          <cell r="A5390">
            <v>203562</v>
          </cell>
        </row>
        <row r="5391">
          <cell r="A5391">
            <v>203593</v>
          </cell>
        </row>
        <row r="5392">
          <cell r="A5392">
            <v>203623</v>
          </cell>
        </row>
        <row r="5393">
          <cell r="A5393">
            <v>203654</v>
          </cell>
        </row>
        <row r="5394">
          <cell r="A5394">
            <v>203685</v>
          </cell>
        </row>
        <row r="5395">
          <cell r="A5395">
            <v>203715</v>
          </cell>
        </row>
        <row r="5396">
          <cell r="A5396">
            <v>203746</v>
          </cell>
        </row>
        <row r="5397">
          <cell r="A5397">
            <v>203776</v>
          </cell>
        </row>
        <row r="5398">
          <cell r="A5398">
            <v>203807</v>
          </cell>
        </row>
        <row r="5399">
          <cell r="A5399">
            <v>203838</v>
          </cell>
        </row>
        <row r="5400">
          <cell r="A5400">
            <v>203866</v>
          </cell>
        </row>
        <row r="5401">
          <cell r="A5401">
            <v>203897</v>
          </cell>
        </row>
        <row r="5402">
          <cell r="A5402">
            <v>203927</v>
          </cell>
        </row>
        <row r="5403">
          <cell r="A5403">
            <v>203958</v>
          </cell>
        </row>
        <row r="5404">
          <cell r="A5404">
            <v>203988</v>
          </cell>
        </row>
        <row r="5405">
          <cell r="A5405">
            <v>204019</v>
          </cell>
        </row>
        <row r="5406">
          <cell r="A5406">
            <v>204050</v>
          </cell>
        </row>
        <row r="5407">
          <cell r="A5407">
            <v>204080</v>
          </cell>
        </row>
        <row r="5408">
          <cell r="A5408">
            <v>204111</v>
          </cell>
        </row>
        <row r="5409">
          <cell r="A5409">
            <v>204141</v>
          </cell>
        </row>
        <row r="5410">
          <cell r="A5410">
            <v>204172</v>
          </cell>
        </row>
        <row r="5411">
          <cell r="A5411">
            <v>204203</v>
          </cell>
        </row>
        <row r="5412">
          <cell r="A5412">
            <v>204231</v>
          </cell>
        </row>
        <row r="5413">
          <cell r="A5413">
            <v>204262</v>
          </cell>
        </row>
        <row r="5414">
          <cell r="A5414">
            <v>204292</v>
          </cell>
        </row>
        <row r="5415">
          <cell r="A5415">
            <v>204323</v>
          </cell>
        </row>
        <row r="5416">
          <cell r="A5416">
            <v>204353</v>
          </cell>
        </row>
        <row r="5417">
          <cell r="A5417">
            <v>204384</v>
          </cell>
        </row>
        <row r="5418">
          <cell r="A5418">
            <v>204415</v>
          </cell>
        </row>
        <row r="5419">
          <cell r="A5419">
            <v>204445</v>
          </cell>
        </row>
        <row r="5420">
          <cell r="A5420">
            <v>204476</v>
          </cell>
        </row>
        <row r="5421">
          <cell r="A5421">
            <v>204506</v>
          </cell>
        </row>
        <row r="5422">
          <cell r="A5422">
            <v>204537</v>
          </cell>
        </row>
        <row r="5423">
          <cell r="A5423">
            <v>204568</v>
          </cell>
        </row>
        <row r="5424">
          <cell r="A5424">
            <v>204597</v>
          </cell>
        </row>
        <row r="5425">
          <cell r="A5425">
            <v>204628</v>
          </cell>
        </row>
        <row r="5426">
          <cell r="A5426">
            <v>204658</v>
          </cell>
        </row>
        <row r="5427">
          <cell r="A5427">
            <v>204689</v>
          </cell>
        </row>
        <row r="5428">
          <cell r="A5428">
            <v>204719</v>
          </cell>
        </row>
        <row r="5429">
          <cell r="A5429">
            <v>204750</v>
          </cell>
        </row>
        <row r="5430">
          <cell r="A5430">
            <v>204781</v>
          </cell>
        </row>
        <row r="5431">
          <cell r="A5431">
            <v>204811</v>
          </cell>
        </row>
        <row r="5432">
          <cell r="A5432">
            <v>204842</v>
          </cell>
        </row>
        <row r="5433">
          <cell r="A5433">
            <v>204872</v>
          </cell>
        </row>
        <row r="5434">
          <cell r="A5434">
            <v>204903</v>
          </cell>
        </row>
        <row r="5435">
          <cell r="A5435">
            <v>204934</v>
          </cell>
        </row>
        <row r="5436">
          <cell r="A5436">
            <v>204962</v>
          </cell>
        </row>
        <row r="5437">
          <cell r="A5437">
            <v>204993</v>
          </cell>
        </row>
        <row r="5438">
          <cell r="A5438">
            <v>205023</v>
          </cell>
        </row>
        <row r="5439">
          <cell r="A5439">
            <v>205054</v>
          </cell>
        </row>
        <row r="5440">
          <cell r="A5440">
            <v>205084</v>
          </cell>
        </row>
        <row r="5441">
          <cell r="A5441">
            <v>205115</v>
          </cell>
        </row>
        <row r="5442">
          <cell r="A5442">
            <v>205146</v>
          </cell>
        </row>
        <row r="5443">
          <cell r="A5443">
            <v>205176</v>
          </cell>
        </row>
        <row r="5444">
          <cell r="A5444">
            <v>205207</v>
          </cell>
        </row>
        <row r="5445">
          <cell r="A5445">
            <v>205237</v>
          </cell>
        </row>
        <row r="5446">
          <cell r="A5446">
            <v>205268</v>
          </cell>
        </row>
        <row r="5447">
          <cell r="A5447">
            <v>205299</v>
          </cell>
        </row>
        <row r="5448">
          <cell r="A5448">
            <v>205327</v>
          </cell>
        </row>
        <row r="5449">
          <cell r="A5449">
            <v>205358</v>
          </cell>
        </row>
        <row r="5450">
          <cell r="A5450">
            <v>205388</v>
          </cell>
        </row>
        <row r="5451">
          <cell r="A5451">
            <v>205419</v>
          </cell>
        </row>
        <row r="5452">
          <cell r="A5452">
            <v>205449</v>
          </cell>
        </row>
        <row r="5453">
          <cell r="A5453">
            <v>205480</v>
          </cell>
        </row>
        <row r="5454">
          <cell r="A5454">
            <v>205511</v>
          </cell>
        </row>
        <row r="5455">
          <cell r="A5455">
            <v>205541</v>
          </cell>
        </row>
        <row r="5456">
          <cell r="A5456">
            <v>205572</v>
          </cell>
        </row>
        <row r="5457">
          <cell r="A5457">
            <v>205602</v>
          </cell>
        </row>
        <row r="5458">
          <cell r="A5458">
            <v>205633</v>
          </cell>
        </row>
        <row r="5459">
          <cell r="A5459">
            <v>205664</v>
          </cell>
        </row>
        <row r="5460">
          <cell r="A5460">
            <v>205692</v>
          </cell>
        </row>
        <row r="5461">
          <cell r="A5461">
            <v>205723</v>
          </cell>
        </row>
        <row r="5462">
          <cell r="A5462">
            <v>205753</v>
          </cell>
        </row>
        <row r="5463">
          <cell r="A5463">
            <v>205784</v>
          </cell>
        </row>
        <row r="5464">
          <cell r="A5464">
            <v>205814</v>
          </cell>
        </row>
        <row r="5465">
          <cell r="A5465">
            <v>205845</v>
          </cell>
        </row>
        <row r="5466">
          <cell r="A5466">
            <v>205876</v>
          </cell>
        </row>
        <row r="5467">
          <cell r="A5467">
            <v>205906</v>
          </cell>
        </row>
        <row r="5468">
          <cell r="A5468">
            <v>205937</v>
          </cell>
        </row>
        <row r="5469">
          <cell r="A5469">
            <v>205967</v>
          </cell>
        </row>
        <row r="5470">
          <cell r="A5470">
            <v>205998</v>
          </cell>
        </row>
        <row r="5471">
          <cell r="A5471">
            <v>206029</v>
          </cell>
        </row>
        <row r="5472">
          <cell r="A5472">
            <v>206058</v>
          </cell>
        </row>
        <row r="5473">
          <cell r="A5473">
            <v>206089</v>
          </cell>
        </row>
        <row r="5474">
          <cell r="A5474">
            <v>206119</v>
          </cell>
        </row>
        <row r="5475">
          <cell r="A5475">
            <v>206150</v>
          </cell>
        </row>
        <row r="5476">
          <cell r="A5476">
            <v>206180</v>
          </cell>
        </row>
        <row r="5477">
          <cell r="A5477">
            <v>206211</v>
          </cell>
        </row>
        <row r="5478">
          <cell r="A5478">
            <v>206242</v>
          </cell>
        </row>
        <row r="5479">
          <cell r="A5479">
            <v>206272</v>
          </cell>
        </row>
        <row r="5480">
          <cell r="A5480">
            <v>206303</v>
          </cell>
        </row>
        <row r="5481">
          <cell r="A5481">
            <v>206333</v>
          </cell>
        </row>
        <row r="5482">
          <cell r="A5482">
            <v>206364</v>
          </cell>
        </row>
        <row r="5483">
          <cell r="A5483">
            <v>206395</v>
          </cell>
        </row>
        <row r="5484">
          <cell r="A5484">
            <v>206423</v>
          </cell>
        </row>
        <row r="5485">
          <cell r="A5485">
            <v>206454</v>
          </cell>
        </row>
        <row r="5486">
          <cell r="A5486">
            <v>206484</v>
          </cell>
        </row>
        <row r="5487">
          <cell r="A5487">
            <v>206515</v>
          </cell>
        </row>
        <row r="5488">
          <cell r="A5488">
            <v>206545</v>
          </cell>
        </row>
        <row r="5489">
          <cell r="A5489">
            <v>206576</v>
          </cell>
        </row>
        <row r="5490">
          <cell r="A5490">
            <v>206607</v>
          </cell>
        </row>
        <row r="5491">
          <cell r="A5491">
            <v>206637</v>
          </cell>
        </row>
        <row r="5492">
          <cell r="A5492">
            <v>206668</v>
          </cell>
        </row>
        <row r="5493">
          <cell r="A5493">
            <v>206698</v>
          </cell>
        </row>
        <row r="5494">
          <cell r="A5494">
            <v>206729</v>
          </cell>
        </row>
        <row r="5495">
          <cell r="A5495">
            <v>206760</v>
          </cell>
        </row>
        <row r="5496">
          <cell r="A5496">
            <v>206788</v>
          </cell>
        </row>
        <row r="5497">
          <cell r="A5497">
            <v>206819</v>
          </cell>
        </row>
        <row r="5498">
          <cell r="A5498">
            <v>206849</v>
          </cell>
        </row>
        <row r="5499">
          <cell r="A5499">
            <v>206880</v>
          </cell>
        </row>
        <row r="5500">
          <cell r="A5500">
            <v>206910</v>
          </cell>
        </row>
        <row r="5501">
          <cell r="A5501">
            <v>206941</v>
          </cell>
        </row>
        <row r="5502">
          <cell r="A5502">
            <v>206972</v>
          </cell>
        </row>
        <row r="5503">
          <cell r="A5503">
            <v>207002</v>
          </cell>
        </row>
        <row r="5504">
          <cell r="A5504">
            <v>207033</v>
          </cell>
        </row>
        <row r="5505">
          <cell r="A5505">
            <v>207063</v>
          </cell>
        </row>
        <row r="5506">
          <cell r="A5506">
            <v>207094</v>
          </cell>
        </row>
        <row r="5507">
          <cell r="A5507">
            <v>207125</v>
          </cell>
        </row>
        <row r="5508">
          <cell r="A5508">
            <v>207153</v>
          </cell>
        </row>
        <row r="5509">
          <cell r="A5509">
            <v>207184</v>
          </cell>
        </row>
        <row r="5510">
          <cell r="A5510">
            <v>207214</v>
          </cell>
        </row>
        <row r="5511">
          <cell r="A5511">
            <v>207245</v>
          </cell>
        </row>
        <row r="5512">
          <cell r="A5512">
            <v>207275</v>
          </cell>
        </row>
        <row r="5513">
          <cell r="A5513">
            <v>207306</v>
          </cell>
        </row>
        <row r="5514">
          <cell r="A5514">
            <v>207337</v>
          </cell>
        </row>
        <row r="5515">
          <cell r="A5515">
            <v>207367</v>
          </cell>
        </row>
        <row r="5516">
          <cell r="A5516">
            <v>207398</v>
          </cell>
        </row>
        <row r="5517">
          <cell r="A5517">
            <v>207428</v>
          </cell>
        </row>
        <row r="5518">
          <cell r="A5518">
            <v>207459</v>
          </cell>
        </row>
        <row r="5519">
          <cell r="A5519">
            <v>207490</v>
          </cell>
        </row>
        <row r="5520">
          <cell r="A5520">
            <v>207519</v>
          </cell>
        </row>
        <row r="5521">
          <cell r="A5521">
            <v>207550</v>
          </cell>
        </row>
        <row r="5522">
          <cell r="A5522">
            <v>207580</v>
          </cell>
        </row>
        <row r="5523">
          <cell r="A5523">
            <v>207611</v>
          </cell>
        </row>
        <row r="5524">
          <cell r="A5524">
            <v>207641</v>
          </cell>
        </row>
        <row r="5525">
          <cell r="A5525">
            <v>207672</v>
          </cell>
        </row>
        <row r="5526">
          <cell r="A5526">
            <v>207703</v>
          </cell>
        </row>
        <row r="5527">
          <cell r="A5527">
            <v>207733</v>
          </cell>
        </row>
        <row r="5528">
          <cell r="A5528">
            <v>207764</v>
          </cell>
        </row>
        <row r="5529">
          <cell r="A5529">
            <v>207794</v>
          </cell>
        </row>
        <row r="5530">
          <cell r="A5530">
            <v>207825</v>
          </cell>
        </row>
        <row r="5531">
          <cell r="A5531">
            <v>207856</v>
          </cell>
        </row>
        <row r="5532">
          <cell r="A5532">
            <v>207884</v>
          </cell>
        </row>
        <row r="5533">
          <cell r="A5533">
            <v>207915</v>
          </cell>
        </row>
        <row r="5534">
          <cell r="A5534">
            <v>207945</v>
          </cell>
        </row>
        <row r="5535">
          <cell r="A5535">
            <v>207976</v>
          </cell>
        </row>
        <row r="5536">
          <cell r="A5536">
            <v>208006</v>
          </cell>
        </row>
        <row r="5537">
          <cell r="A5537">
            <v>208037</v>
          </cell>
        </row>
        <row r="5538">
          <cell r="A5538">
            <v>208068</v>
          </cell>
        </row>
        <row r="5539">
          <cell r="A5539">
            <v>208098</v>
          </cell>
        </row>
        <row r="5540">
          <cell r="A5540">
            <v>208129</v>
          </cell>
        </row>
        <row r="5541">
          <cell r="A5541">
            <v>208159</v>
          </cell>
        </row>
        <row r="5542">
          <cell r="A5542">
            <v>208190</v>
          </cell>
        </row>
        <row r="5543">
          <cell r="A5543">
            <v>208221</v>
          </cell>
        </row>
        <row r="5544">
          <cell r="A5544">
            <v>208249</v>
          </cell>
        </row>
        <row r="5545">
          <cell r="A5545">
            <v>208280</v>
          </cell>
        </row>
        <row r="5546">
          <cell r="A5546">
            <v>208310</v>
          </cell>
        </row>
        <row r="5547">
          <cell r="A5547">
            <v>208341</v>
          </cell>
        </row>
        <row r="5548">
          <cell r="A5548">
            <v>208371</v>
          </cell>
        </row>
        <row r="5549">
          <cell r="A5549">
            <v>208402</v>
          </cell>
        </row>
        <row r="5550">
          <cell r="A5550">
            <v>208433</v>
          </cell>
        </row>
        <row r="5551">
          <cell r="A5551">
            <v>208463</v>
          </cell>
        </row>
        <row r="5552">
          <cell r="A5552">
            <v>208494</v>
          </cell>
        </row>
        <row r="5553">
          <cell r="A5553">
            <v>208524</v>
          </cell>
        </row>
        <row r="5554">
          <cell r="A5554">
            <v>208555</v>
          </cell>
        </row>
        <row r="5555">
          <cell r="A5555">
            <v>208586</v>
          </cell>
        </row>
        <row r="5556">
          <cell r="A5556">
            <v>208614</v>
          </cell>
        </row>
        <row r="5557">
          <cell r="A5557">
            <v>208645</v>
          </cell>
        </row>
        <row r="5558">
          <cell r="A5558">
            <v>208675</v>
          </cell>
        </row>
        <row r="5559">
          <cell r="A5559">
            <v>208706</v>
          </cell>
        </row>
        <row r="5560">
          <cell r="A5560">
            <v>208736</v>
          </cell>
        </row>
        <row r="5561">
          <cell r="A5561">
            <v>208767</v>
          </cell>
        </row>
        <row r="5562">
          <cell r="A5562">
            <v>208798</v>
          </cell>
        </row>
        <row r="5563">
          <cell r="A5563">
            <v>208828</v>
          </cell>
        </row>
        <row r="5564">
          <cell r="A5564">
            <v>208859</v>
          </cell>
        </row>
        <row r="5565">
          <cell r="A5565">
            <v>208889</v>
          </cell>
        </row>
        <row r="5566">
          <cell r="A5566">
            <v>208920</v>
          </cell>
        </row>
        <row r="5567">
          <cell r="A5567">
            <v>208951</v>
          </cell>
        </row>
        <row r="5568">
          <cell r="A5568">
            <v>208980</v>
          </cell>
        </row>
        <row r="5569">
          <cell r="A5569">
            <v>209011</v>
          </cell>
        </row>
        <row r="5570">
          <cell r="A5570">
            <v>209041</v>
          </cell>
        </row>
        <row r="5571">
          <cell r="A5571">
            <v>209072</v>
          </cell>
        </row>
        <row r="5572">
          <cell r="A5572">
            <v>209102</v>
          </cell>
        </row>
        <row r="5573">
          <cell r="A5573">
            <v>209133</v>
          </cell>
        </row>
        <row r="5574">
          <cell r="A5574">
            <v>209164</v>
          </cell>
        </row>
        <row r="5575">
          <cell r="A5575">
            <v>209194</v>
          </cell>
        </row>
        <row r="5576">
          <cell r="A5576">
            <v>209225</v>
          </cell>
        </row>
        <row r="5577">
          <cell r="A5577">
            <v>209255</v>
          </cell>
        </row>
        <row r="5578">
          <cell r="A5578">
            <v>209286</v>
          </cell>
        </row>
        <row r="5579">
          <cell r="A5579">
            <v>209317</v>
          </cell>
        </row>
        <row r="5580">
          <cell r="A5580">
            <v>209345</v>
          </cell>
        </row>
        <row r="5581">
          <cell r="A5581">
            <v>209376</v>
          </cell>
        </row>
        <row r="5582">
          <cell r="A5582">
            <v>209406</v>
          </cell>
        </row>
        <row r="5583">
          <cell r="A5583">
            <v>209437</v>
          </cell>
        </row>
        <row r="5584">
          <cell r="A5584">
            <v>209467</v>
          </cell>
        </row>
        <row r="5585">
          <cell r="A5585">
            <v>209498</v>
          </cell>
        </row>
        <row r="5586">
          <cell r="A5586">
            <v>209529</v>
          </cell>
        </row>
        <row r="5587">
          <cell r="A5587">
            <v>209559</v>
          </cell>
        </row>
        <row r="5588">
          <cell r="A5588">
            <v>209590</v>
          </cell>
        </row>
        <row r="5589">
          <cell r="A5589">
            <v>209620</v>
          </cell>
        </row>
        <row r="5590">
          <cell r="A5590">
            <v>209651</v>
          </cell>
        </row>
        <row r="5591">
          <cell r="A5591">
            <v>209682</v>
          </cell>
        </row>
        <row r="5592">
          <cell r="A5592">
            <v>209710</v>
          </cell>
        </row>
        <row r="5593">
          <cell r="A5593">
            <v>209741</v>
          </cell>
        </row>
        <row r="5594">
          <cell r="A5594">
            <v>209771</v>
          </cell>
        </row>
        <row r="5595">
          <cell r="A5595">
            <v>209802</v>
          </cell>
        </row>
        <row r="5596">
          <cell r="A5596">
            <v>209832</v>
          </cell>
        </row>
        <row r="5597">
          <cell r="A5597">
            <v>209863</v>
          </cell>
        </row>
        <row r="5598">
          <cell r="A5598">
            <v>209894</v>
          </cell>
        </row>
        <row r="5599">
          <cell r="A5599">
            <v>209924</v>
          </cell>
        </row>
        <row r="5600">
          <cell r="A5600">
            <v>209955</v>
          </cell>
        </row>
        <row r="5601">
          <cell r="A5601">
            <v>209985</v>
          </cell>
        </row>
        <row r="5602">
          <cell r="A5602">
            <v>210016</v>
          </cell>
        </row>
        <row r="5603">
          <cell r="A5603">
            <v>210047</v>
          </cell>
        </row>
        <row r="5604">
          <cell r="A5604">
            <v>210075</v>
          </cell>
        </row>
        <row r="5605">
          <cell r="A5605">
            <v>210106</v>
          </cell>
        </row>
        <row r="5606">
          <cell r="A5606">
            <v>210136</v>
          </cell>
        </row>
        <row r="5607">
          <cell r="A5607">
            <v>210167</v>
          </cell>
        </row>
        <row r="5608">
          <cell r="A5608">
            <v>210197</v>
          </cell>
        </row>
        <row r="5609">
          <cell r="A5609">
            <v>210228</v>
          </cell>
        </row>
        <row r="5610">
          <cell r="A5610">
            <v>210259</v>
          </cell>
        </row>
        <row r="5611">
          <cell r="A5611">
            <v>210289</v>
          </cell>
        </row>
        <row r="5612">
          <cell r="A5612">
            <v>210320</v>
          </cell>
        </row>
        <row r="5613">
          <cell r="A5613">
            <v>210350</v>
          </cell>
        </row>
        <row r="5614">
          <cell r="A5614">
            <v>210381</v>
          </cell>
        </row>
        <row r="5615">
          <cell r="A5615">
            <v>210412</v>
          </cell>
        </row>
        <row r="5616">
          <cell r="A5616">
            <v>210441</v>
          </cell>
        </row>
        <row r="5617">
          <cell r="A5617">
            <v>210472</v>
          </cell>
        </row>
        <row r="5618">
          <cell r="A5618">
            <v>210502</v>
          </cell>
        </row>
        <row r="5619">
          <cell r="A5619">
            <v>210533</v>
          </cell>
        </row>
        <row r="5620">
          <cell r="A5620">
            <v>210563</v>
          </cell>
        </row>
        <row r="5621">
          <cell r="A5621">
            <v>210594</v>
          </cell>
        </row>
        <row r="5622">
          <cell r="A5622">
            <v>210625</v>
          </cell>
        </row>
        <row r="5623">
          <cell r="A5623">
            <v>210655</v>
          </cell>
        </row>
        <row r="5624">
          <cell r="A5624">
            <v>210686</v>
          </cell>
        </row>
        <row r="5625">
          <cell r="A5625">
            <v>210716</v>
          </cell>
        </row>
        <row r="5626">
          <cell r="A5626">
            <v>210747</v>
          </cell>
        </row>
        <row r="5627">
          <cell r="A5627">
            <v>210778</v>
          </cell>
        </row>
        <row r="5628">
          <cell r="A5628">
            <v>210806</v>
          </cell>
        </row>
        <row r="5629">
          <cell r="A5629">
            <v>210837</v>
          </cell>
        </row>
        <row r="5630">
          <cell r="A5630">
            <v>210867</v>
          </cell>
        </row>
        <row r="5631">
          <cell r="A5631">
            <v>210898</v>
          </cell>
        </row>
        <row r="5632">
          <cell r="A5632">
            <v>210928</v>
          </cell>
        </row>
        <row r="5633">
          <cell r="A5633">
            <v>210959</v>
          </cell>
        </row>
        <row r="5634">
          <cell r="A5634">
            <v>210990</v>
          </cell>
        </row>
        <row r="5635">
          <cell r="A5635">
            <v>211020</v>
          </cell>
        </row>
        <row r="5636">
          <cell r="A5636">
            <v>211051</v>
          </cell>
        </row>
        <row r="5637">
          <cell r="A5637">
            <v>211081</v>
          </cell>
        </row>
        <row r="5638">
          <cell r="A5638">
            <v>211112</v>
          </cell>
        </row>
        <row r="5639">
          <cell r="A5639">
            <v>211143</v>
          </cell>
        </row>
        <row r="5640">
          <cell r="A5640">
            <v>211171</v>
          </cell>
        </row>
        <row r="5641">
          <cell r="A5641">
            <v>211202</v>
          </cell>
        </row>
        <row r="5642">
          <cell r="A5642">
            <v>211232</v>
          </cell>
        </row>
        <row r="5643">
          <cell r="A5643">
            <v>211263</v>
          </cell>
        </row>
        <row r="5644">
          <cell r="A5644">
            <v>211293</v>
          </cell>
        </row>
        <row r="5645">
          <cell r="A5645">
            <v>211324</v>
          </cell>
        </row>
        <row r="5646">
          <cell r="A5646">
            <v>211355</v>
          </cell>
        </row>
        <row r="5647">
          <cell r="A5647">
            <v>211385</v>
          </cell>
        </row>
        <row r="5648">
          <cell r="A5648">
            <v>211416</v>
          </cell>
        </row>
        <row r="5649">
          <cell r="A5649">
            <v>211446</v>
          </cell>
        </row>
        <row r="5650">
          <cell r="A5650">
            <v>211477</v>
          </cell>
        </row>
        <row r="5651">
          <cell r="A5651">
            <v>211508</v>
          </cell>
        </row>
        <row r="5652">
          <cell r="A5652">
            <v>211536</v>
          </cell>
        </row>
        <row r="5653">
          <cell r="A5653">
            <v>211567</v>
          </cell>
        </row>
        <row r="5654">
          <cell r="A5654">
            <v>211597</v>
          </cell>
        </row>
        <row r="5655">
          <cell r="A5655">
            <v>211628</v>
          </cell>
        </row>
        <row r="5656">
          <cell r="A5656">
            <v>211658</v>
          </cell>
        </row>
        <row r="5657">
          <cell r="A5657">
            <v>211689</v>
          </cell>
        </row>
        <row r="5658">
          <cell r="A5658">
            <v>211720</v>
          </cell>
        </row>
        <row r="5659">
          <cell r="A5659">
            <v>211750</v>
          </cell>
        </row>
        <row r="5660">
          <cell r="A5660">
            <v>211781</v>
          </cell>
        </row>
        <row r="5661">
          <cell r="A5661">
            <v>211811</v>
          </cell>
        </row>
        <row r="5662">
          <cell r="A5662">
            <v>211842</v>
          </cell>
        </row>
        <row r="5663">
          <cell r="A5663">
            <v>211873</v>
          </cell>
        </row>
        <row r="5664">
          <cell r="A5664">
            <v>211902</v>
          </cell>
        </row>
        <row r="5665">
          <cell r="A5665">
            <v>211933</v>
          </cell>
        </row>
        <row r="5666">
          <cell r="A5666">
            <v>211963</v>
          </cell>
        </row>
        <row r="5667">
          <cell r="A5667">
            <v>211994</v>
          </cell>
        </row>
        <row r="5668">
          <cell r="A5668">
            <v>212024</v>
          </cell>
        </row>
        <row r="5669">
          <cell r="A5669">
            <v>212055</v>
          </cell>
        </row>
        <row r="5670">
          <cell r="A5670">
            <v>212086</v>
          </cell>
        </row>
        <row r="5671">
          <cell r="A5671">
            <v>212116</v>
          </cell>
        </row>
        <row r="5672">
          <cell r="A5672">
            <v>212147</v>
          </cell>
        </row>
        <row r="5673">
          <cell r="A5673">
            <v>212177</v>
          </cell>
        </row>
        <row r="5674">
          <cell r="A5674">
            <v>212208</v>
          </cell>
        </row>
        <row r="5675">
          <cell r="A5675">
            <v>212239</v>
          </cell>
        </row>
        <row r="5676">
          <cell r="A5676">
            <v>212267</v>
          </cell>
        </row>
        <row r="5677">
          <cell r="A5677">
            <v>212298</v>
          </cell>
        </row>
        <row r="5678">
          <cell r="A5678">
            <v>212328</v>
          </cell>
        </row>
        <row r="5679">
          <cell r="A5679">
            <v>212359</v>
          </cell>
        </row>
        <row r="5680">
          <cell r="A5680">
            <v>212389</v>
          </cell>
        </row>
        <row r="5681">
          <cell r="A5681">
            <v>212420</v>
          </cell>
        </row>
        <row r="5682">
          <cell r="A5682">
            <v>212451</v>
          </cell>
        </row>
        <row r="5683">
          <cell r="A5683">
            <v>212481</v>
          </cell>
        </row>
        <row r="5684">
          <cell r="A5684">
            <v>212512</v>
          </cell>
        </row>
        <row r="5685">
          <cell r="A5685">
            <v>212542</v>
          </cell>
        </row>
        <row r="5686">
          <cell r="A5686">
            <v>212573</v>
          </cell>
        </row>
        <row r="5687">
          <cell r="A5687">
            <v>212604</v>
          </cell>
        </row>
        <row r="5688">
          <cell r="A5688">
            <v>212632</v>
          </cell>
        </row>
        <row r="5689">
          <cell r="A5689">
            <v>212663</v>
          </cell>
        </row>
        <row r="5690">
          <cell r="A5690">
            <v>212693</v>
          </cell>
        </row>
        <row r="5691">
          <cell r="A5691">
            <v>212724</v>
          </cell>
        </row>
        <row r="5692">
          <cell r="A5692">
            <v>212754</v>
          </cell>
        </row>
        <row r="5693">
          <cell r="A5693">
            <v>212785</v>
          </cell>
        </row>
        <row r="5694">
          <cell r="A5694">
            <v>212816</v>
          </cell>
        </row>
        <row r="5695">
          <cell r="A5695">
            <v>212846</v>
          </cell>
        </row>
        <row r="5696">
          <cell r="A5696">
            <v>212877</v>
          </cell>
        </row>
        <row r="5697">
          <cell r="A5697">
            <v>212907</v>
          </cell>
        </row>
        <row r="5698">
          <cell r="A5698">
            <v>212938</v>
          </cell>
        </row>
        <row r="5699">
          <cell r="A5699">
            <v>212969</v>
          </cell>
        </row>
        <row r="5700">
          <cell r="A5700">
            <v>212997</v>
          </cell>
        </row>
        <row r="5701">
          <cell r="A5701">
            <v>213028</v>
          </cell>
        </row>
        <row r="5702">
          <cell r="A5702">
            <v>213058</v>
          </cell>
        </row>
        <row r="5703">
          <cell r="A5703">
            <v>213089</v>
          </cell>
        </row>
        <row r="5704">
          <cell r="A5704">
            <v>213119</v>
          </cell>
        </row>
        <row r="5705">
          <cell r="A5705">
            <v>213150</v>
          </cell>
        </row>
        <row r="5706">
          <cell r="A5706">
            <v>213181</v>
          </cell>
        </row>
        <row r="5707">
          <cell r="A5707">
            <v>213211</v>
          </cell>
        </row>
        <row r="5708">
          <cell r="A5708">
            <v>213242</v>
          </cell>
        </row>
        <row r="5709">
          <cell r="A5709">
            <v>213272</v>
          </cell>
        </row>
        <row r="5710">
          <cell r="A5710">
            <v>213303</v>
          </cell>
        </row>
        <row r="5711">
          <cell r="A5711">
            <v>213334</v>
          </cell>
        </row>
        <row r="5712">
          <cell r="A5712">
            <v>213363</v>
          </cell>
        </row>
        <row r="5713">
          <cell r="A5713">
            <v>213394</v>
          </cell>
        </row>
        <row r="5714">
          <cell r="A5714">
            <v>213424</v>
          </cell>
        </row>
        <row r="5715">
          <cell r="A5715">
            <v>213455</v>
          </cell>
        </row>
        <row r="5716">
          <cell r="A5716">
            <v>213485</v>
          </cell>
        </row>
        <row r="5717">
          <cell r="A5717">
            <v>213516</v>
          </cell>
        </row>
        <row r="5718">
          <cell r="A5718">
            <v>213547</v>
          </cell>
        </row>
        <row r="5719">
          <cell r="A5719">
            <v>213577</v>
          </cell>
        </row>
        <row r="5720">
          <cell r="A5720">
            <v>213608</v>
          </cell>
        </row>
        <row r="5721">
          <cell r="A5721">
            <v>213638</v>
          </cell>
        </row>
        <row r="5722">
          <cell r="A5722">
            <v>213669</v>
          </cell>
        </row>
        <row r="5723">
          <cell r="A5723">
            <v>213700</v>
          </cell>
        </row>
        <row r="5724">
          <cell r="A5724">
            <v>213728</v>
          </cell>
        </row>
        <row r="5725">
          <cell r="A5725">
            <v>213759</v>
          </cell>
        </row>
        <row r="5726">
          <cell r="A5726">
            <v>213789</v>
          </cell>
        </row>
        <row r="5727">
          <cell r="A5727">
            <v>213820</v>
          </cell>
        </row>
        <row r="5728">
          <cell r="A5728">
            <v>213850</v>
          </cell>
        </row>
        <row r="5729">
          <cell r="A5729">
            <v>213881</v>
          </cell>
        </row>
        <row r="5730">
          <cell r="A5730">
            <v>213912</v>
          </cell>
        </row>
        <row r="5731">
          <cell r="A5731">
            <v>213942</v>
          </cell>
        </row>
        <row r="5732">
          <cell r="A5732">
            <v>213973</v>
          </cell>
        </row>
        <row r="5733">
          <cell r="A5733">
            <v>214003</v>
          </cell>
        </row>
        <row r="5734">
          <cell r="A5734">
            <v>214034</v>
          </cell>
        </row>
        <row r="5735">
          <cell r="A5735">
            <v>214065</v>
          </cell>
        </row>
        <row r="5736">
          <cell r="A5736">
            <v>214093</v>
          </cell>
        </row>
        <row r="5737">
          <cell r="A5737">
            <v>214124</v>
          </cell>
        </row>
        <row r="5738">
          <cell r="A5738">
            <v>214154</v>
          </cell>
        </row>
        <row r="5739">
          <cell r="A5739">
            <v>214185</v>
          </cell>
        </row>
        <row r="5740">
          <cell r="A5740">
            <v>214215</v>
          </cell>
        </row>
        <row r="5741">
          <cell r="A5741">
            <v>214246</v>
          </cell>
        </row>
        <row r="5742">
          <cell r="A5742">
            <v>214277</v>
          </cell>
        </row>
        <row r="5743">
          <cell r="A5743">
            <v>214307</v>
          </cell>
        </row>
        <row r="5744">
          <cell r="A5744">
            <v>214338</v>
          </cell>
        </row>
        <row r="5745">
          <cell r="A5745">
            <v>214368</v>
          </cell>
        </row>
        <row r="5746">
          <cell r="A5746">
            <v>214399</v>
          </cell>
        </row>
        <row r="5747">
          <cell r="A5747">
            <v>214430</v>
          </cell>
        </row>
        <row r="5748">
          <cell r="A5748">
            <v>214458</v>
          </cell>
        </row>
        <row r="5749">
          <cell r="A5749">
            <v>214489</v>
          </cell>
        </row>
        <row r="5750">
          <cell r="A5750">
            <v>214519</v>
          </cell>
        </row>
        <row r="5751">
          <cell r="A5751">
            <v>214550</v>
          </cell>
        </row>
        <row r="5752">
          <cell r="A5752">
            <v>214580</v>
          </cell>
        </row>
        <row r="5753">
          <cell r="A5753">
            <v>214611</v>
          </cell>
        </row>
        <row r="5754">
          <cell r="A5754">
            <v>214642</v>
          </cell>
        </row>
        <row r="5755">
          <cell r="A5755">
            <v>214672</v>
          </cell>
        </row>
        <row r="5756">
          <cell r="A5756">
            <v>214703</v>
          </cell>
        </row>
        <row r="5757">
          <cell r="A5757">
            <v>214733</v>
          </cell>
        </row>
        <row r="5758">
          <cell r="A5758">
            <v>214764</v>
          </cell>
        </row>
        <row r="5759">
          <cell r="A5759">
            <v>214795</v>
          </cell>
        </row>
        <row r="5760">
          <cell r="A5760">
            <v>214824</v>
          </cell>
        </row>
        <row r="5761">
          <cell r="A5761">
            <v>214855</v>
          </cell>
        </row>
        <row r="5762">
          <cell r="A5762">
            <v>214885</v>
          </cell>
        </row>
        <row r="5763">
          <cell r="A5763">
            <v>214916</v>
          </cell>
        </row>
        <row r="5764">
          <cell r="A5764">
            <v>214946</v>
          </cell>
        </row>
        <row r="5765">
          <cell r="A5765">
            <v>214977</v>
          </cell>
        </row>
        <row r="5766">
          <cell r="A5766">
            <v>215008</v>
          </cell>
        </row>
        <row r="5767">
          <cell r="A5767">
            <v>215038</v>
          </cell>
        </row>
        <row r="5768">
          <cell r="A5768">
            <v>215069</v>
          </cell>
        </row>
        <row r="5769">
          <cell r="A5769">
            <v>215099</v>
          </cell>
        </row>
        <row r="5770">
          <cell r="A5770">
            <v>215130</v>
          </cell>
        </row>
        <row r="5771">
          <cell r="A5771">
            <v>215161</v>
          </cell>
        </row>
        <row r="5772">
          <cell r="A5772">
            <v>215189</v>
          </cell>
        </row>
        <row r="5773">
          <cell r="A5773">
            <v>215220</v>
          </cell>
        </row>
        <row r="5774">
          <cell r="A5774">
            <v>215250</v>
          </cell>
        </row>
        <row r="5775">
          <cell r="A5775">
            <v>215281</v>
          </cell>
        </row>
        <row r="5776">
          <cell r="A5776">
            <v>215311</v>
          </cell>
        </row>
        <row r="5777">
          <cell r="A5777">
            <v>215342</v>
          </cell>
        </row>
        <row r="5778">
          <cell r="A5778">
            <v>215373</v>
          </cell>
        </row>
        <row r="5779">
          <cell r="A5779">
            <v>215403</v>
          </cell>
        </row>
        <row r="5780">
          <cell r="A5780">
            <v>215434</v>
          </cell>
        </row>
        <row r="5781">
          <cell r="A5781">
            <v>215464</v>
          </cell>
        </row>
        <row r="5782">
          <cell r="A5782">
            <v>215495</v>
          </cell>
        </row>
        <row r="5783">
          <cell r="A5783">
            <v>215526</v>
          </cell>
        </row>
        <row r="5784">
          <cell r="A5784">
            <v>215554</v>
          </cell>
        </row>
        <row r="5785">
          <cell r="A5785">
            <v>215585</v>
          </cell>
        </row>
        <row r="5786">
          <cell r="A5786">
            <v>215615</v>
          </cell>
        </row>
        <row r="5787">
          <cell r="A5787">
            <v>215646</v>
          </cell>
        </row>
        <row r="5788">
          <cell r="A5788">
            <v>215676</v>
          </cell>
        </row>
        <row r="5789">
          <cell r="A5789">
            <v>215707</v>
          </cell>
        </row>
        <row r="5790">
          <cell r="A5790">
            <v>215738</v>
          </cell>
        </row>
        <row r="5791">
          <cell r="A5791">
            <v>215768</v>
          </cell>
        </row>
        <row r="5792">
          <cell r="A5792">
            <v>215799</v>
          </cell>
        </row>
        <row r="5793">
          <cell r="A5793">
            <v>215829</v>
          </cell>
        </row>
        <row r="5794">
          <cell r="A5794">
            <v>215860</v>
          </cell>
        </row>
        <row r="5795">
          <cell r="A5795">
            <v>215891</v>
          </cell>
        </row>
        <row r="5796">
          <cell r="A5796">
            <v>215919</v>
          </cell>
        </row>
        <row r="5797">
          <cell r="A5797">
            <v>215950</v>
          </cell>
        </row>
        <row r="5798">
          <cell r="A5798">
            <v>215980</v>
          </cell>
        </row>
        <row r="5799">
          <cell r="A5799">
            <v>216011</v>
          </cell>
        </row>
        <row r="5800">
          <cell r="A5800">
            <v>216041</v>
          </cell>
        </row>
        <row r="5801">
          <cell r="A5801">
            <v>216072</v>
          </cell>
        </row>
        <row r="5802">
          <cell r="A5802">
            <v>216103</v>
          </cell>
        </row>
        <row r="5803">
          <cell r="A5803">
            <v>216133</v>
          </cell>
        </row>
        <row r="5804">
          <cell r="A5804">
            <v>216164</v>
          </cell>
        </row>
        <row r="5805">
          <cell r="A5805">
            <v>216194</v>
          </cell>
        </row>
        <row r="5806">
          <cell r="A5806">
            <v>216225</v>
          </cell>
        </row>
        <row r="5807">
          <cell r="A5807">
            <v>216256</v>
          </cell>
        </row>
        <row r="5808">
          <cell r="A5808">
            <v>216285</v>
          </cell>
        </row>
        <row r="5809">
          <cell r="A5809">
            <v>216316</v>
          </cell>
        </row>
        <row r="5810">
          <cell r="A5810">
            <v>216346</v>
          </cell>
        </row>
        <row r="5811">
          <cell r="A5811">
            <v>216377</v>
          </cell>
        </row>
        <row r="5812">
          <cell r="A5812">
            <v>216407</v>
          </cell>
        </row>
        <row r="5813">
          <cell r="A5813">
            <v>216438</v>
          </cell>
        </row>
        <row r="5814">
          <cell r="A5814">
            <v>216469</v>
          </cell>
        </row>
        <row r="5815">
          <cell r="A5815">
            <v>216499</v>
          </cell>
        </row>
        <row r="5816">
          <cell r="A5816">
            <v>216530</v>
          </cell>
        </row>
        <row r="5817">
          <cell r="A5817">
            <v>216560</v>
          </cell>
        </row>
        <row r="5818">
          <cell r="A5818">
            <v>216591</v>
          </cell>
        </row>
        <row r="5819">
          <cell r="A5819">
            <v>216622</v>
          </cell>
        </row>
        <row r="5820">
          <cell r="A5820">
            <v>216650</v>
          </cell>
        </row>
        <row r="5821">
          <cell r="A5821">
            <v>216681</v>
          </cell>
        </row>
        <row r="5822">
          <cell r="A5822">
            <v>216711</v>
          </cell>
        </row>
        <row r="5823">
          <cell r="A5823">
            <v>216742</v>
          </cell>
        </row>
        <row r="5824">
          <cell r="A5824">
            <v>216772</v>
          </cell>
        </row>
        <row r="5825">
          <cell r="A5825">
            <v>216803</v>
          </cell>
        </row>
        <row r="5826">
          <cell r="A5826">
            <v>216834</v>
          </cell>
        </row>
        <row r="5827">
          <cell r="A5827">
            <v>216864</v>
          </cell>
        </row>
        <row r="5828">
          <cell r="A5828">
            <v>216895</v>
          </cell>
        </row>
        <row r="5829">
          <cell r="A5829">
            <v>216925</v>
          </cell>
        </row>
        <row r="5830">
          <cell r="A5830">
            <v>216956</v>
          </cell>
        </row>
        <row r="5831">
          <cell r="A5831">
            <v>216987</v>
          </cell>
        </row>
        <row r="5832">
          <cell r="A5832">
            <v>217015</v>
          </cell>
        </row>
        <row r="5833">
          <cell r="A5833">
            <v>217046</v>
          </cell>
        </row>
        <row r="5834">
          <cell r="A5834">
            <v>217076</v>
          </cell>
        </row>
        <row r="5835">
          <cell r="A5835">
            <v>217107</v>
          </cell>
        </row>
        <row r="5836">
          <cell r="A5836">
            <v>217137</v>
          </cell>
        </row>
        <row r="5837">
          <cell r="A5837">
            <v>217168</v>
          </cell>
        </row>
        <row r="5838">
          <cell r="A5838">
            <v>217199</v>
          </cell>
        </row>
        <row r="5839">
          <cell r="A5839">
            <v>217229</v>
          </cell>
        </row>
        <row r="5840">
          <cell r="A5840">
            <v>217260</v>
          </cell>
        </row>
        <row r="5841">
          <cell r="A5841">
            <v>217290</v>
          </cell>
        </row>
        <row r="5842">
          <cell r="A5842">
            <v>217321</v>
          </cell>
        </row>
        <row r="5843">
          <cell r="A5843">
            <v>217352</v>
          </cell>
        </row>
        <row r="5844">
          <cell r="A5844">
            <v>217380</v>
          </cell>
        </row>
        <row r="5845">
          <cell r="A5845">
            <v>217411</v>
          </cell>
        </row>
        <row r="5846">
          <cell r="A5846">
            <v>217441</v>
          </cell>
        </row>
        <row r="5847">
          <cell r="A5847">
            <v>217472</v>
          </cell>
        </row>
        <row r="5848">
          <cell r="A5848">
            <v>217502</v>
          </cell>
        </row>
        <row r="5849">
          <cell r="A5849">
            <v>217533</v>
          </cell>
        </row>
        <row r="5850">
          <cell r="A5850">
            <v>217564</v>
          </cell>
        </row>
        <row r="5851">
          <cell r="A5851">
            <v>217594</v>
          </cell>
        </row>
        <row r="5852">
          <cell r="A5852">
            <v>217625</v>
          </cell>
        </row>
        <row r="5853">
          <cell r="A5853">
            <v>217655</v>
          </cell>
        </row>
        <row r="5854">
          <cell r="A5854">
            <v>217686</v>
          </cell>
        </row>
        <row r="5855">
          <cell r="A5855">
            <v>217717</v>
          </cell>
        </row>
        <row r="5856">
          <cell r="A5856">
            <v>217746</v>
          </cell>
        </row>
        <row r="5857">
          <cell r="A5857">
            <v>217777</v>
          </cell>
        </row>
        <row r="5858">
          <cell r="A5858">
            <v>217807</v>
          </cell>
        </row>
        <row r="5859">
          <cell r="A5859">
            <v>217838</v>
          </cell>
        </row>
        <row r="5860">
          <cell r="A5860">
            <v>217868</v>
          </cell>
        </row>
        <row r="5861">
          <cell r="A5861">
            <v>217899</v>
          </cell>
        </row>
        <row r="5862">
          <cell r="A5862">
            <v>217930</v>
          </cell>
        </row>
        <row r="5863">
          <cell r="A5863">
            <v>217960</v>
          </cell>
        </row>
        <row r="5864">
          <cell r="A5864">
            <v>217991</v>
          </cell>
        </row>
        <row r="5865">
          <cell r="A5865">
            <v>218021</v>
          </cell>
        </row>
        <row r="5866">
          <cell r="A5866">
            <v>218052</v>
          </cell>
        </row>
        <row r="5867">
          <cell r="A5867">
            <v>218083</v>
          </cell>
        </row>
        <row r="5868">
          <cell r="A5868">
            <v>218111</v>
          </cell>
        </row>
        <row r="5869">
          <cell r="A5869">
            <v>218142</v>
          </cell>
        </row>
        <row r="5870">
          <cell r="A5870">
            <v>218172</v>
          </cell>
        </row>
        <row r="5871">
          <cell r="A5871">
            <v>218203</v>
          </cell>
        </row>
        <row r="5872">
          <cell r="A5872">
            <v>218233</v>
          </cell>
        </row>
        <row r="5873">
          <cell r="A5873">
            <v>218264</v>
          </cell>
        </row>
        <row r="5874">
          <cell r="A5874">
            <v>218295</v>
          </cell>
        </row>
        <row r="5875">
          <cell r="A5875">
            <v>218325</v>
          </cell>
        </row>
        <row r="5876">
          <cell r="A5876">
            <v>218356</v>
          </cell>
        </row>
        <row r="5877">
          <cell r="A5877">
            <v>218386</v>
          </cell>
        </row>
        <row r="5878">
          <cell r="A5878">
            <v>218417</v>
          </cell>
        </row>
        <row r="5879">
          <cell r="A5879">
            <v>218448</v>
          </cell>
        </row>
        <row r="5880">
          <cell r="A5880">
            <v>218476</v>
          </cell>
        </row>
        <row r="5881">
          <cell r="A5881">
            <v>218507</v>
          </cell>
        </row>
        <row r="5882">
          <cell r="A5882">
            <v>218537</v>
          </cell>
        </row>
        <row r="5883">
          <cell r="A5883">
            <v>218568</v>
          </cell>
        </row>
        <row r="5884">
          <cell r="A5884">
            <v>218598</v>
          </cell>
        </row>
        <row r="5885">
          <cell r="A5885">
            <v>218629</v>
          </cell>
        </row>
        <row r="5886">
          <cell r="A5886">
            <v>218660</v>
          </cell>
        </row>
        <row r="5887">
          <cell r="A5887">
            <v>218690</v>
          </cell>
        </row>
        <row r="5888">
          <cell r="A5888">
            <v>218721</v>
          </cell>
        </row>
        <row r="5889">
          <cell r="A5889">
            <v>218751</v>
          </cell>
        </row>
        <row r="5890">
          <cell r="A5890">
            <v>218782</v>
          </cell>
        </row>
        <row r="5891">
          <cell r="A5891">
            <v>218813</v>
          </cell>
        </row>
        <row r="5892">
          <cell r="A5892">
            <v>218841</v>
          </cell>
        </row>
        <row r="5893">
          <cell r="A5893">
            <v>218872</v>
          </cell>
        </row>
        <row r="5894">
          <cell r="A5894">
            <v>218902</v>
          </cell>
        </row>
        <row r="5895">
          <cell r="A5895">
            <v>218933</v>
          </cell>
        </row>
        <row r="5896">
          <cell r="A5896">
            <v>218963</v>
          </cell>
        </row>
        <row r="5897">
          <cell r="A5897">
            <v>218994</v>
          </cell>
        </row>
        <row r="5898">
          <cell r="A5898">
            <v>219025</v>
          </cell>
        </row>
        <row r="5899">
          <cell r="A5899">
            <v>219055</v>
          </cell>
        </row>
        <row r="5900">
          <cell r="A5900">
            <v>219086</v>
          </cell>
        </row>
        <row r="5901">
          <cell r="A5901">
            <v>219116</v>
          </cell>
        </row>
        <row r="5902">
          <cell r="A5902">
            <v>219147</v>
          </cell>
        </row>
        <row r="5903">
          <cell r="A5903">
            <v>219178</v>
          </cell>
        </row>
        <row r="5904">
          <cell r="A5904">
            <v>219206</v>
          </cell>
        </row>
        <row r="5905">
          <cell r="A5905">
            <v>219237</v>
          </cell>
        </row>
        <row r="5906">
          <cell r="A5906">
            <v>219267</v>
          </cell>
        </row>
        <row r="5907">
          <cell r="A5907">
            <v>219298</v>
          </cell>
        </row>
        <row r="5908">
          <cell r="A5908">
            <v>219328</v>
          </cell>
        </row>
        <row r="5909">
          <cell r="A5909">
            <v>219359</v>
          </cell>
        </row>
        <row r="5910">
          <cell r="A5910">
            <v>219390</v>
          </cell>
        </row>
        <row r="5911">
          <cell r="A5911">
            <v>219420</v>
          </cell>
        </row>
        <row r="5912">
          <cell r="A5912">
            <v>219451</v>
          </cell>
        </row>
        <row r="5913">
          <cell r="A5913">
            <v>219481</v>
          </cell>
        </row>
        <row r="5914">
          <cell r="A5914">
            <v>219512</v>
          </cell>
        </row>
        <row r="5915">
          <cell r="A5915">
            <v>219543</v>
          </cell>
        </row>
        <row r="5916">
          <cell r="A5916">
            <v>219571</v>
          </cell>
        </row>
        <row r="5917">
          <cell r="A5917">
            <v>219602</v>
          </cell>
        </row>
        <row r="5918">
          <cell r="A5918">
            <v>219632</v>
          </cell>
        </row>
        <row r="5919">
          <cell r="A5919">
            <v>219663</v>
          </cell>
        </row>
        <row r="5920">
          <cell r="A5920">
            <v>219693</v>
          </cell>
        </row>
        <row r="5921">
          <cell r="A5921">
            <v>219724</v>
          </cell>
        </row>
        <row r="5922">
          <cell r="A5922">
            <v>219755</v>
          </cell>
        </row>
        <row r="5923">
          <cell r="A5923">
            <v>219785</v>
          </cell>
        </row>
        <row r="5924">
          <cell r="A5924">
            <v>219816</v>
          </cell>
        </row>
        <row r="5925">
          <cell r="A5925">
            <v>219846</v>
          </cell>
        </row>
        <row r="5926">
          <cell r="A5926">
            <v>219877</v>
          </cell>
        </row>
        <row r="5927">
          <cell r="A5927">
            <v>219908</v>
          </cell>
        </row>
        <row r="5928">
          <cell r="A5928">
            <v>219936</v>
          </cell>
        </row>
        <row r="5929">
          <cell r="A5929">
            <v>219967</v>
          </cell>
        </row>
        <row r="5930">
          <cell r="A5930">
            <v>219997</v>
          </cell>
        </row>
        <row r="5931">
          <cell r="A5931">
            <v>220028</v>
          </cell>
        </row>
        <row r="5932">
          <cell r="A5932">
            <v>220058</v>
          </cell>
        </row>
        <row r="5933">
          <cell r="A5933">
            <v>220089</v>
          </cell>
        </row>
        <row r="5934">
          <cell r="A5934">
            <v>220120</v>
          </cell>
        </row>
        <row r="5935">
          <cell r="A5935">
            <v>220150</v>
          </cell>
        </row>
        <row r="5936">
          <cell r="A5936">
            <v>220181</v>
          </cell>
        </row>
        <row r="5937">
          <cell r="A5937">
            <v>220211</v>
          </cell>
        </row>
        <row r="5938">
          <cell r="A5938">
            <v>220242</v>
          </cell>
        </row>
        <row r="5939">
          <cell r="A5939">
            <v>220273</v>
          </cell>
        </row>
        <row r="5940">
          <cell r="A5940">
            <v>220301</v>
          </cell>
        </row>
        <row r="5941">
          <cell r="A5941">
            <v>220332</v>
          </cell>
        </row>
        <row r="5942">
          <cell r="A5942">
            <v>220362</v>
          </cell>
        </row>
        <row r="5943">
          <cell r="A5943">
            <v>220393</v>
          </cell>
        </row>
        <row r="5944">
          <cell r="A5944">
            <v>220423</v>
          </cell>
        </row>
        <row r="5945">
          <cell r="A5945">
            <v>220454</v>
          </cell>
        </row>
        <row r="5946">
          <cell r="A5946">
            <v>220485</v>
          </cell>
        </row>
        <row r="5947">
          <cell r="A5947">
            <v>220515</v>
          </cell>
        </row>
        <row r="5948">
          <cell r="A5948">
            <v>220546</v>
          </cell>
        </row>
        <row r="5949">
          <cell r="A5949">
            <v>220576</v>
          </cell>
        </row>
        <row r="5950">
          <cell r="A5950">
            <v>220607</v>
          </cell>
        </row>
        <row r="5951">
          <cell r="A5951">
            <v>220638</v>
          </cell>
        </row>
        <row r="5952">
          <cell r="A5952">
            <v>220667</v>
          </cell>
        </row>
        <row r="5953">
          <cell r="A5953">
            <v>220698</v>
          </cell>
        </row>
        <row r="5954">
          <cell r="A5954">
            <v>220728</v>
          </cell>
        </row>
        <row r="5955">
          <cell r="A5955">
            <v>220759</v>
          </cell>
        </row>
        <row r="5956">
          <cell r="A5956">
            <v>220789</v>
          </cell>
        </row>
        <row r="5957">
          <cell r="A5957">
            <v>220820</v>
          </cell>
        </row>
        <row r="5958">
          <cell r="A5958">
            <v>220851</v>
          </cell>
        </row>
        <row r="5959">
          <cell r="A5959">
            <v>220881</v>
          </cell>
        </row>
        <row r="5960">
          <cell r="A5960">
            <v>220912</v>
          </cell>
        </row>
        <row r="5961">
          <cell r="A5961">
            <v>220942</v>
          </cell>
        </row>
        <row r="5962">
          <cell r="A5962">
            <v>220973</v>
          </cell>
        </row>
        <row r="5963">
          <cell r="A5963">
            <v>221004</v>
          </cell>
        </row>
        <row r="5964">
          <cell r="A5964">
            <v>221032</v>
          </cell>
        </row>
        <row r="5965">
          <cell r="A5965">
            <v>221063</v>
          </cell>
        </row>
        <row r="5966">
          <cell r="A5966">
            <v>221093</v>
          </cell>
        </row>
        <row r="5967">
          <cell r="A5967">
            <v>221124</v>
          </cell>
        </row>
        <row r="5968">
          <cell r="A5968">
            <v>221154</v>
          </cell>
        </row>
        <row r="5969">
          <cell r="A5969">
            <v>221185</v>
          </cell>
        </row>
        <row r="5970">
          <cell r="A5970">
            <v>221216</v>
          </cell>
        </row>
        <row r="5971">
          <cell r="A5971">
            <v>221246</v>
          </cell>
        </row>
        <row r="5972">
          <cell r="A5972">
            <v>221277</v>
          </cell>
        </row>
        <row r="5973">
          <cell r="A5973">
            <v>221307</v>
          </cell>
        </row>
        <row r="5974">
          <cell r="A5974">
            <v>221338</v>
          </cell>
        </row>
        <row r="5975">
          <cell r="A5975">
            <v>221369</v>
          </cell>
        </row>
        <row r="5976">
          <cell r="A5976">
            <v>221397</v>
          </cell>
        </row>
        <row r="5977">
          <cell r="A5977">
            <v>221428</v>
          </cell>
        </row>
        <row r="5978">
          <cell r="A5978">
            <v>221458</v>
          </cell>
        </row>
        <row r="5979">
          <cell r="A5979">
            <v>221489</v>
          </cell>
        </row>
        <row r="5980">
          <cell r="A5980">
            <v>221519</v>
          </cell>
        </row>
        <row r="5981">
          <cell r="A5981">
            <v>221550</v>
          </cell>
        </row>
        <row r="5982">
          <cell r="A5982">
            <v>221581</v>
          </cell>
        </row>
        <row r="5983">
          <cell r="A5983">
            <v>221611</v>
          </cell>
        </row>
        <row r="5984">
          <cell r="A5984">
            <v>221642</v>
          </cell>
        </row>
        <row r="5985">
          <cell r="A5985">
            <v>221672</v>
          </cell>
        </row>
        <row r="5986">
          <cell r="A5986">
            <v>221703</v>
          </cell>
        </row>
        <row r="5987">
          <cell r="A5987">
            <v>221734</v>
          </cell>
        </row>
        <row r="5988">
          <cell r="A5988">
            <v>221762</v>
          </cell>
        </row>
        <row r="5989">
          <cell r="A5989">
            <v>221793</v>
          </cell>
        </row>
        <row r="5990">
          <cell r="A5990">
            <v>221823</v>
          </cell>
        </row>
        <row r="5991">
          <cell r="A5991">
            <v>221854</v>
          </cell>
        </row>
        <row r="5992">
          <cell r="A5992">
            <v>221884</v>
          </cell>
        </row>
        <row r="5993">
          <cell r="A5993">
            <v>221915</v>
          </cell>
        </row>
        <row r="5994">
          <cell r="A5994">
            <v>221946</v>
          </cell>
        </row>
        <row r="5995">
          <cell r="A5995">
            <v>221976</v>
          </cell>
        </row>
        <row r="5996">
          <cell r="A5996">
            <v>222007</v>
          </cell>
        </row>
        <row r="5997">
          <cell r="A5997">
            <v>222037</v>
          </cell>
        </row>
        <row r="5998">
          <cell r="A5998">
            <v>222068</v>
          </cell>
        </row>
        <row r="5999">
          <cell r="A5999">
            <v>222099</v>
          </cell>
        </row>
        <row r="6000">
          <cell r="A6000">
            <v>222128</v>
          </cell>
        </row>
        <row r="6001">
          <cell r="A6001">
            <v>222159</v>
          </cell>
        </row>
        <row r="6002">
          <cell r="A6002">
            <v>222189</v>
          </cell>
        </row>
        <row r="6003">
          <cell r="A6003">
            <v>222220</v>
          </cell>
        </row>
        <row r="6004">
          <cell r="A6004">
            <v>222250</v>
          </cell>
        </row>
        <row r="6005">
          <cell r="A6005">
            <v>222281</v>
          </cell>
        </row>
        <row r="6006">
          <cell r="A6006">
            <v>222312</v>
          </cell>
        </row>
        <row r="6007">
          <cell r="A6007">
            <v>222342</v>
          </cell>
        </row>
        <row r="6008">
          <cell r="A6008">
            <v>222373</v>
          </cell>
        </row>
        <row r="6009">
          <cell r="A6009">
            <v>222403</v>
          </cell>
        </row>
        <row r="6010">
          <cell r="A6010">
            <v>222434</v>
          </cell>
        </row>
        <row r="6011">
          <cell r="A6011">
            <v>222465</v>
          </cell>
        </row>
        <row r="6012">
          <cell r="A6012">
            <v>222493</v>
          </cell>
        </row>
        <row r="6013">
          <cell r="A6013">
            <v>222524</v>
          </cell>
        </row>
        <row r="6014">
          <cell r="A6014">
            <v>222554</v>
          </cell>
        </row>
        <row r="6015">
          <cell r="A6015">
            <v>222585</v>
          </cell>
        </row>
        <row r="6016">
          <cell r="A6016">
            <v>222615</v>
          </cell>
        </row>
        <row r="6017">
          <cell r="A6017">
            <v>222646</v>
          </cell>
        </row>
        <row r="6018">
          <cell r="A6018">
            <v>222677</v>
          </cell>
        </row>
        <row r="6019">
          <cell r="A6019">
            <v>222707</v>
          </cell>
        </row>
        <row r="6020">
          <cell r="A6020">
            <v>222738</v>
          </cell>
        </row>
        <row r="6021">
          <cell r="A6021">
            <v>222768</v>
          </cell>
        </row>
        <row r="6022">
          <cell r="A6022">
            <v>222799</v>
          </cell>
        </row>
        <row r="6023">
          <cell r="A6023">
            <v>222830</v>
          </cell>
        </row>
        <row r="6024">
          <cell r="A6024">
            <v>222858</v>
          </cell>
        </row>
        <row r="6025">
          <cell r="A6025">
            <v>222889</v>
          </cell>
        </row>
        <row r="6026">
          <cell r="A6026">
            <v>222919</v>
          </cell>
        </row>
        <row r="6027">
          <cell r="A6027">
            <v>222950</v>
          </cell>
        </row>
        <row r="6028">
          <cell r="A6028">
            <v>222980</v>
          </cell>
        </row>
        <row r="6029">
          <cell r="A6029">
            <v>223011</v>
          </cell>
        </row>
        <row r="6030">
          <cell r="A6030">
            <v>223042</v>
          </cell>
        </row>
        <row r="6031">
          <cell r="A6031">
            <v>223072</v>
          </cell>
        </row>
        <row r="6032">
          <cell r="A6032">
            <v>223103</v>
          </cell>
        </row>
        <row r="6033">
          <cell r="A6033">
            <v>223133</v>
          </cell>
        </row>
        <row r="6034">
          <cell r="A6034">
            <v>223164</v>
          </cell>
        </row>
        <row r="6035">
          <cell r="A6035">
            <v>223195</v>
          </cell>
        </row>
        <row r="6036">
          <cell r="A6036">
            <v>223223</v>
          </cell>
        </row>
        <row r="6037">
          <cell r="A6037">
            <v>223254</v>
          </cell>
        </row>
        <row r="6038">
          <cell r="A6038">
            <v>223284</v>
          </cell>
        </row>
        <row r="6039">
          <cell r="A6039">
            <v>223315</v>
          </cell>
        </row>
        <row r="6040">
          <cell r="A6040">
            <v>223345</v>
          </cell>
        </row>
        <row r="6041">
          <cell r="A6041">
            <v>223376</v>
          </cell>
        </row>
        <row r="6042">
          <cell r="A6042">
            <v>223407</v>
          </cell>
        </row>
        <row r="6043">
          <cell r="A6043">
            <v>223437</v>
          </cell>
        </row>
        <row r="6044">
          <cell r="A6044">
            <v>223468</v>
          </cell>
        </row>
        <row r="6045">
          <cell r="A6045">
            <v>223498</v>
          </cell>
        </row>
        <row r="6046">
          <cell r="A6046">
            <v>223529</v>
          </cell>
        </row>
        <row r="6047">
          <cell r="A6047">
            <v>223560</v>
          </cell>
        </row>
        <row r="6048">
          <cell r="A6048">
            <v>223589</v>
          </cell>
        </row>
        <row r="6049">
          <cell r="A6049">
            <v>223620</v>
          </cell>
        </row>
        <row r="6050">
          <cell r="A6050">
            <v>223650</v>
          </cell>
        </row>
        <row r="6051">
          <cell r="A6051">
            <v>223681</v>
          </cell>
        </row>
        <row r="6052">
          <cell r="A6052">
            <v>223711</v>
          </cell>
        </row>
        <row r="6053">
          <cell r="A6053">
            <v>223742</v>
          </cell>
        </row>
        <row r="6054">
          <cell r="A6054">
            <v>223773</v>
          </cell>
        </row>
        <row r="6055">
          <cell r="A6055">
            <v>223803</v>
          </cell>
        </row>
        <row r="6056">
          <cell r="A6056">
            <v>223834</v>
          </cell>
        </row>
        <row r="6057">
          <cell r="A6057">
            <v>223864</v>
          </cell>
        </row>
        <row r="6058">
          <cell r="A6058">
            <v>223895</v>
          </cell>
        </row>
        <row r="6059">
          <cell r="A6059">
            <v>223926</v>
          </cell>
        </row>
        <row r="6060">
          <cell r="A6060">
            <v>223954</v>
          </cell>
        </row>
        <row r="6061">
          <cell r="A6061">
            <v>223985</v>
          </cell>
        </row>
        <row r="6062">
          <cell r="A6062">
            <v>224015</v>
          </cell>
        </row>
        <row r="6063">
          <cell r="A6063">
            <v>224046</v>
          </cell>
        </row>
        <row r="6064">
          <cell r="A6064">
            <v>224076</v>
          </cell>
        </row>
        <row r="6065">
          <cell r="A6065">
            <v>224107</v>
          </cell>
        </row>
        <row r="6066">
          <cell r="A6066">
            <v>224138</v>
          </cell>
        </row>
        <row r="6067">
          <cell r="A6067">
            <v>224168</v>
          </cell>
        </row>
        <row r="6068">
          <cell r="A6068">
            <v>224199</v>
          </cell>
        </row>
        <row r="6069">
          <cell r="A6069">
            <v>224229</v>
          </cell>
        </row>
        <row r="6070">
          <cell r="A6070">
            <v>224260</v>
          </cell>
        </row>
        <row r="6071">
          <cell r="A6071">
            <v>224291</v>
          </cell>
        </row>
        <row r="6072">
          <cell r="A6072">
            <v>224319</v>
          </cell>
        </row>
        <row r="6073">
          <cell r="A6073">
            <v>224350</v>
          </cell>
        </row>
        <row r="6074">
          <cell r="A6074">
            <v>224380</v>
          </cell>
        </row>
        <row r="6075">
          <cell r="A6075">
            <v>224411</v>
          </cell>
        </row>
        <row r="6076">
          <cell r="A6076">
            <v>224441</v>
          </cell>
        </row>
        <row r="6077">
          <cell r="A6077">
            <v>224472</v>
          </cell>
        </row>
        <row r="6078">
          <cell r="A6078">
            <v>224503</v>
          </cell>
        </row>
        <row r="6079">
          <cell r="A6079">
            <v>224533</v>
          </cell>
        </row>
        <row r="6080">
          <cell r="A6080">
            <v>224564</v>
          </cell>
        </row>
        <row r="6081">
          <cell r="A6081">
            <v>224594</v>
          </cell>
        </row>
        <row r="6082">
          <cell r="A6082">
            <v>224625</v>
          </cell>
        </row>
        <row r="6083">
          <cell r="A6083">
            <v>224656</v>
          </cell>
        </row>
        <row r="6084">
          <cell r="A6084">
            <v>224684</v>
          </cell>
        </row>
        <row r="6085">
          <cell r="A6085">
            <v>224715</v>
          </cell>
        </row>
        <row r="6086">
          <cell r="A6086">
            <v>224745</v>
          </cell>
        </row>
        <row r="6087">
          <cell r="A6087">
            <v>224776</v>
          </cell>
        </row>
        <row r="6088">
          <cell r="A6088">
            <v>224806</v>
          </cell>
        </row>
        <row r="6089">
          <cell r="A6089">
            <v>224837</v>
          </cell>
        </row>
        <row r="6090">
          <cell r="A6090">
            <v>224868</v>
          </cell>
        </row>
        <row r="6091">
          <cell r="A6091">
            <v>224898</v>
          </cell>
        </row>
        <row r="6092">
          <cell r="A6092">
            <v>224929</v>
          </cell>
        </row>
        <row r="6093">
          <cell r="A6093">
            <v>224959</v>
          </cell>
        </row>
        <row r="6094">
          <cell r="A6094">
            <v>224990</v>
          </cell>
        </row>
        <row r="6095">
          <cell r="A6095">
            <v>225021</v>
          </cell>
        </row>
        <row r="6096">
          <cell r="A6096">
            <v>225050</v>
          </cell>
        </row>
        <row r="6097">
          <cell r="A6097">
            <v>225081</v>
          </cell>
        </row>
        <row r="6098">
          <cell r="A6098">
            <v>225111</v>
          </cell>
        </row>
        <row r="6099">
          <cell r="A6099">
            <v>225142</v>
          </cell>
        </row>
        <row r="6100">
          <cell r="A6100">
            <v>225172</v>
          </cell>
        </row>
        <row r="6101">
          <cell r="A6101">
            <v>225203</v>
          </cell>
        </row>
        <row r="6102">
          <cell r="A6102">
            <v>225234</v>
          </cell>
        </row>
        <row r="6103">
          <cell r="A6103">
            <v>225264</v>
          </cell>
        </row>
        <row r="6104">
          <cell r="A6104">
            <v>225295</v>
          </cell>
        </row>
        <row r="6105">
          <cell r="A6105">
            <v>225325</v>
          </cell>
        </row>
        <row r="6106">
          <cell r="A6106">
            <v>225356</v>
          </cell>
        </row>
        <row r="6107">
          <cell r="A6107">
            <v>225387</v>
          </cell>
        </row>
        <row r="6108">
          <cell r="A6108">
            <v>225415</v>
          </cell>
        </row>
        <row r="6109">
          <cell r="A6109">
            <v>225446</v>
          </cell>
        </row>
        <row r="6110">
          <cell r="A6110">
            <v>225476</v>
          </cell>
        </row>
        <row r="6111">
          <cell r="A6111">
            <v>225507</v>
          </cell>
        </row>
        <row r="6112">
          <cell r="A6112">
            <v>225537</v>
          </cell>
        </row>
        <row r="6113">
          <cell r="A6113">
            <v>225568</v>
          </cell>
        </row>
        <row r="6114">
          <cell r="A6114">
            <v>225599</v>
          </cell>
        </row>
        <row r="6115">
          <cell r="A6115">
            <v>225629</v>
          </cell>
        </row>
        <row r="6116">
          <cell r="A6116">
            <v>225660</v>
          </cell>
        </row>
        <row r="6117">
          <cell r="A6117">
            <v>225690</v>
          </cell>
        </row>
        <row r="6118">
          <cell r="A6118">
            <v>225721</v>
          </cell>
        </row>
        <row r="6119">
          <cell r="A6119">
            <v>225752</v>
          </cell>
        </row>
        <row r="6120">
          <cell r="A6120">
            <v>225780</v>
          </cell>
        </row>
        <row r="6121">
          <cell r="A6121">
            <v>225811</v>
          </cell>
        </row>
        <row r="6122">
          <cell r="A6122">
            <v>225841</v>
          </cell>
        </row>
        <row r="6123">
          <cell r="A6123">
            <v>225872</v>
          </cell>
        </row>
        <row r="6124">
          <cell r="A6124">
            <v>225902</v>
          </cell>
        </row>
        <row r="6125">
          <cell r="A6125">
            <v>225933</v>
          </cell>
        </row>
        <row r="6126">
          <cell r="A6126">
            <v>225964</v>
          </cell>
        </row>
        <row r="6127">
          <cell r="A6127">
            <v>225994</v>
          </cell>
        </row>
        <row r="6128">
          <cell r="A6128">
            <v>226025</v>
          </cell>
        </row>
        <row r="6129">
          <cell r="A6129">
            <v>226055</v>
          </cell>
        </row>
        <row r="6130">
          <cell r="A6130">
            <v>226086</v>
          </cell>
        </row>
        <row r="6131">
          <cell r="A6131">
            <v>226117</v>
          </cell>
        </row>
        <row r="6132">
          <cell r="A6132">
            <v>226145</v>
          </cell>
        </row>
        <row r="6133">
          <cell r="A6133">
            <v>226176</v>
          </cell>
        </row>
        <row r="6134">
          <cell r="A6134">
            <v>226206</v>
          </cell>
        </row>
        <row r="6135">
          <cell r="A6135">
            <v>226237</v>
          </cell>
        </row>
        <row r="6136">
          <cell r="A6136">
            <v>226267</v>
          </cell>
        </row>
        <row r="6137">
          <cell r="A6137">
            <v>226298</v>
          </cell>
        </row>
        <row r="6138">
          <cell r="A6138">
            <v>226329</v>
          </cell>
        </row>
        <row r="6139">
          <cell r="A6139">
            <v>226359</v>
          </cell>
        </row>
        <row r="6140">
          <cell r="A6140">
            <v>226390</v>
          </cell>
        </row>
        <row r="6141">
          <cell r="A6141">
            <v>226420</v>
          </cell>
        </row>
        <row r="6142">
          <cell r="A6142">
            <v>226451</v>
          </cell>
        </row>
        <row r="6143">
          <cell r="A6143">
            <v>226482</v>
          </cell>
        </row>
        <row r="6144">
          <cell r="A6144">
            <v>226511</v>
          </cell>
        </row>
        <row r="6145">
          <cell r="A6145">
            <v>226542</v>
          </cell>
        </row>
        <row r="6146">
          <cell r="A6146">
            <v>226572</v>
          </cell>
        </row>
        <row r="6147">
          <cell r="A6147">
            <v>226603</v>
          </cell>
        </row>
        <row r="6148">
          <cell r="A6148">
            <v>226633</v>
          </cell>
        </row>
        <row r="6149">
          <cell r="A6149">
            <v>226664</v>
          </cell>
        </row>
        <row r="6150">
          <cell r="A6150">
            <v>226695</v>
          </cell>
        </row>
        <row r="6151">
          <cell r="A6151">
            <v>226725</v>
          </cell>
        </row>
        <row r="6152">
          <cell r="A6152">
            <v>226756</v>
          </cell>
        </row>
        <row r="6153">
          <cell r="A6153">
            <v>226786</v>
          </cell>
        </row>
        <row r="6154">
          <cell r="A6154">
            <v>226817</v>
          </cell>
        </row>
        <row r="6155">
          <cell r="A6155">
            <v>226848</v>
          </cell>
        </row>
        <row r="6156">
          <cell r="A6156">
            <v>226876</v>
          </cell>
        </row>
        <row r="6157">
          <cell r="A6157">
            <v>226907</v>
          </cell>
        </row>
        <row r="6158">
          <cell r="A6158">
            <v>226937</v>
          </cell>
        </row>
        <row r="6159">
          <cell r="A6159">
            <v>226968</v>
          </cell>
        </row>
        <row r="6160">
          <cell r="A6160">
            <v>226998</v>
          </cell>
        </row>
        <row r="6161">
          <cell r="A6161">
            <v>227029</v>
          </cell>
        </row>
        <row r="6162">
          <cell r="A6162">
            <v>227060</v>
          </cell>
        </row>
        <row r="6163">
          <cell r="A6163">
            <v>227090</v>
          </cell>
        </row>
        <row r="6164">
          <cell r="A6164">
            <v>227121</v>
          </cell>
        </row>
        <row r="6165">
          <cell r="A6165">
            <v>227151</v>
          </cell>
        </row>
        <row r="6166">
          <cell r="A6166">
            <v>227182</v>
          </cell>
        </row>
        <row r="6167">
          <cell r="A6167">
            <v>227213</v>
          </cell>
        </row>
        <row r="6168">
          <cell r="A6168">
            <v>227241</v>
          </cell>
        </row>
        <row r="6169">
          <cell r="A6169">
            <v>227272</v>
          </cell>
        </row>
        <row r="6170">
          <cell r="A6170">
            <v>227302</v>
          </cell>
        </row>
        <row r="6171">
          <cell r="A6171">
            <v>227333</v>
          </cell>
        </row>
        <row r="6172">
          <cell r="A6172">
            <v>227363</v>
          </cell>
        </row>
        <row r="6173">
          <cell r="A6173">
            <v>227394</v>
          </cell>
        </row>
        <row r="6174">
          <cell r="A6174">
            <v>227425</v>
          </cell>
        </row>
        <row r="6175">
          <cell r="A6175">
            <v>227455</v>
          </cell>
        </row>
        <row r="6176">
          <cell r="A6176">
            <v>227486</v>
          </cell>
        </row>
        <row r="6177">
          <cell r="A6177">
            <v>227516</v>
          </cell>
        </row>
        <row r="6178">
          <cell r="A6178">
            <v>227547</v>
          </cell>
        </row>
        <row r="6179">
          <cell r="A6179">
            <v>227578</v>
          </cell>
        </row>
        <row r="6180">
          <cell r="A6180">
            <v>227606</v>
          </cell>
        </row>
        <row r="6181">
          <cell r="A6181">
            <v>227637</v>
          </cell>
        </row>
        <row r="6182">
          <cell r="A6182">
            <v>227667</v>
          </cell>
        </row>
        <row r="6183">
          <cell r="A6183">
            <v>227698</v>
          </cell>
        </row>
        <row r="6184">
          <cell r="A6184">
            <v>227728</v>
          </cell>
        </row>
        <row r="6185">
          <cell r="A6185">
            <v>227759</v>
          </cell>
        </row>
        <row r="6186">
          <cell r="A6186">
            <v>227790</v>
          </cell>
        </row>
        <row r="6187">
          <cell r="A6187">
            <v>227820</v>
          </cell>
        </row>
        <row r="6188">
          <cell r="A6188">
            <v>227851</v>
          </cell>
        </row>
        <row r="6189">
          <cell r="A6189">
            <v>227881</v>
          </cell>
        </row>
        <row r="6190">
          <cell r="A6190">
            <v>227912</v>
          </cell>
        </row>
        <row r="6191">
          <cell r="A6191">
            <v>227943</v>
          </cell>
        </row>
        <row r="6192">
          <cell r="A6192">
            <v>227972</v>
          </cell>
        </row>
        <row r="6193">
          <cell r="A6193">
            <v>228003</v>
          </cell>
        </row>
        <row r="6194">
          <cell r="A6194">
            <v>228033</v>
          </cell>
        </row>
        <row r="6195">
          <cell r="A6195">
            <v>228064</v>
          </cell>
        </row>
        <row r="6196">
          <cell r="A6196">
            <v>228094</v>
          </cell>
        </row>
        <row r="6197">
          <cell r="A6197">
            <v>228125</v>
          </cell>
        </row>
        <row r="6198">
          <cell r="A6198">
            <v>228156</v>
          </cell>
        </row>
        <row r="6199">
          <cell r="A6199">
            <v>228186</v>
          </cell>
        </row>
        <row r="6200">
          <cell r="A6200">
            <v>228217</v>
          </cell>
        </row>
        <row r="6201">
          <cell r="A6201">
            <v>228247</v>
          </cell>
        </row>
        <row r="6202">
          <cell r="A6202">
            <v>228278</v>
          </cell>
        </row>
        <row r="6203">
          <cell r="A6203">
            <v>228309</v>
          </cell>
        </row>
        <row r="6204">
          <cell r="A6204">
            <v>228337</v>
          </cell>
        </row>
        <row r="6205">
          <cell r="A6205">
            <v>228368</v>
          </cell>
        </row>
        <row r="6206">
          <cell r="A6206">
            <v>228398</v>
          </cell>
        </row>
        <row r="6207">
          <cell r="A6207">
            <v>228429</v>
          </cell>
        </row>
        <row r="6208">
          <cell r="A6208">
            <v>228459</v>
          </cell>
        </row>
        <row r="6209">
          <cell r="A6209">
            <v>228490</v>
          </cell>
        </row>
        <row r="6210">
          <cell r="A6210">
            <v>228521</v>
          </cell>
        </row>
        <row r="6211">
          <cell r="A6211">
            <v>228551</v>
          </cell>
        </row>
        <row r="6212">
          <cell r="A6212">
            <v>228582</v>
          </cell>
        </row>
        <row r="6213">
          <cell r="A6213">
            <v>228612</v>
          </cell>
        </row>
        <row r="6214">
          <cell r="A6214">
            <v>228643</v>
          </cell>
        </row>
        <row r="6215">
          <cell r="A6215">
            <v>228674</v>
          </cell>
        </row>
        <row r="6216">
          <cell r="A6216">
            <v>228702</v>
          </cell>
        </row>
        <row r="6217">
          <cell r="A6217">
            <v>228733</v>
          </cell>
        </row>
        <row r="6218">
          <cell r="A6218">
            <v>228763</v>
          </cell>
        </row>
        <row r="6219">
          <cell r="A6219">
            <v>228794</v>
          </cell>
        </row>
        <row r="6220">
          <cell r="A6220">
            <v>228824</v>
          </cell>
        </row>
        <row r="6221">
          <cell r="A6221">
            <v>228855</v>
          </cell>
        </row>
        <row r="6222">
          <cell r="A6222">
            <v>228886</v>
          </cell>
        </row>
        <row r="6223">
          <cell r="A6223">
            <v>228916</v>
          </cell>
        </row>
        <row r="6224">
          <cell r="A6224">
            <v>228947</v>
          </cell>
        </row>
        <row r="6225">
          <cell r="A6225">
            <v>228977</v>
          </cell>
        </row>
        <row r="6226">
          <cell r="A6226">
            <v>229008</v>
          </cell>
        </row>
        <row r="6227">
          <cell r="A6227">
            <v>229039</v>
          </cell>
        </row>
        <row r="6228">
          <cell r="A6228">
            <v>229067</v>
          </cell>
        </row>
        <row r="6229">
          <cell r="A6229">
            <v>229098</v>
          </cell>
        </row>
        <row r="6230">
          <cell r="A6230">
            <v>229128</v>
          </cell>
        </row>
        <row r="6231">
          <cell r="A6231">
            <v>229159</v>
          </cell>
        </row>
        <row r="6232">
          <cell r="A6232">
            <v>229189</v>
          </cell>
        </row>
        <row r="6233">
          <cell r="A6233">
            <v>229220</v>
          </cell>
        </row>
        <row r="6234">
          <cell r="A6234">
            <v>229251</v>
          </cell>
        </row>
        <row r="6235">
          <cell r="A6235">
            <v>229281</v>
          </cell>
        </row>
        <row r="6236">
          <cell r="A6236">
            <v>229312</v>
          </cell>
        </row>
        <row r="6237">
          <cell r="A6237">
            <v>229342</v>
          </cell>
        </row>
        <row r="6238">
          <cell r="A6238">
            <v>229373</v>
          </cell>
        </row>
        <row r="6239">
          <cell r="A6239">
            <v>229404</v>
          </cell>
        </row>
        <row r="6240">
          <cell r="A6240">
            <v>229433</v>
          </cell>
        </row>
        <row r="6241">
          <cell r="A6241">
            <v>229464</v>
          </cell>
        </row>
        <row r="6242">
          <cell r="A6242">
            <v>229494</v>
          </cell>
        </row>
        <row r="6243">
          <cell r="A6243">
            <v>229525</v>
          </cell>
        </row>
        <row r="6244">
          <cell r="A6244">
            <v>229555</v>
          </cell>
        </row>
        <row r="6245">
          <cell r="A6245">
            <v>229586</v>
          </cell>
        </row>
        <row r="6246">
          <cell r="A6246">
            <v>229617</v>
          </cell>
        </row>
        <row r="6247">
          <cell r="A6247">
            <v>229647</v>
          </cell>
        </row>
        <row r="6248">
          <cell r="A6248">
            <v>229678</v>
          </cell>
        </row>
        <row r="6249">
          <cell r="A6249">
            <v>229708</v>
          </cell>
        </row>
        <row r="6250">
          <cell r="A6250">
            <v>229739</v>
          </cell>
        </row>
        <row r="6251">
          <cell r="A6251">
            <v>229770</v>
          </cell>
        </row>
        <row r="6252">
          <cell r="A6252">
            <v>229798</v>
          </cell>
        </row>
        <row r="6253">
          <cell r="A6253">
            <v>229829</v>
          </cell>
        </row>
        <row r="6254">
          <cell r="A6254">
            <v>229859</v>
          </cell>
        </row>
        <row r="6255">
          <cell r="A6255">
            <v>229890</v>
          </cell>
        </row>
        <row r="6256">
          <cell r="A6256">
            <v>229920</v>
          </cell>
        </row>
        <row r="6257">
          <cell r="A6257">
            <v>229951</v>
          </cell>
        </row>
        <row r="6258">
          <cell r="A6258">
            <v>229982</v>
          </cell>
        </row>
        <row r="6259">
          <cell r="A6259">
            <v>230012</v>
          </cell>
        </row>
        <row r="6260">
          <cell r="A6260">
            <v>230043</v>
          </cell>
        </row>
        <row r="6261">
          <cell r="A6261">
            <v>230073</v>
          </cell>
        </row>
        <row r="6262">
          <cell r="A6262">
            <v>230104</v>
          </cell>
        </row>
        <row r="6263">
          <cell r="A6263">
            <v>230135</v>
          </cell>
        </row>
        <row r="6264">
          <cell r="A6264">
            <v>230163</v>
          </cell>
        </row>
        <row r="6265">
          <cell r="A6265">
            <v>230194</v>
          </cell>
        </row>
        <row r="6266">
          <cell r="A6266">
            <v>230224</v>
          </cell>
        </row>
        <row r="6267">
          <cell r="A6267">
            <v>230255</v>
          </cell>
        </row>
        <row r="6268">
          <cell r="A6268">
            <v>230285</v>
          </cell>
        </row>
        <row r="6269">
          <cell r="A6269">
            <v>230316</v>
          </cell>
        </row>
        <row r="6270">
          <cell r="A6270">
            <v>230347</v>
          </cell>
        </row>
        <row r="6271">
          <cell r="A6271">
            <v>230377</v>
          </cell>
        </row>
        <row r="6272">
          <cell r="A6272">
            <v>230408</v>
          </cell>
        </row>
        <row r="6273">
          <cell r="A6273">
            <v>230438</v>
          </cell>
        </row>
        <row r="6274">
          <cell r="A6274">
            <v>230469</v>
          </cell>
        </row>
        <row r="6275">
          <cell r="A6275">
            <v>230500</v>
          </cell>
        </row>
        <row r="6276">
          <cell r="A6276">
            <v>230528</v>
          </cell>
        </row>
        <row r="6277">
          <cell r="A6277">
            <v>230559</v>
          </cell>
        </row>
        <row r="6278">
          <cell r="A6278">
            <v>230589</v>
          </cell>
        </row>
        <row r="6279">
          <cell r="A6279">
            <v>230620</v>
          </cell>
        </row>
        <row r="6280">
          <cell r="A6280">
            <v>230650</v>
          </cell>
        </row>
        <row r="6281">
          <cell r="A6281">
            <v>230681</v>
          </cell>
        </row>
        <row r="6282">
          <cell r="A6282">
            <v>230712</v>
          </cell>
        </row>
        <row r="6283">
          <cell r="A6283">
            <v>230742</v>
          </cell>
        </row>
        <row r="6284">
          <cell r="A6284">
            <v>230773</v>
          </cell>
        </row>
        <row r="6285">
          <cell r="A6285">
            <v>230803</v>
          </cell>
        </row>
        <row r="6286">
          <cell r="A6286">
            <v>230834</v>
          </cell>
        </row>
        <row r="6287">
          <cell r="A6287">
            <v>230865</v>
          </cell>
        </row>
        <row r="6288">
          <cell r="A6288">
            <v>230894</v>
          </cell>
        </row>
        <row r="6289">
          <cell r="A6289">
            <v>230925</v>
          </cell>
        </row>
        <row r="6290">
          <cell r="A6290">
            <v>230955</v>
          </cell>
        </row>
        <row r="6291">
          <cell r="A6291">
            <v>230986</v>
          </cell>
        </row>
        <row r="6292">
          <cell r="A6292">
            <v>231016</v>
          </cell>
        </row>
        <row r="6293">
          <cell r="A6293">
            <v>231047</v>
          </cell>
        </row>
        <row r="6294">
          <cell r="A6294">
            <v>231078</v>
          </cell>
        </row>
        <row r="6295">
          <cell r="A6295">
            <v>231108</v>
          </cell>
        </row>
        <row r="6296">
          <cell r="A6296">
            <v>231139</v>
          </cell>
        </row>
        <row r="6297">
          <cell r="A6297">
            <v>231169</v>
          </cell>
        </row>
        <row r="6298">
          <cell r="A6298">
            <v>231200</v>
          </cell>
        </row>
        <row r="6299">
          <cell r="A6299">
            <v>231231</v>
          </cell>
        </row>
        <row r="6300">
          <cell r="A6300">
            <v>231259</v>
          </cell>
        </row>
        <row r="6301">
          <cell r="A6301">
            <v>231290</v>
          </cell>
        </row>
        <row r="6302">
          <cell r="A6302">
            <v>231320</v>
          </cell>
        </row>
        <row r="6303">
          <cell r="A6303">
            <v>231351</v>
          </cell>
        </row>
        <row r="6304">
          <cell r="A6304">
            <v>231381</v>
          </cell>
        </row>
        <row r="6305">
          <cell r="A6305">
            <v>231412</v>
          </cell>
        </row>
        <row r="6306">
          <cell r="A6306">
            <v>231443</v>
          </cell>
        </row>
        <row r="6307">
          <cell r="A6307">
            <v>231473</v>
          </cell>
        </row>
        <row r="6308">
          <cell r="A6308">
            <v>231504</v>
          </cell>
        </row>
        <row r="6309">
          <cell r="A6309">
            <v>231534</v>
          </cell>
        </row>
        <row r="6310">
          <cell r="A6310">
            <v>231565</v>
          </cell>
        </row>
        <row r="6311">
          <cell r="A6311">
            <v>231596</v>
          </cell>
        </row>
        <row r="6312">
          <cell r="A6312">
            <v>231624</v>
          </cell>
        </row>
        <row r="6313">
          <cell r="A6313">
            <v>231655</v>
          </cell>
        </row>
        <row r="6314">
          <cell r="A6314">
            <v>231685</v>
          </cell>
        </row>
        <row r="6315">
          <cell r="A6315">
            <v>231716</v>
          </cell>
        </row>
        <row r="6316">
          <cell r="A6316">
            <v>231746</v>
          </cell>
        </row>
        <row r="6317">
          <cell r="A6317">
            <v>231777</v>
          </cell>
        </row>
        <row r="6318">
          <cell r="A6318">
            <v>231808</v>
          </cell>
        </row>
        <row r="6319">
          <cell r="A6319">
            <v>231838</v>
          </cell>
        </row>
        <row r="6320">
          <cell r="A6320">
            <v>231869</v>
          </cell>
        </row>
        <row r="6321">
          <cell r="A6321">
            <v>231899</v>
          </cell>
        </row>
        <row r="6322">
          <cell r="A6322">
            <v>231930</v>
          </cell>
        </row>
        <row r="6323">
          <cell r="A6323">
            <v>231961</v>
          </cell>
        </row>
        <row r="6324">
          <cell r="A6324">
            <v>231989</v>
          </cell>
        </row>
        <row r="6325">
          <cell r="A6325">
            <v>232020</v>
          </cell>
        </row>
        <row r="6326">
          <cell r="A6326">
            <v>232050</v>
          </cell>
        </row>
        <row r="6327">
          <cell r="A6327">
            <v>232081</v>
          </cell>
        </row>
        <row r="6328">
          <cell r="A6328">
            <v>232111</v>
          </cell>
        </row>
        <row r="6329">
          <cell r="A6329">
            <v>232142</v>
          </cell>
        </row>
        <row r="6330">
          <cell r="A6330">
            <v>232173</v>
          </cell>
        </row>
        <row r="6331">
          <cell r="A6331">
            <v>232203</v>
          </cell>
        </row>
        <row r="6332">
          <cell r="A6332">
            <v>232234</v>
          </cell>
        </row>
        <row r="6333">
          <cell r="A6333">
            <v>232264</v>
          </cell>
        </row>
        <row r="6334">
          <cell r="A6334">
            <v>232295</v>
          </cell>
        </row>
        <row r="6335">
          <cell r="A6335">
            <v>232326</v>
          </cell>
        </row>
        <row r="6336">
          <cell r="A6336">
            <v>232355</v>
          </cell>
        </row>
        <row r="6337">
          <cell r="A6337">
            <v>232386</v>
          </cell>
        </row>
        <row r="6338">
          <cell r="A6338">
            <v>232416</v>
          </cell>
        </row>
        <row r="6339">
          <cell r="A6339">
            <v>232447</v>
          </cell>
        </row>
        <row r="6340">
          <cell r="A6340">
            <v>232477</v>
          </cell>
        </row>
        <row r="6341">
          <cell r="A6341">
            <v>232508</v>
          </cell>
        </row>
        <row r="6342">
          <cell r="A6342">
            <v>232539</v>
          </cell>
        </row>
        <row r="6343">
          <cell r="A6343">
            <v>232569</v>
          </cell>
        </row>
        <row r="6344">
          <cell r="A6344">
            <v>232600</v>
          </cell>
        </row>
        <row r="6345">
          <cell r="A6345">
            <v>232630</v>
          </cell>
        </row>
        <row r="6346">
          <cell r="A6346">
            <v>232661</v>
          </cell>
        </row>
        <row r="6347">
          <cell r="A6347">
            <v>232692</v>
          </cell>
        </row>
        <row r="6348">
          <cell r="A6348">
            <v>232720</v>
          </cell>
        </row>
        <row r="6349">
          <cell r="A6349">
            <v>232751</v>
          </cell>
        </row>
        <row r="6350">
          <cell r="A6350">
            <v>232781</v>
          </cell>
        </row>
        <row r="6351">
          <cell r="A6351">
            <v>232812</v>
          </cell>
        </row>
        <row r="6352">
          <cell r="A6352">
            <v>232842</v>
          </cell>
        </row>
        <row r="6353">
          <cell r="A6353">
            <v>232873</v>
          </cell>
        </row>
        <row r="6354">
          <cell r="A6354">
            <v>232904</v>
          </cell>
        </row>
        <row r="6355">
          <cell r="A6355">
            <v>232934</v>
          </cell>
        </row>
        <row r="6356">
          <cell r="A6356">
            <v>232965</v>
          </cell>
        </row>
        <row r="6357">
          <cell r="A6357">
            <v>232995</v>
          </cell>
        </row>
        <row r="6358">
          <cell r="A6358">
            <v>233026</v>
          </cell>
        </row>
        <row r="6359">
          <cell r="A6359">
            <v>233057</v>
          </cell>
        </row>
        <row r="6360">
          <cell r="A6360">
            <v>233085</v>
          </cell>
        </row>
        <row r="6361">
          <cell r="A6361">
            <v>233116</v>
          </cell>
        </row>
        <row r="6362">
          <cell r="A6362">
            <v>233146</v>
          </cell>
        </row>
        <row r="6363">
          <cell r="A6363">
            <v>233177</v>
          </cell>
        </row>
        <row r="6364">
          <cell r="A6364">
            <v>233207</v>
          </cell>
        </row>
        <row r="6365">
          <cell r="A6365">
            <v>233238</v>
          </cell>
        </row>
        <row r="6366">
          <cell r="A6366">
            <v>233269</v>
          </cell>
        </row>
        <row r="6367">
          <cell r="A6367">
            <v>233299</v>
          </cell>
        </row>
        <row r="6368">
          <cell r="A6368">
            <v>233330</v>
          </cell>
        </row>
        <row r="6369">
          <cell r="A6369">
            <v>233360</v>
          </cell>
        </row>
        <row r="6370">
          <cell r="A6370">
            <v>233391</v>
          </cell>
        </row>
        <row r="6371">
          <cell r="A6371">
            <v>233422</v>
          </cell>
        </row>
        <row r="6372">
          <cell r="A6372">
            <v>233450</v>
          </cell>
        </row>
        <row r="6373">
          <cell r="A6373">
            <v>233481</v>
          </cell>
        </row>
        <row r="6374">
          <cell r="A6374">
            <v>233511</v>
          </cell>
        </row>
        <row r="6375">
          <cell r="A6375">
            <v>233542</v>
          </cell>
        </row>
        <row r="6376">
          <cell r="A6376">
            <v>233572</v>
          </cell>
        </row>
        <row r="6377">
          <cell r="A6377">
            <v>233603</v>
          </cell>
        </row>
        <row r="6378">
          <cell r="A6378">
            <v>233634</v>
          </cell>
        </row>
        <row r="6379">
          <cell r="A6379">
            <v>233664</v>
          </cell>
        </row>
        <row r="6380">
          <cell r="A6380">
            <v>233695</v>
          </cell>
        </row>
        <row r="6381">
          <cell r="A6381">
            <v>233725</v>
          </cell>
        </row>
        <row r="6382">
          <cell r="A6382">
            <v>233756</v>
          </cell>
        </row>
        <row r="6383">
          <cell r="A6383">
            <v>233787</v>
          </cell>
        </row>
        <row r="6384">
          <cell r="A6384">
            <v>233816</v>
          </cell>
        </row>
        <row r="6385">
          <cell r="A6385">
            <v>233847</v>
          </cell>
        </row>
        <row r="6386">
          <cell r="A6386">
            <v>233877</v>
          </cell>
        </row>
        <row r="6387">
          <cell r="A6387">
            <v>233908</v>
          </cell>
        </row>
        <row r="6388">
          <cell r="A6388">
            <v>233938</v>
          </cell>
        </row>
        <row r="6389">
          <cell r="A6389">
            <v>233969</v>
          </cell>
        </row>
        <row r="6390">
          <cell r="A6390">
            <v>234000</v>
          </cell>
        </row>
        <row r="6391">
          <cell r="A6391">
            <v>234030</v>
          </cell>
        </row>
        <row r="6392">
          <cell r="A6392">
            <v>234061</v>
          </cell>
        </row>
        <row r="6393">
          <cell r="A6393">
            <v>234091</v>
          </cell>
        </row>
        <row r="6394">
          <cell r="A6394">
            <v>234122</v>
          </cell>
        </row>
        <row r="6395">
          <cell r="A6395">
            <v>234153</v>
          </cell>
        </row>
        <row r="6396">
          <cell r="A6396">
            <v>234181</v>
          </cell>
        </row>
        <row r="6397">
          <cell r="A6397">
            <v>234212</v>
          </cell>
        </row>
        <row r="6398">
          <cell r="A6398">
            <v>234242</v>
          </cell>
        </row>
        <row r="6399">
          <cell r="A6399">
            <v>234273</v>
          </cell>
        </row>
        <row r="6400">
          <cell r="A6400">
            <v>234303</v>
          </cell>
        </row>
        <row r="6401">
          <cell r="A6401">
            <v>234334</v>
          </cell>
        </row>
        <row r="6402">
          <cell r="A6402">
            <v>234365</v>
          </cell>
        </row>
        <row r="6403">
          <cell r="A6403">
            <v>234395</v>
          </cell>
        </row>
        <row r="6404">
          <cell r="A6404">
            <v>234426</v>
          </cell>
        </row>
        <row r="6405">
          <cell r="A6405">
            <v>234456</v>
          </cell>
        </row>
        <row r="6406">
          <cell r="A6406">
            <v>234487</v>
          </cell>
        </row>
        <row r="6407">
          <cell r="A6407">
            <v>234518</v>
          </cell>
        </row>
        <row r="6408">
          <cell r="A6408">
            <v>234546</v>
          </cell>
        </row>
        <row r="6409">
          <cell r="A6409">
            <v>234577</v>
          </cell>
        </row>
        <row r="6410">
          <cell r="A6410">
            <v>234607</v>
          </cell>
        </row>
        <row r="6411">
          <cell r="A6411">
            <v>234638</v>
          </cell>
        </row>
        <row r="6412">
          <cell r="A6412">
            <v>234668</v>
          </cell>
        </row>
        <row r="6413">
          <cell r="A6413">
            <v>234699</v>
          </cell>
        </row>
        <row r="6414">
          <cell r="A6414">
            <v>234730</v>
          </cell>
        </row>
        <row r="6415">
          <cell r="A6415">
            <v>234760</v>
          </cell>
        </row>
        <row r="6416">
          <cell r="A6416">
            <v>234791</v>
          </cell>
        </row>
        <row r="6417">
          <cell r="A6417">
            <v>234821</v>
          </cell>
        </row>
        <row r="6418">
          <cell r="A6418">
            <v>234852</v>
          </cell>
        </row>
        <row r="6419">
          <cell r="A6419">
            <v>234883</v>
          </cell>
        </row>
        <row r="6420">
          <cell r="A6420">
            <v>234911</v>
          </cell>
        </row>
        <row r="6421">
          <cell r="A6421">
            <v>234942</v>
          </cell>
        </row>
        <row r="6422">
          <cell r="A6422">
            <v>234972</v>
          </cell>
        </row>
        <row r="6423">
          <cell r="A6423">
            <v>235003</v>
          </cell>
        </row>
        <row r="6424">
          <cell r="A6424">
            <v>235033</v>
          </cell>
        </row>
        <row r="6425">
          <cell r="A6425">
            <v>235064</v>
          </cell>
        </row>
        <row r="6426">
          <cell r="A6426">
            <v>235095</v>
          </cell>
        </row>
        <row r="6427">
          <cell r="A6427">
            <v>235125</v>
          </cell>
        </row>
        <row r="6428">
          <cell r="A6428">
            <v>235156</v>
          </cell>
        </row>
        <row r="6429">
          <cell r="A6429">
            <v>235186</v>
          </cell>
        </row>
        <row r="6430">
          <cell r="A6430">
            <v>235217</v>
          </cell>
        </row>
        <row r="6431">
          <cell r="A6431">
            <v>235248</v>
          </cell>
        </row>
        <row r="6432">
          <cell r="A6432">
            <v>235277</v>
          </cell>
        </row>
        <row r="6433">
          <cell r="A6433">
            <v>235308</v>
          </cell>
        </row>
        <row r="6434">
          <cell r="A6434">
            <v>235338</v>
          </cell>
        </row>
        <row r="6435">
          <cell r="A6435">
            <v>235369</v>
          </cell>
        </row>
        <row r="6436">
          <cell r="A6436">
            <v>235399</v>
          </cell>
        </row>
        <row r="6437">
          <cell r="A6437">
            <v>235430</v>
          </cell>
        </row>
        <row r="6438">
          <cell r="A6438">
            <v>235461</v>
          </cell>
        </row>
        <row r="6439">
          <cell r="A6439">
            <v>235491</v>
          </cell>
        </row>
        <row r="6440">
          <cell r="A6440">
            <v>235522</v>
          </cell>
        </row>
        <row r="6441">
          <cell r="A6441">
            <v>235552</v>
          </cell>
        </row>
        <row r="6442">
          <cell r="A6442">
            <v>235583</v>
          </cell>
        </row>
        <row r="6443">
          <cell r="A6443">
            <v>235614</v>
          </cell>
        </row>
        <row r="6444">
          <cell r="A6444">
            <v>235642</v>
          </cell>
        </row>
        <row r="6445">
          <cell r="A6445">
            <v>235673</v>
          </cell>
        </row>
        <row r="6446">
          <cell r="A6446">
            <v>235703</v>
          </cell>
        </row>
        <row r="6447">
          <cell r="A6447">
            <v>235734</v>
          </cell>
        </row>
        <row r="6448">
          <cell r="A6448">
            <v>235764</v>
          </cell>
        </row>
        <row r="6449">
          <cell r="A6449">
            <v>235795</v>
          </cell>
        </row>
        <row r="6450">
          <cell r="A6450">
            <v>235826</v>
          </cell>
        </row>
        <row r="6451">
          <cell r="A6451">
            <v>235856</v>
          </cell>
        </row>
        <row r="6452">
          <cell r="A6452">
            <v>235887</v>
          </cell>
        </row>
        <row r="6453">
          <cell r="A6453">
            <v>235917</v>
          </cell>
        </row>
        <row r="6454">
          <cell r="A6454">
            <v>235948</v>
          </cell>
        </row>
        <row r="6455">
          <cell r="A6455">
            <v>235979</v>
          </cell>
        </row>
        <row r="6456">
          <cell r="A6456">
            <v>236007</v>
          </cell>
        </row>
        <row r="6457">
          <cell r="A6457">
            <v>236038</v>
          </cell>
        </row>
        <row r="6458">
          <cell r="A6458">
            <v>236068</v>
          </cell>
        </row>
        <row r="6459">
          <cell r="A6459">
            <v>236099</v>
          </cell>
        </row>
        <row r="6460">
          <cell r="A6460">
            <v>236129</v>
          </cell>
        </row>
        <row r="6461">
          <cell r="A6461">
            <v>236160</v>
          </cell>
        </row>
        <row r="6462">
          <cell r="A6462">
            <v>236191</v>
          </cell>
        </row>
        <row r="6463">
          <cell r="A6463">
            <v>236221</v>
          </cell>
        </row>
        <row r="6464">
          <cell r="A6464">
            <v>236252</v>
          </cell>
        </row>
        <row r="6465">
          <cell r="A6465">
            <v>236282</v>
          </cell>
        </row>
        <row r="6466">
          <cell r="A6466">
            <v>236313</v>
          </cell>
        </row>
        <row r="6467">
          <cell r="A6467">
            <v>236344</v>
          </cell>
        </row>
        <row r="6468">
          <cell r="A6468">
            <v>236372</v>
          </cell>
        </row>
        <row r="6469">
          <cell r="A6469">
            <v>236403</v>
          </cell>
        </row>
        <row r="6470">
          <cell r="A6470">
            <v>236433</v>
          </cell>
        </row>
        <row r="6471">
          <cell r="A6471">
            <v>236464</v>
          </cell>
        </row>
        <row r="6472">
          <cell r="A6472">
            <v>236494</v>
          </cell>
        </row>
        <row r="6473">
          <cell r="A6473">
            <v>236525</v>
          </cell>
        </row>
        <row r="6474">
          <cell r="A6474">
            <v>236556</v>
          </cell>
        </row>
        <row r="6475">
          <cell r="A6475">
            <v>236586</v>
          </cell>
        </row>
        <row r="6476">
          <cell r="A6476">
            <v>236617</v>
          </cell>
        </row>
        <row r="6477">
          <cell r="A6477">
            <v>236647</v>
          </cell>
        </row>
        <row r="6478">
          <cell r="A6478">
            <v>236678</v>
          </cell>
        </row>
        <row r="6479">
          <cell r="A6479">
            <v>236709</v>
          </cell>
        </row>
        <row r="6480">
          <cell r="A6480">
            <v>236738</v>
          </cell>
        </row>
        <row r="6481">
          <cell r="A6481">
            <v>236769</v>
          </cell>
        </row>
        <row r="6482">
          <cell r="A6482">
            <v>236799</v>
          </cell>
        </row>
        <row r="6483">
          <cell r="A6483">
            <v>236830</v>
          </cell>
        </row>
        <row r="6484">
          <cell r="A6484">
            <v>236860</v>
          </cell>
        </row>
        <row r="6485">
          <cell r="A6485">
            <v>236891</v>
          </cell>
        </row>
        <row r="6486">
          <cell r="A6486">
            <v>236922</v>
          </cell>
        </row>
        <row r="6487">
          <cell r="A6487">
            <v>236952</v>
          </cell>
        </row>
        <row r="6488">
          <cell r="A6488">
            <v>236983</v>
          </cell>
        </row>
        <row r="6489">
          <cell r="A6489">
            <v>237013</v>
          </cell>
        </row>
        <row r="6490">
          <cell r="A6490">
            <v>237044</v>
          </cell>
        </row>
        <row r="6491">
          <cell r="A6491">
            <v>237075</v>
          </cell>
        </row>
        <row r="6492">
          <cell r="A6492">
            <v>237103</v>
          </cell>
        </row>
        <row r="6493">
          <cell r="A6493">
            <v>237134</v>
          </cell>
        </row>
        <row r="6494">
          <cell r="A6494">
            <v>237164</v>
          </cell>
        </row>
        <row r="6495">
          <cell r="A6495">
            <v>237195</v>
          </cell>
        </row>
        <row r="6496">
          <cell r="A6496">
            <v>237225</v>
          </cell>
        </row>
        <row r="6497">
          <cell r="A6497">
            <v>237256</v>
          </cell>
        </row>
        <row r="6498">
          <cell r="A6498">
            <v>237287</v>
          </cell>
        </row>
        <row r="6499">
          <cell r="A6499">
            <v>237317</v>
          </cell>
        </row>
        <row r="6500">
          <cell r="A6500">
            <v>237348</v>
          </cell>
        </row>
        <row r="6501">
          <cell r="A6501">
            <v>237378</v>
          </cell>
        </row>
        <row r="6502">
          <cell r="A6502">
            <v>237409</v>
          </cell>
        </row>
        <row r="6503">
          <cell r="A6503">
            <v>237440</v>
          </cell>
        </row>
        <row r="6504">
          <cell r="A6504">
            <v>237468</v>
          </cell>
        </row>
        <row r="6505">
          <cell r="A6505">
            <v>237499</v>
          </cell>
        </row>
        <row r="6506">
          <cell r="A6506">
            <v>237529</v>
          </cell>
        </row>
        <row r="6507">
          <cell r="A6507">
            <v>237560</v>
          </cell>
        </row>
        <row r="6508">
          <cell r="A6508">
            <v>237590</v>
          </cell>
        </row>
        <row r="6509">
          <cell r="A6509">
            <v>237621</v>
          </cell>
        </row>
        <row r="6510">
          <cell r="A6510">
            <v>237652</v>
          </cell>
        </row>
        <row r="6511">
          <cell r="A6511">
            <v>237682</v>
          </cell>
        </row>
        <row r="6512">
          <cell r="A6512">
            <v>237713</v>
          </cell>
        </row>
        <row r="6513">
          <cell r="A6513">
            <v>237743</v>
          </cell>
        </row>
        <row r="6514">
          <cell r="A6514">
            <v>237774</v>
          </cell>
        </row>
        <row r="6515">
          <cell r="A6515">
            <v>237805</v>
          </cell>
        </row>
        <row r="6516">
          <cell r="A6516">
            <v>237833</v>
          </cell>
        </row>
        <row r="6517">
          <cell r="A6517">
            <v>237864</v>
          </cell>
        </row>
        <row r="6518">
          <cell r="A6518">
            <v>237894</v>
          </cell>
        </row>
        <row r="6519">
          <cell r="A6519">
            <v>237925</v>
          </cell>
        </row>
        <row r="6520">
          <cell r="A6520">
            <v>237955</v>
          </cell>
        </row>
        <row r="6521">
          <cell r="A6521">
            <v>237986</v>
          </cell>
        </row>
        <row r="6522">
          <cell r="A6522">
            <v>238017</v>
          </cell>
        </row>
        <row r="6523">
          <cell r="A6523">
            <v>238047</v>
          </cell>
        </row>
        <row r="6524">
          <cell r="A6524">
            <v>238078</v>
          </cell>
        </row>
        <row r="6525">
          <cell r="A6525">
            <v>238108</v>
          </cell>
        </row>
        <row r="6526">
          <cell r="A6526">
            <v>238139</v>
          </cell>
        </row>
        <row r="6527">
          <cell r="A6527">
            <v>238170</v>
          </cell>
        </row>
        <row r="6528">
          <cell r="A6528">
            <v>238199</v>
          </cell>
        </row>
        <row r="6529">
          <cell r="A6529">
            <v>238230</v>
          </cell>
        </row>
        <row r="6530">
          <cell r="A6530">
            <v>238260</v>
          </cell>
        </row>
        <row r="6531">
          <cell r="A6531">
            <v>238291</v>
          </cell>
        </row>
        <row r="6532">
          <cell r="A6532">
            <v>238321</v>
          </cell>
        </row>
        <row r="6533">
          <cell r="A6533">
            <v>238352</v>
          </cell>
        </row>
        <row r="6534">
          <cell r="A6534">
            <v>238383</v>
          </cell>
        </row>
        <row r="6535">
          <cell r="A6535">
            <v>238413</v>
          </cell>
        </row>
        <row r="6536">
          <cell r="A6536">
            <v>238444</v>
          </cell>
        </row>
        <row r="6537">
          <cell r="A6537">
            <v>238474</v>
          </cell>
        </row>
        <row r="6538">
          <cell r="A6538">
            <v>238505</v>
          </cell>
        </row>
        <row r="6539">
          <cell r="A6539">
            <v>238536</v>
          </cell>
        </row>
        <row r="6540">
          <cell r="A6540">
            <v>238564</v>
          </cell>
        </row>
        <row r="6541">
          <cell r="A6541">
            <v>238595</v>
          </cell>
        </row>
        <row r="6542">
          <cell r="A6542">
            <v>238625</v>
          </cell>
        </row>
        <row r="6543">
          <cell r="A6543">
            <v>238656</v>
          </cell>
        </row>
        <row r="6544">
          <cell r="A6544">
            <v>238686</v>
          </cell>
        </row>
        <row r="6545">
          <cell r="A6545">
            <v>238717</v>
          </cell>
        </row>
        <row r="6546">
          <cell r="A6546">
            <v>238748</v>
          </cell>
        </row>
        <row r="6547">
          <cell r="A6547">
            <v>238778</v>
          </cell>
        </row>
        <row r="6548">
          <cell r="A6548">
            <v>238809</v>
          </cell>
        </row>
        <row r="6549">
          <cell r="A6549">
            <v>238839</v>
          </cell>
        </row>
        <row r="6550">
          <cell r="A6550">
            <v>238870</v>
          </cell>
        </row>
        <row r="6551">
          <cell r="A6551">
            <v>238901</v>
          </cell>
        </row>
        <row r="6552">
          <cell r="A6552">
            <v>238929</v>
          </cell>
        </row>
        <row r="6553">
          <cell r="A6553">
            <v>238960</v>
          </cell>
        </row>
        <row r="6554">
          <cell r="A6554">
            <v>238990</v>
          </cell>
        </row>
        <row r="6555">
          <cell r="A6555">
            <v>239021</v>
          </cell>
        </row>
        <row r="6556">
          <cell r="A6556">
            <v>239051</v>
          </cell>
        </row>
        <row r="6557">
          <cell r="A6557">
            <v>239082</v>
          </cell>
        </row>
        <row r="6558">
          <cell r="A6558">
            <v>239113</v>
          </cell>
        </row>
        <row r="6559">
          <cell r="A6559">
            <v>239143</v>
          </cell>
        </row>
        <row r="6560">
          <cell r="A6560">
            <v>239174</v>
          </cell>
        </row>
        <row r="6561">
          <cell r="A6561">
            <v>239204</v>
          </cell>
        </row>
        <row r="6562">
          <cell r="A6562">
            <v>239235</v>
          </cell>
        </row>
        <row r="6563">
          <cell r="A6563">
            <v>239266</v>
          </cell>
        </row>
        <row r="6564">
          <cell r="A6564">
            <v>239294</v>
          </cell>
        </row>
        <row r="6565">
          <cell r="A6565">
            <v>239325</v>
          </cell>
        </row>
        <row r="6566">
          <cell r="A6566">
            <v>239355</v>
          </cell>
        </row>
        <row r="6567">
          <cell r="A6567">
            <v>239386</v>
          </cell>
        </row>
        <row r="6568">
          <cell r="A6568">
            <v>239416</v>
          </cell>
        </row>
        <row r="6569">
          <cell r="A6569">
            <v>239447</v>
          </cell>
        </row>
        <row r="6570">
          <cell r="A6570">
            <v>239478</v>
          </cell>
        </row>
        <row r="6571">
          <cell r="A6571">
            <v>239508</v>
          </cell>
        </row>
        <row r="6572">
          <cell r="A6572">
            <v>239539</v>
          </cell>
        </row>
        <row r="6573">
          <cell r="A6573">
            <v>239569</v>
          </cell>
        </row>
        <row r="6574">
          <cell r="A6574">
            <v>239600</v>
          </cell>
        </row>
        <row r="6575">
          <cell r="A6575">
            <v>239631</v>
          </cell>
        </row>
        <row r="6576">
          <cell r="A6576">
            <v>239660</v>
          </cell>
        </row>
        <row r="6577">
          <cell r="A6577">
            <v>239691</v>
          </cell>
        </row>
        <row r="6578">
          <cell r="A6578">
            <v>239721</v>
          </cell>
        </row>
        <row r="6579">
          <cell r="A6579">
            <v>239752</v>
          </cell>
        </row>
        <row r="6580">
          <cell r="A6580">
            <v>239782</v>
          </cell>
        </row>
        <row r="6581">
          <cell r="A6581">
            <v>239813</v>
          </cell>
        </row>
        <row r="6582">
          <cell r="A6582">
            <v>239844</v>
          </cell>
        </row>
        <row r="6583">
          <cell r="A6583">
            <v>239874</v>
          </cell>
        </row>
        <row r="6584">
          <cell r="A6584">
            <v>239905</v>
          </cell>
        </row>
        <row r="6585">
          <cell r="A6585">
            <v>239935</v>
          </cell>
        </row>
        <row r="6586">
          <cell r="A6586">
            <v>239966</v>
          </cell>
        </row>
        <row r="6587">
          <cell r="A6587">
            <v>239997</v>
          </cell>
        </row>
        <row r="6588">
          <cell r="A6588">
            <v>240025</v>
          </cell>
        </row>
        <row r="6589">
          <cell r="A6589">
            <v>240056</v>
          </cell>
        </row>
        <row r="6590">
          <cell r="A6590">
            <v>240086</v>
          </cell>
        </row>
        <row r="6591">
          <cell r="A6591">
            <v>240117</v>
          </cell>
        </row>
        <row r="6592">
          <cell r="A6592">
            <v>240147</v>
          </cell>
        </row>
        <row r="6593">
          <cell r="A6593">
            <v>240178</v>
          </cell>
        </row>
        <row r="6594">
          <cell r="A6594">
            <v>240209</v>
          </cell>
        </row>
        <row r="6595">
          <cell r="A6595">
            <v>240239</v>
          </cell>
        </row>
        <row r="6596">
          <cell r="A6596">
            <v>240270</v>
          </cell>
        </row>
        <row r="6597">
          <cell r="A6597">
            <v>240300</v>
          </cell>
        </row>
        <row r="6598">
          <cell r="A6598">
            <v>240331</v>
          </cell>
        </row>
        <row r="6599">
          <cell r="A6599">
            <v>240362</v>
          </cell>
        </row>
        <row r="6600">
          <cell r="A6600">
            <v>240390</v>
          </cell>
        </row>
        <row r="6601">
          <cell r="A6601">
            <v>240421</v>
          </cell>
        </row>
        <row r="6602">
          <cell r="A6602">
            <v>240451</v>
          </cell>
        </row>
        <row r="6603">
          <cell r="A6603">
            <v>240482</v>
          </cell>
        </row>
        <row r="6604">
          <cell r="A6604">
            <v>240512</v>
          </cell>
        </row>
        <row r="6605">
          <cell r="A6605">
            <v>240543</v>
          </cell>
        </row>
        <row r="6606">
          <cell r="A6606">
            <v>240574</v>
          </cell>
        </row>
        <row r="6607">
          <cell r="A6607">
            <v>240604</v>
          </cell>
        </row>
        <row r="6608">
          <cell r="A6608">
            <v>240635</v>
          </cell>
        </row>
        <row r="6609">
          <cell r="A6609">
            <v>240665</v>
          </cell>
        </row>
        <row r="6610">
          <cell r="A6610">
            <v>240696</v>
          </cell>
        </row>
        <row r="6611">
          <cell r="A6611">
            <v>240727</v>
          </cell>
        </row>
        <row r="6612">
          <cell r="A6612">
            <v>240755</v>
          </cell>
        </row>
        <row r="6613">
          <cell r="A6613">
            <v>240786</v>
          </cell>
        </row>
        <row r="6614">
          <cell r="A6614">
            <v>240816</v>
          </cell>
        </row>
        <row r="6615">
          <cell r="A6615">
            <v>240847</v>
          </cell>
        </row>
        <row r="6616">
          <cell r="A6616">
            <v>240877</v>
          </cell>
        </row>
        <row r="6617">
          <cell r="A6617">
            <v>240908</v>
          </cell>
        </row>
        <row r="6618">
          <cell r="A6618">
            <v>240939</v>
          </cell>
        </row>
        <row r="6619">
          <cell r="A6619">
            <v>240969</v>
          </cell>
        </row>
        <row r="6620">
          <cell r="A6620">
            <v>241000</v>
          </cell>
        </row>
        <row r="6621">
          <cell r="A6621">
            <v>241030</v>
          </cell>
        </row>
        <row r="6622">
          <cell r="A6622">
            <v>241061</v>
          </cell>
        </row>
        <row r="6623">
          <cell r="A6623">
            <v>241092</v>
          </cell>
        </row>
        <row r="6624">
          <cell r="A6624">
            <v>241121</v>
          </cell>
        </row>
        <row r="6625">
          <cell r="A6625">
            <v>241152</v>
          </cell>
        </row>
        <row r="6626">
          <cell r="A6626">
            <v>241182</v>
          </cell>
        </row>
        <row r="6627">
          <cell r="A6627">
            <v>241213</v>
          </cell>
        </row>
        <row r="6628">
          <cell r="A6628">
            <v>241243</v>
          </cell>
        </row>
        <row r="6629">
          <cell r="A6629">
            <v>241274</v>
          </cell>
        </row>
        <row r="6630">
          <cell r="A6630">
            <v>241305</v>
          </cell>
        </row>
        <row r="6631">
          <cell r="A6631">
            <v>241335</v>
          </cell>
        </row>
        <row r="6632">
          <cell r="A6632">
            <v>241366</v>
          </cell>
        </row>
        <row r="6633">
          <cell r="A6633">
            <v>241396</v>
          </cell>
        </row>
        <row r="6634">
          <cell r="A6634">
            <v>241427</v>
          </cell>
        </row>
        <row r="6635">
          <cell r="A6635">
            <v>241458</v>
          </cell>
        </row>
        <row r="6636">
          <cell r="A6636">
            <v>241486</v>
          </cell>
        </row>
        <row r="6637">
          <cell r="A6637">
            <v>241517</v>
          </cell>
        </row>
        <row r="6638">
          <cell r="A6638">
            <v>241547</v>
          </cell>
        </row>
        <row r="6639">
          <cell r="A6639">
            <v>241578</v>
          </cell>
        </row>
        <row r="6640">
          <cell r="A6640">
            <v>241608</v>
          </cell>
        </row>
        <row r="6641">
          <cell r="A6641">
            <v>241639</v>
          </cell>
        </row>
        <row r="6642">
          <cell r="A6642">
            <v>241670</v>
          </cell>
        </row>
        <row r="6643">
          <cell r="A6643">
            <v>241700</v>
          </cell>
        </row>
        <row r="6644">
          <cell r="A6644">
            <v>241731</v>
          </cell>
        </row>
        <row r="6645">
          <cell r="A6645">
            <v>241761</v>
          </cell>
        </row>
        <row r="6646">
          <cell r="A6646">
            <v>241792</v>
          </cell>
        </row>
        <row r="6647">
          <cell r="A6647">
            <v>241823</v>
          </cell>
        </row>
        <row r="6648">
          <cell r="A6648">
            <v>241851</v>
          </cell>
        </row>
        <row r="6649">
          <cell r="A6649">
            <v>241882</v>
          </cell>
        </row>
        <row r="6650">
          <cell r="A6650">
            <v>241912</v>
          </cell>
        </row>
        <row r="6651">
          <cell r="A6651">
            <v>241943</v>
          </cell>
        </row>
        <row r="6652">
          <cell r="A6652">
            <v>241973</v>
          </cell>
        </row>
        <row r="6653">
          <cell r="A6653">
            <v>242004</v>
          </cell>
        </row>
        <row r="6654">
          <cell r="A6654">
            <v>242035</v>
          </cell>
        </row>
        <row r="6655">
          <cell r="A6655">
            <v>242065</v>
          </cell>
        </row>
        <row r="6656">
          <cell r="A6656">
            <v>242096</v>
          </cell>
        </row>
        <row r="6657">
          <cell r="A6657">
            <v>242126</v>
          </cell>
        </row>
        <row r="6658">
          <cell r="A6658">
            <v>242157</v>
          </cell>
        </row>
        <row r="6659">
          <cell r="A6659">
            <v>242188</v>
          </cell>
        </row>
        <row r="6660">
          <cell r="A6660">
            <v>242216</v>
          </cell>
        </row>
        <row r="6661">
          <cell r="A6661">
            <v>242247</v>
          </cell>
        </row>
        <row r="6662">
          <cell r="A6662">
            <v>242277</v>
          </cell>
        </row>
        <row r="6663">
          <cell r="A6663">
            <v>242308</v>
          </cell>
        </row>
        <row r="6664">
          <cell r="A6664">
            <v>242338</v>
          </cell>
        </row>
        <row r="6665">
          <cell r="A6665">
            <v>242369</v>
          </cell>
        </row>
        <row r="6666">
          <cell r="A6666">
            <v>242400</v>
          </cell>
        </row>
        <row r="6667">
          <cell r="A6667">
            <v>242430</v>
          </cell>
        </row>
        <row r="6668">
          <cell r="A6668">
            <v>242461</v>
          </cell>
        </row>
        <row r="6669">
          <cell r="A6669">
            <v>242491</v>
          </cell>
        </row>
        <row r="6670">
          <cell r="A6670">
            <v>242522</v>
          </cell>
        </row>
        <row r="6671">
          <cell r="A6671">
            <v>242553</v>
          </cell>
        </row>
        <row r="6672">
          <cell r="A6672">
            <v>242582</v>
          </cell>
        </row>
        <row r="6673">
          <cell r="A6673">
            <v>242613</v>
          </cell>
        </row>
        <row r="6674">
          <cell r="A6674">
            <v>242643</v>
          </cell>
        </row>
        <row r="6675">
          <cell r="A6675">
            <v>242674</v>
          </cell>
        </row>
        <row r="6676">
          <cell r="A6676">
            <v>242704</v>
          </cell>
        </row>
        <row r="6677">
          <cell r="A6677">
            <v>242735</v>
          </cell>
        </row>
        <row r="6678">
          <cell r="A6678">
            <v>242766</v>
          </cell>
        </row>
        <row r="6679">
          <cell r="A6679">
            <v>242796</v>
          </cell>
        </row>
        <row r="6680">
          <cell r="A6680">
            <v>242827</v>
          </cell>
        </row>
        <row r="6681">
          <cell r="A6681">
            <v>242857</v>
          </cell>
        </row>
        <row r="6682">
          <cell r="A6682">
            <v>242888</v>
          </cell>
        </row>
        <row r="6683">
          <cell r="A6683">
            <v>242919</v>
          </cell>
        </row>
        <row r="6684">
          <cell r="A6684">
            <v>242947</v>
          </cell>
        </row>
        <row r="6685">
          <cell r="A6685">
            <v>242978</v>
          </cell>
        </row>
        <row r="6686">
          <cell r="A6686">
            <v>243008</v>
          </cell>
        </row>
        <row r="6687">
          <cell r="A6687">
            <v>243039</v>
          </cell>
        </row>
        <row r="6688">
          <cell r="A6688">
            <v>243069</v>
          </cell>
        </row>
        <row r="6689">
          <cell r="A6689">
            <v>243100</v>
          </cell>
        </row>
        <row r="6690">
          <cell r="A6690">
            <v>243131</v>
          </cell>
        </row>
        <row r="6691">
          <cell r="A6691">
            <v>243161</v>
          </cell>
        </row>
        <row r="6692">
          <cell r="A6692">
            <v>243192</v>
          </cell>
        </row>
        <row r="6693">
          <cell r="A6693">
            <v>243222</v>
          </cell>
        </row>
        <row r="6694">
          <cell r="A6694">
            <v>243253</v>
          </cell>
        </row>
        <row r="6695">
          <cell r="A6695">
            <v>243284</v>
          </cell>
        </row>
        <row r="6696">
          <cell r="A6696">
            <v>243312</v>
          </cell>
        </row>
        <row r="6697">
          <cell r="A6697">
            <v>243343</v>
          </cell>
        </row>
        <row r="6698">
          <cell r="A6698">
            <v>243373</v>
          </cell>
        </row>
        <row r="6699">
          <cell r="A6699">
            <v>243404</v>
          </cell>
        </row>
        <row r="6700">
          <cell r="A6700">
            <v>243434</v>
          </cell>
        </row>
        <row r="6701">
          <cell r="A6701">
            <v>243465</v>
          </cell>
        </row>
        <row r="6702">
          <cell r="A6702">
            <v>243496</v>
          </cell>
        </row>
        <row r="6703">
          <cell r="A6703">
            <v>243526</v>
          </cell>
        </row>
        <row r="6704">
          <cell r="A6704">
            <v>243557</v>
          </cell>
        </row>
        <row r="6705">
          <cell r="A6705">
            <v>243587</v>
          </cell>
        </row>
        <row r="6706">
          <cell r="A6706">
            <v>243618</v>
          </cell>
        </row>
        <row r="6707">
          <cell r="A6707">
            <v>243649</v>
          </cell>
        </row>
        <row r="6708">
          <cell r="A6708">
            <v>243677</v>
          </cell>
        </row>
        <row r="6709">
          <cell r="A6709">
            <v>243708</v>
          </cell>
        </row>
        <row r="6710">
          <cell r="A6710">
            <v>243738</v>
          </cell>
        </row>
        <row r="6711">
          <cell r="A6711">
            <v>243769</v>
          </cell>
        </row>
        <row r="6712">
          <cell r="A6712">
            <v>243799</v>
          </cell>
        </row>
        <row r="6713">
          <cell r="A6713">
            <v>243830</v>
          </cell>
        </row>
        <row r="6714">
          <cell r="A6714">
            <v>243861</v>
          </cell>
        </row>
        <row r="6715">
          <cell r="A6715">
            <v>243891</v>
          </cell>
        </row>
        <row r="6716">
          <cell r="A6716">
            <v>243922</v>
          </cell>
        </row>
        <row r="6717">
          <cell r="A6717">
            <v>243952</v>
          </cell>
        </row>
        <row r="6718">
          <cell r="A6718">
            <v>243983</v>
          </cell>
        </row>
        <row r="6719">
          <cell r="A6719">
            <v>244014</v>
          </cell>
        </row>
        <row r="6720">
          <cell r="A6720">
            <v>244043</v>
          </cell>
        </row>
        <row r="6721">
          <cell r="A6721">
            <v>244074</v>
          </cell>
        </row>
        <row r="6722">
          <cell r="A6722">
            <v>244104</v>
          </cell>
        </row>
        <row r="6723">
          <cell r="A6723">
            <v>244135</v>
          </cell>
        </row>
        <row r="6724">
          <cell r="A6724">
            <v>244165</v>
          </cell>
        </row>
        <row r="6725">
          <cell r="A6725">
            <v>244196</v>
          </cell>
        </row>
        <row r="6726">
          <cell r="A6726">
            <v>244227</v>
          </cell>
        </row>
        <row r="6727">
          <cell r="A6727">
            <v>244257</v>
          </cell>
        </row>
        <row r="6728">
          <cell r="A6728">
            <v>244288</v>
          </cell>
        </row>
        <row r="6729">
          <cell r="A6729">
            <v>244318</v>
          </cell>
        </row>
        <row r="6730">
          <cell r="A6730">
            <v>244349</v>
          </cell>
        </row>
        <row r="6731">
          <cell r="A6731">
            <v>244380</v>
          </cell>
        </row>
        <row r="6732">
          <cell r="A6732">
            <v>244408</v>
          </cell>
        </row>
        <row r="6733">
          <cell r="A6733">
            <v>244439</v>
          </cell>
        </row>
        <row r="6734">
          <cell r="A6734">
            <v>244469</v>
          </cell>
        </row>
        <row r="6735">
          <cell r="A6735">
            <v>244500</v>
          </cell>
        </row>
        <row r="6736">
          <cell r="A6736">
            <v>244530</v>
          </cell>
        </row>
        <row r="6737">
          <cell r="A6737">
            <v>244561</v>
          </cell>
        </row>
        <row r="6738">
          <cell r="A6738">
            <v>244592</v>
          </cell>
        </row>
        <row r="6739">
          <cell r="A6739">
            <v>244622</v>
          </cell>
        </row>
        <row r="6740">
          <cell r="A6740">
            <v>244653</v>
          </cell>
        </row>
        <row r="6741">
          <cell r="A6741">
            <v>244683</v>
          </cell>
        </row>
        <row r="6742">
          <cell r="A6742">
            <v>244714</v>
          </cell>
        </row>
        <row r="6743">
          <cell r="A6743">
            <v>244745</v>
          </cell>
        </row>
        <row r="6744">
          <cell r="A6744">
            <v>244773</v>
          </cell>
        </row>
        <row r="6745">
          <cell r="A6745">
            <v>244804</v>
          </cell>
        </row>
        <row r="6746">
          <cell r="A6746">
            <v>244834</v>
          </cell>
        </row>
        <row r="6747">
          <cell r="A6747">
            <v>244865</v>
          </cell>
        </row>
        <row r="6748">
          <cell r="A6748">
            <v>244895</v>
          </cell>
        </row>
        <row r="6749">
          <cell r="A6749">
            <v>244926</v>
          </cell>
        </row>
        <row r="6750">
          <cell r="A6750">
            <v>244957</v>
          </cell>
        </row>
        <row r="6751">
          <cell r="A6751">
            <v>244987</v>
          </cell>
        </row>
        <row r="6752">
          <cell r="A6752">
            <v>245018</v>
          </cell>
        </row>
        <row r="6753">
          <cell r="A6753">
            <v>245048</v>
          </cell>
        </row>
        <row r="6754">
          <cell r="A6754">
            <v>245079</v>
          </cell>
        </row>
        <row r="6755">
          <cell r="A6755">
            <v>245110</v>
          </cell>
        </row>
        <row r="6756">
          <cell r="A6756">
            <v>245138</v>
          </cell>
        </row>
        <row r="6757">
          <cell r="A6757">
            <v>245169</v>
          </cell>
        </row>
        <row r="6758">
          <cell r="A6758">
            <v>245199</v>
          </cell>
        </row>
        <row r="6759">
          <cell r="A6759">
            <v>245230</v>
          </cell>
        </row>
        <row r="6760">
          <cell r="A6760">
            <v>245260</v>
          </cell>
        </row>
        <row r="6761">
          <cell r="A6761">
            <v>245291</v>
          </cell>
        </row>
        <row r="6762">
          <cell r="A6762">
            <v>245322</v>
          </cell>
        </row>
        <row r="6763">
          <cell r="A6763">
            <v>245352</v>
          </cell>
        </row>
        <row r="6764">
          <cell r="A6764">
            <v>245383</v>
          </cell>
        </row>
        <row r="6765">
          <cell r="A6765">
            <v>245413</v>
          </cell>
        </row>
        <row r="6766">
          <cell r="A6766">
            <v>245444</v>
          </cell>
        </row>
        <row r="6767">
          <cell r="A6767">
            <v>245475</v>
          </cell>
        </row>
        <row r="6768">
          <cell r="A6768">
            <v>245504</v>
          </cell>
        </row>
        <row r="6769">
          <cell r="A6769">
            <v>245535</v>
          </cell>
        </row>
        <row r="6770">
          <cell r="A6770">
            <v>245565</v>
          </cell>
        </row>
        <row r="6771">
          <cell r="A6771">
            <v>245596</v>
          </cell>
        </row>
        <row r="6772">
          <cell r="A6772">
            <v>245626</v>
          </cell>
        </row>
        <row r="6773">
          <cell r="A6773">
            <v>245657</v>
          </cell>
        </row>
        <row r="6774">
          <cell r="A6774">
            <v>245688</v>
          </cell>
        </row>
        <row r="6775">
          <cell r="A6775">
            <v>245718</v>
          </cell>
        </row>
        <row r="6776">
          <cell r="A6776">
            <v>245749</v>
          </cell>
        </row>
        <row r="6777">
          <cell r="A6777">
            <v>245779</v>
          </cell>
        </row>
        <row r="6778">
          <cell r="A6778">
            <v>245810</v>
          </cell>
        </row>
        <row r="6779">
          <cell r="A6779">
            <v>245841</v>
          </cell>
        </row>
        <row r="6780">
          <cell r="A6780">
            <v>245869</v>
          </cell>
        </row>
        <row r="6781">
          <cell r="A6781">
            <v>245900</v>
          </cell>
        </row>
        <row r="6782">
          <cell r="A6782">
            <v>245930</v>
          </cell>
        </row>
        <row r="6783">
          <cell r="A6783">
            <v>245961</v>
          </cell>
        </row>
        <row r="6784">
          <cell r="A6784">
            <v>245991</v>
          </cell>
        </row>
        <row r="6785">
          <cell r="A6785">
            <v>246022</v>
          </cell>
        </row>
        <row r="6786">
          <cell r="A6786">
            <v>246053</v>
          </cell>
        </row>
        <row r="6787">
          <cell r="A6787">
            <v>246083</v>
          </cell>
        </row>
        <row r="6788">
          <cell r="A6788">
            <v>246114</v>
          </cell>
        </row>
        <row r="6789">
          <cell r="A6789">
            <v>246144</v>
          </cell>
        </row>
        <row r="6790">
          <cell r="A6790">
            <v>246175</v>
          </cell>
        </row>
        <row r="6791">
          <cell r="A6791">
            <v>246206</v>
          </cell>
        </row>
        <row r="6792">
          <cell r="A6792">
            <v>246234</v>
          </cell>
        </row>
        <row r="6793">
          <cell r="A6793">
            <v>246265</v>
          </cell>
        </row>
        <row r="6794">
          <cell r="A6794">
            <v>246295</v>
          </cell>
        </row>
        <row r="6795">
          <cell r="A6795">
            <v>246326</v>
          </cell>
        </row>
        <row r="6796">
          <cell r="A6796">
            <v>246356</v>
          </cell>
        </row>
        <row r="6797">
          <cell r="A6797">
            <v>246387</v>
          </cell>
        </row>
        <row r="6798">
          <cell r="A6798">
            <v>246418</v>
          </cell>
        </row>
        <row r="6799">
          <cell r="A6799">
            <v>246448</v>
          </cell>
        </row>
        <row r="6800">
          <cell r="A6800">
            <v>246479</v>
          </cell>
        </row>
        <row r="6801">
          <cell r="A6801">
            <v>246509</v>
          </cell>
        </row>
        <row r="6802">
          <cell r="A6802">
            <v>246540</v>
          </cell>
        </row>
        <row r="6803">
          <cell r="A6803">
            <v>246571</v>
          </cell>
        </row>
        <row r="6804">
          <cell r="A6804">
            <v>246599</v>
          </cell>
        </row>
        <row r="6805">
          <cell r="A6805">
            <v>246630</v>
          </cell>
        </row>
        <row r="6806">
          <cell r="A6806">
            <v>246660</v>
          </cell>
        </row>
        <row r="6807">
          <cell r="A6807">
            <v>246691</v>
          </cell>
        </row>
        <row r="6808">
          <cell r="A6808">
            <v>246721</v>
          </cell>
        </row>
        <row r="6809">
          <cell r="A6809">
            <v>246752</v>
          </cell>
        </row>
        <row r="6810">
          <cell r="A6810">
            <v>246783</v>
          </cell>
        </row>
        <row r="6811">
          <cell r="A6811">
            <v>246813</v>
          </cell>
        </row>
        <row r="6812">
          <cell r="A6812">
            <v>246844</v>
          </cell>
        </row>
        <row r="6813">
          <cell r="A6813">
            <v>246874</v>
          </cell>
        </row>
        <row r="6814">
          <cell r="A6814">
            <v>246905</v>
          </cell>
        </row>
        <row r="6815">
          <cell r="A6815">
            <v>246936</v>
          </cell>
        </row>
        <row r="6816">
          <cell r="A6816">
            <v>246965</v>
          </cell>
        </row>
        <row r="6817">
          <cell r="A6817">
            <v>246996</v>
          </cell>
        </row>
        <row r="6818">
          <cell r="A6818">
            <v>247026</v>
          </cell>
        </row>
        <row r="6819">
          <cell r="A6819">
            <v>247057</v>
          </cell>
        </row>
        <row r="6820">
          <cell r="A6820">
            <v>247087</v>
          </cell>
        </row>
        <row r="6821">
          <cell r="A6821">
            <v>247118</v>
          </cell>
        </row>
        <row r="6822">
          <cell r="A6822">
            <v>247149</v>
          </cell>
        </row>
        <row r="6823">
          <cell r="A6823">
            <v>247179</v>
          </cell>
        </row>
        <row r="6824">
          <cell r="A6824">
            <v>247210</v>
          </cell>
        </row>
        <row r="6825">
          <cell r="A6825">
            <v>247240</v>
          </cell>
        </row>
        <row r="6826">
          <cell r="A6826">
            <v>247271</v>
          </cell>
        </row>
        <row r="6827">
          <cell r="A6827">
            <v>247302</v>
          </cell>
        </row>
        <row r="6828">
          <cell r="A6828">
            <v>247330</v>
          </cell>
        </row>
        <row r="6829">
          <cell r="A6829">
            <v>247361</v>
          </cell>
        </row>
        <row r="6830">
          <cell r="A6830">
            <v>247391</v>
          </cell>
        </row>
        <row r="6831">
          <cell r="A6831">
            <v>247422</v>
          </cell>
        </row>
        <row r="6832">
          <cell r="A6832">
            <v>247452</v>
          </cell>
        </row>
        <row r="6833">
          <cell r="A6833">
            <v>247483</v>
          </cell>
        </row>
        <row r="6834">
          <cell r="A6834">
            <v>247514</v>
          </cell>
        </row>
        <row r="6835">
          <cell r="A6835">
            <v>247544</v>
          </cell>
        </row>
        <row r="6836">
          <cell r="A6836">
            <v>247575</v>
          </cell>
        </row>
        <row r="6837">
          <cell r="A6837">
            <v>247605</v>
          </cell>
        </row>
        <row r="6838">
          <cell r="A6838">
            <v>247636</v>
          </cell>
        </row>
        <row r="6839">
          <cell r="A6839">
            <v>247667</v>
          </cell>
        </row>
        <row r="6840">
          <cell r="A6840">
            <v>247695</v>
          </cell>
        </row>
        <row r="6841">
          <cell r="A6841">
            <v>247726</v>
          </cell>
        </row>
        <row r="6842">
          <cell r="A6842">
            <v>247756</v>
          </cell>
        </row>
        <row r="6843">
          <cell r="A6843">
            <v>247787</v>
          </cell>
        </row>
        <row r="6844">
          <cell r="A6844">
            <v>247817</v>
          </cell>
        </row>
        <row r="6845">
          <cell r="A6845">
            <v>247848</v>
          </cell>
        </row>
        <row r="6846">
          <cell r="A6846">
            <v>247879</v>
          </cell>
        </row>
        <row r="6847">
          <cell r="A6847">
            <v>247909</v>
          </cell>
        </row>
        <row r="6848">
          <cell r="A6848">
            <v>247940</v>
          </cell>
        </row>
        <row r="6849">
          <cell r="A6849">
            <v>247970</v>
          </cell>
        </row>
        <row r="6850">
          <cell r="A6850">
            <v>248001</v>
          </cell>
        </row>
        <row r="6851">
          <cell r="A6851">
            <v>248032</v>
          </cell>
        </row>
        <row r="6852">
          <cell r="A6852">
            <v>248060</v>
          </cell>
        </row>
        <row r="6853">
          <cell r="A6853">
            <v>248091</v>
          </cell>
        </row>
        <row r="6854">
          <cell r="A6854">
            <v>248121</v>
          </cell>
        </row>
        <row r="6855">
          <cell r="A6855">
            <v>248152</v>
          </cell>
        </row>
        <row r="6856">
          <cell r="A6856">
            <v>248182</v>
          </cell>
        </row>
        <row r="6857">
          <cell r="A6857">
            <v>248213</v>
          </cell>
        </row>
        <row r="6858">
          <cell r="A6858">
            <v>248244</v>
          </cell>
        </row>
        <row r="6859">
          <cell r="A6859">
            <v>248274</v>
          </cell>
        </row>
        <row r="6860">
          <cell r="A6860">
            <v>248305</v>
          </cell>
        </row>
        <row r="6861">
          <cell r="A6861">
            <v>248335</v>
          </cell>
        </row>
        <row r="6862">
          <cell r="A6862">
            <v>248366</v>
          </cell>
        </row>
        <row r="6863">
          <cell r="A6863">
            <v>248397</v>
          </cell>
        </row>
        <row r="6864">
          <cell r="A6864">
            <v>248426</v>
          </cell>
        </row>
        <row r="6865">
          <cell r="A6865">
            <v>248457</v>
          </cell>
        </row>
        <row r="6866">
          <cell r="A6866">
            <v>248487</v>
          </cell>
        </row>
        <row r="6867">
          <cell r="A6867">
            <v>248518</v>
          </cell>
        </row>
        <row r="6868">
          <cell r="A6868">
            <v>248548</v>
          </cell>
        </row>
        <row r="6869">
          <cell r="A6869">
            <v>248579</v>
          </cell>
        </row>
        <row r="6870">
          <cell r="A6870">
            <v>248610</v>
          </cell>
        </row>
        <row r="6871">
          <cell r="A6871">
            <v>248640</v>
          </cell>
        </row>
        <row r="6872">
          <cell r="A6872">
            <v>248671</v>
          </cell>
        </row>
        <row r="6873">
          <cell r="A6873">
            <v>248701</v>
          </cell>
        </row>
        <row r="6874">
          <cell r="A6874">
            <v>248732</v>
          </cell>
        </row>
        <row r="6875">
          <cell r="A6875">
            <v>248763</v>
          </cell>
        </row>
        <row r="6876">
          <cell r="A6876">
            <v>248791</v>
          </cell>
        </row>
        <row r="6877">
          <cell r="A6877">
            <v>248822</v>
          </cell>
        </row>
        <row r="6878">
          <cell r="A6878">
            <v>248852</v>
          </cell>
        </row>
        <row r="6879">
          <cell r="A6879">
            <v>248883</v>
          </cell>
        </row>
        <row r="6880">
          <cell r="A6880">
            <v>248913</v>
          </cell>
        </row>
        <row r="6881">
          <cell r="A6881">
            <v>248944</v>
          </cell>
        </row>
        <row r="6882">
          <cell r="A6882">
            <v>248975</v>
          </cell>
        </row>
        <row r="6883">
          <cell r="A6883">
            <v>249005</v>
          </cell>
        </row>
        <row r="6884">
          <cell r="A6884">
            <v>249036</v>
          </cell>
        </row>
        <row r="6885">
          <cell r="A6885">
            <v>249066</v>
          </cell>
        </row>
        <row r="6886">
          <cell r="A6886">
            <v>249097</v>
          </cell>
        </row>
        <row r="6887">
          <cell r="A6887">
            <v>249128</v>
          </cell>
        </row>
        <row r="6888">
          <cell r="A6888">
            <v>249156</v>
          </cell>
        </row>
        <row r="6889">
          <cell r="A6889">
            <v>249187</v>
          </cell>
        </row>
        <row r="6890">
          <cell r="A6890">
            <v>249217</v>
          </cell>
        </row>
        <row r="6891">
          <cell r="A6891">
            <v>249248</v>
          </cell>
        </row>
        <row r="6892">
          <cell r="A6892">
            <v>249278</v>
          </cell>
        </row>
        <row r="6893">
          <cell r="A6893">
            <v>249309</v>
          </cell>
        </row>
        <row r="6894">
          <cell r="A6894">
            <v>249340</v>
          </cell>
        </row>
        <row r="6895">
          <cell r="A6895">
            <v>249370</v>
          </cell>
        </row>
        <row r="6896">
          <cell r="A6896">
            <v>249401</v>
          </cell>
        </row>
        <row r="6897">
          <cell r="A6897">
            <v>249431</v>
          </cell>
        </row>
        <row r="6898">
          <cell r="A6898">
            <v>249462</v>
          </cell>
        </row>
        <row r="6899">
          <cell r="A6899">
            <v>249493</v>
          </cell>
        </row>
        <row r="6900">
          <cell r="A6900">
            <v>249521</v>
          </cell>
        </row>
        <row r="6901">
          <cell r="A6901">
            <v>249552</v>
          </cell>
        </row>
        <row r="6902">
          <cell r="A6902">
            <v>249582</v>
          </cell>
        </row>
        <row r="6903">
          <cell r="A6903">
            <v>249613</v>
          </cell>
        </row>
        <row r="6904">
          <cell r="A6904">
            <v>249643</v>
          </cell>
        </row>
        <row r="6905">
          <cell r="A6905">
            <v>249674</v>
          </cell>
        </row>
        <row r="6906">
          <cell r="A6906">
            <v>249705</v>
          </cell>
        </row>
        <row r="6907">
          <cell r="A6907">
            <v>249735</v>
          </cell>
        </row>
        <row r="6908">
          <cell r="A6908">
            <v>249766</v>
          </cell>
        </row>
        <row r="6909">
          <cell r="A6909">
            <v>249796</v>
          </cell>
        </row>
        <row r="6910">
          <cell r="A6910">
            <v>249827</v>
          </cell>
        </row>
        <row r="6911">
          <cell r="A6911">
            <v>249858</v>
          </cell>
        </row>
        <row r="6912">
          <cell r="A6912">
            <v>249887</v>
          </cell>
        </row>
        <row r="6913">
          <cell r="A6913">
            <v>249918</v>
          </cell>
        </row>
        <row r="6914">
          <cell r="A6914">
            <v>249948</v>
          </cell>
        </row>
        <row r="6915">
          <cell r="A6915">
            <v>249979</v>
          </cell>
        </row>
        <row r="6916">
          <cell r="A6916">
            <v>250009</v>
          </cell>
        </row>
        <row r="6917">
          <cell r="A6917">
            <v>250040</v>
          </cell>
        </row>
        <row r="6918">
          <cell r="A6918">
            <v>250071</v>
          </cell>
        </row>
        <row r="6919">
          <cell r="A6919">
            <v>250101</v>
          </cell>
        </row>
        <row r="6920">
          <cell r="A6920">
            <v>250132</v>
          </cell>
        </row>
        <row r="6921">
          <cell r="A6921">
            <v>250162</v>
          </cell>
        </row>
        <row r="6922">
          <cell r="A6922">
            <v>250193</v>
          </cell>
        </row>
        <row r="6923">
          <cell r="A6923">
            <v>250224</v>
          </cell>
        </row>
        <row r="6924">
          <cell r="A6924">
            <v>250252</v>
          </cell>
        </row>
        <row r="6925">
          <cell r="A6925">
            <v>250283</v>
          </cell>
        </row>
        <row r="6926">
          <cell r="A6926">
            <v>250313</v>
          </cell>
        </row>
        <row r="6927">
          <cell r="A6927">
            <v>250344</v>
          </cell>
        </row>
        <row r="6928">
          <cell r="A6928">
            <v>250374</v>
          </cell>
        </row>
        <row r="6929">
          <cell r="A6929">
            <v>250405</v>
          </cell>
        </row>
        <row r="6930">
          <cell r="A6930">
            <v>250436</v>
          </cell>
        </row>
        <row r="6931">
          <cell r="A6931">
            <v>250466</v>
          </cell>
        </row>
        <row r="6932">
          <cell r="A6932">
            <v>250497</v>
          </cell>
        </row>
        <row r="6933">
          <cell r="A6933">
            <v>250527</v>
          </cell>
        </row>
        <row r="6934">
          <cell r="A6934">
            <v>250558</v>
          </cell>
        </row>
        <row r="6935">
          <cell r="A6935">
            <v>250589</v>
          </cell>
        </row>
        <row r="6936">
          <cell r="A6936">
            <v>250617</v>
          </cell>
        </row>
        <row r="6937">
          <cell r="A6937">
            <v>250648</v>
          </cell>
        </row>
        <row r="6938">
          <cell r="A6938">
            <v>250678</v>
          </cell>
        </row>
        <row r="6939">
          <cell r="A6939">
            <v>250709</v>
          </cell>
        </row>
        <row r="6940">
          <cell r="A6940">
            <v>250739</v>
          </cell>
        </row>
        <row r="6941">
          <cell r="A6941">
            <v>250770</v>
          </cell>
        </row>
        <row r="6942">
          <cell r="A6942">
            <v>250801</v>
          </cell>
        </row>
        <row r="6943">
          <cell r="A6943">
            <v>250831</v>
          </cell>
        </row>
        <row r="6944">
          <cell r="A6944">
            <v>250862</v>
          </cell>
        </row>
        <row r="6945">
          <cell r="A6945">
            <v>250892</v>
          </cell>
        </row>
        <row r="6946">
          <cell r="A6946">
            <v>250923</v>
          </cell>
        </row>
        <row r="6947">
          <cell r="A6947">
            <v>250954</v>
          </cell>
        </row>
        <row r="6948">
          <cell r="A6948">
            <v>250982</v>
          </cell>
        </row>
        <row r="6949">
          <cell r="A6949">
            <v>251013</v>
          </cell>
        </row>
        <row r="6950">
          <cell r="A6950">
            <v>251043</v>
          </cell>
        </row>
        <row r="6951">
          <cell r="A6951">
            <v>251074</v>
          </cell>
        </row>
        <row r="6952">
          <cell r="A6952">
            <v>251104</v>
          </cell>
        </row>
        <row r="6953">
          <cell r="A6953">
            <v>251135</v>
          </cell>
        </row>
        <row r="6954">
          <cell r="A6954">
            <v>251166</v>
          </cell>
        </row>
        <row r="6955">
          <cell r="A6955">
            <v>251196</v>
          </cell>
        </row>
        <row r="6956">
          <cell r="A6956">
            <v>251227</v>
          </cell>
        </row>
        <row r="6957">
          <cell r="A6957">
            <v>251257</v>
          </cell>
        </row>
        <row r="6958">
          <cell r="A6958">
            <v>251288</v>
          </cell>
        </row>
        <row r="6959">
          <cell r="A6959">
            <v>251319</v>
          </cell>
        </row>
        <row r="6960">
          <cell r="A6960">
            <v>251348</v>
          </cell>
        </row>
        <row r="6961">
          <cell r="A6961">
            <v>251379</v>
          </cell>
        </row>
        <row r="6962">
          <cell r="A6962">
            <v>251409</v>
          </cell>
        </row>
        <row r="6963">
          <cell r="A6963">
            <v>251440</v>
          </cell>
        </row>
        <row r="6964">
          <cell r="A6964">
            <v>251470</v>
          </cell>
        </row>
        <row r="6965">
          <cell r="A6965">
            <v>251501</v>
          </cell>
        </row>
        <row r="6966">
          <cell r="A6966">
            <v>251532</v>
          </cell>
        </row>
        <row r="6967">
          <cell r="A6967">
            <v>251562</v>
          </cell>
        </row>
        <row r="6968">
          <cell r="A6968">
            <v>251593</v>
          </cell>
        </row>
        <row r="6969">
          <cell r="A6969">
            <v>251623</v>
          </cell>
        </row>
        <row r="6970">
          <cell r="A6970">
            <v>251654</v>
          </cell>
        </row>
        <row r="6971">
          <cell r="A6971">
            <v>251685</v>
          </cell>
        </row>
        <row r="6972">
          <cell r="A6972">
            <v>251713</v>
          </cell>
        </row>
        <row r="6973">
          <cell r="A6973">
            <v>251744</v>
          </cell>
        </row>
        <row r="6974">
          <cell r="A6974">
            <v>251774</v>
          </cell>
        </row>
        <row r="6975">
          <cell r="A6975">
            <v>251805</v>
          </cell>
        </row>
        <row r="6976">
          <cell r="A6976">
            <v>251835</v>
          </cell>
        </row>
        <row r="6977">
          <cell r="A6977">
            <v>251866</v>
          </cell>
        </row>
        <row r="6978">
          <cell r="A6978">
            <v>251897</v>
          </cell>
        </row>
        <row r="6979">
          <cell r="A6979">
            <v>251927</v>
          </cell>
        </row>
        <row r="6980">
          <cell r="A6980">
            <v>251958</v>
          </cell>
        </row>
        <row r="6981">
          <cell r="A6981">
            <v>251988</v>
          </cell>
        </row>
        <row r="6982">
          <cell r="A6982">
            <v>252019</v>
          </cell>
        </row>
        <row r="6983">
          <cell r="A6983">
            <v>252050</v>
          </cell>
        </row>
        <row r="6984">
          <cell r="A6984">
            <v>252078</v>
          </cell>
        </row>
        <row r="6985">
          <cell r="A6985">
            <v>252109</v>
          </cell>
        </row>
        <row r="6986">
          <cell r="A6986">
            <v>252139</v>
          </cell>
        </row>
        <row r="6987">
          <cell r="A6987">
            <v>252170</v>
          </cell>
        </row>
        <row r="6988">
          <cell r="A6988">
            <v>252200</v>
          </cell>
        </row>
        <row r="6989">
          <cell r="A6989">
            <v>252231</v>
          </cell>
        </row>
        <row r="6990">
          <cell r="A6990">
            <v>252262</v>
          </cell>
        </row>
        <row r="6991">
          <cell r="A6991">
            <v>252292</v>
          </cell>
        </row>
        <row r="6992">
          <cell r="A6992">
            <v>252323</v>
          </cell>
        </row>
        <row r="6993">
          <cell r="A6993">
            <v>252353</v>
          </cell>
        </row>
        <row r="6994">
          <cell r="A6994">
            <v>252384</v>
          </cell>
        </row>
        <row r="6995">
          <cell r="A6995">
            <v>252415</v>
          </cell>
        </row>
        <row r="6996">
          <cell r="A6996">
            <v>252443</v>
          </cell>
        </row>
        <row r="6997">
          <cell r="A6997">
            <v>252474</v>
          </cell>
        </row>
        <row r="6998">
          <cell r="A6998">
            <v>252504</v>
          </cell>
        </row>
        <row r="6999">
          <cell r="A6999">
            <v>252535</v>
          </cell>
        </row>
        <row r="7000">
          <cell r="A7000">
            <v>252565</v>
          </cell>
        </row>
        <row r="7001">
          <cell r="A7001">
            <v>252596</v>
          </cell>
        </row>
        <row r="7002">
          <cell r="A7002">
            <v>252627</v>
          </cell>
        </row>
        <row r="7003">
          <cell r="A7003">
            <v>252657</v>
          </cell>
        </row>
        <row r="7004">
          <cell r="A7004">
            <v>252688</v>
          </cell>
        </row>
        <row r="7005">
          <cell r="A7005">
            <v>252718</v>
          </cell>
        </row>
        <row r="7006">
          <cell r="A7006">
            <v>252749</v>
          </cell>
        </row>
        <row r="7007">
          <cell r="A7007">
            <v>252780</v>
          </cell>
        </row>
        <row r="7008">
          <cell r="A7008">
            <v>252809</v>
          </cell>
        </row>
        <row r="7009">
          <cell r="A7009">
            <v>252840</v>
          </cell>
        </row>
        <row r="7010">
          <cell r="A7010">
            <v>252870</v>
          </cell>
        </row>
        <row r="7011">
          <cell r="A7011">
            <v>252901</v>
          </cell>
        </row>
        <row r="7012">
          <cell r="A7012">
            <v>252931</v>
          </cell>
        </row>
        <row r="7013">
          <cell r="A7013">
            <v>252962</v>
          </cell>
        </row>
        <row r="7014">
          <cell r="A7014">
            <v>252993</v>
          </cell>
        </row>
        <row r="7015">
          <cell r="A7015">
            <v>253023</v>
          </cell>
        </row>
        <row r="7016">
          <cell r="A7016">
            <v>253054</v>
          </cell>
        </row>
        <row r="7017">
          <cell r="A7017">
            <v>253084</v>
          </cell>
        </row>
        <row r="7018">
          <cell r="A7018">
            <v>253115</v>
          </cell>
        </row>
        <row r="7019">
          <cell r="A7019">
            <v>253146</v>
          </cell>
        </row>
        <row r="7020">
          <cell r="A7020">
            <v>253174</v>
          </cell>
        </row>
        <row r="7021">
          <cell r="A7021">
            <v>253205</v>
          </cell>
        </row>
        <row r="7022">
          <cell r="A7022">
            <v>253235</v>
          </cell>
        </row>
        <row r="7023">
          <cell r="A7023">
            <v>253266</v>
          </cell>
        </row>
        <row r="7024">
          <cell r="A7024">
            <v>253296</v>
          </cell>
        </row>
        <row r="7025">
          <cell r="A7025">
            <v>253327</v>
          </cell>
        </row>
        <row r="7026">
          <cell r="A7026">
            <v>253358</v>
          </cell>
        </row>
        <row r="7027">
          <cell r="A7027">
            <v>253388</v>
          </cell>
        </row>
        <row r="7028">
          <cell r="A7028">
            <v>253419</v>
          </cell>
        </row>
        <row r="7029">
          <cell r="A7029">
            <v>253449</v>
          </cell>
        </row>
        <row r="7030">
          <cell r="A7030">
            <v>253480</v>
          </cell>
        </row>
        <row r="7031">
          <cell r="A7031">
            <v>253511</v>
          </cell>
        </row>
        <row r="7032">
          <cell r="A7032">
            <v>253539</v>
          </cell>
        </row>
        <row r="7033">
          <cell r="A7033">
            <v>253570</v>
          </cell>
        </row>
        <row r="7034">
          <cell r="A7034">
            <v>253600</v>
          </cell>
        </row>
        <row r="7035">
          <cell r="A7035">
            <v>253631</v>
          </cell>
        </row>
        <row r="7036">
          <cell r="A7036">
            <v>253661</v>
          </cell>
        </row>
        <row r="7037">
          <cell r="A7037">
            <v>253692</v>
          </cell>
        </row>
        <row r="7038">
          <cell r="A7038">
            <v>253723</v>
          </cell>
        </row>
        <row r="7039">
          <cell r="A7039">
            <v>253753</v>
          </cell>
        </row>
        <row r="7040">
          <cell r="A7040">
            <v>253784</v>
          </cell>
        </row>
        <row r="7041">
          <cell r="A7041">
            <v>253814</v>
          </cell>
        </row>
        <row r="7042">
          <cell r="A7042">
            <v>253845</v>
          </cell>
        </row>
        <row r="7043">
          <cell r="A7043">
            <v>253876</v>
          </cell>
        </row>
        <row r="7044">
          <cell r="A7044">
            <v>253904</v>
          </cell>
        </row>
        <row r="7045">
          <cell r="A7045">
            <v>253935</v>
          </cell>
        </row>
        <row r="7046">
          <cell r="A7046">
            <v>253965</v>
          </cell>
        </row>
        <row r="7047">
          <cell r="A7047">
            <v>253996</v>
          </cell>
        </row>
        <row r="7048">
          <cell r="A7048">
            <v>254026</v>
          </cell>
        </row>
        <row r="7049">
          <cell r="A7049">
            <v>254057</v>
          </cell>
        </row>
        <row r="7050">
          <cell r="A7050">
            <v>254088</v>
          </cell>
        </row>
        <row r="7051">
          <cell r="A7051">
            <v>254118</v>
          </cell>
        </row>
        <row r="7052">
          <cell r="A7052">
            <v>254149</v>
          </cell>
        </row>
        <row r="7053">
          <cell r="A7053">
            <v>254179</v>
          </cell>
        </row>
        <row r="7054">
          <cell r="A7054">
            <v>254210</v>
          </cell>
        </row>
        <row r="7055">
          <cell r="A7055">
            <v>254241</v>
          </cell>
        </row>
        <row r="7056">
          <cell r="A7056">
            <v>254270</v>
          </cell>
        </row>
        <row r="7057">
          <cell r="A7057">
            <v>254301</v>
          </cell>
        </row>
        <row r="7058">
          <cell r="A7058">
            <v>254331</v>
          </cell>
        </row>
        <row r="7059">
          <cell r="A7059">
            <v>254362</v>
          </cell>
        </row>
        <row r="7060">
          <cell r="A7060">
            <v>254392</v>
          </cell>
        </row>
        <row r="7061">
          <cell r="A7061">
            <v>254423</v>
          </cell>
        </row>
        <row r="7062">
          <cell r="A7062">
            <v>254454</v>
          </cell>
        </row>
        <row r="7063">
          <cell r="A7063">
            <v>254484</v>
          </cell>
        </row>
        <row r="7064">
          <cell r="A7064">
            <v>254515</v>
          </cell>
        </row>
        <row r="7065">
          <cell r="A7065">
            <v>254545</v>
          </cell>
        </row>
        <row r="7066">
          <cell r="A7066">
            <v>254576</v>
          </cell>
        </row>
        <row r="7067">
          <cell r="A7067">
            <v>254607</v>
          </cell>
        </row>
        <row r="7068">
          <cell r="A7068">
            <v>254635</v>
          </cell>
        </row>
        <row r="7069">
          <cell r="A7069">
            <v>254666</v>
          </cell>
        </row>
        <row r="7070">
          <cell r="A7070">
            <v>254696</v>
          </cell>
        </row>
        <row r="7071">
          <cell r="A7071">
            <v>254727</v>
          </cell>
        </row>
        <row r="7072">
          <cell r="A7072">
            <v>254757</v>
          </cell>
        </row>
        <row r="7073">
          <cell r="A7073">
            <v>254788</v>
          </cell>
        </row>
        <row r="7074">
          <cell r="A7074">
            <v>254819</v>
          </cell>
        </row>
        <row r="7075">
          <cell r="A7075">
            <v>254849</v>
          </cell>
        </row>
        <row r="7076">
          <cell r="A7076">
            <v>254880</v>
          </cell>
        </row>
        <row r="7077">
          <cell r="A7077">
            <v>254910</v>
          </cell>
        </row>
        <row r="7078">
          <cell r="A7078">
            <v>254941</v>
          </cell>
        </row>
        <row r="7079">
          <cell r="A7079">
            <v>254972</v>
          </cell>
        </row>
        <row r="7080">
          <cell r="A7080">
            <v>255000</v>
          </cell>
        </row>
        <row r="7081">
          <cell r="A7081">
            <v>255031</v>
          </cell>
        </row>
        <row r="7082">
          <cell r="A7082">
            <v>255061</v>
          </cell>
        </row>
        <row r="7083">
          <cell r="A7083">
            <v>255092</v>
          </cell>
        </row>
        <row r="7084">
          <cell r="A7084">
            <v>255122</v>
          </cell>
        </row>
        <row r="7085">
          <cell r="A7085">
            <v>255153</v>
          </cell>
        </row>
        <row r="7086">
          <cell r="A7086">
            <v>255184</v>
          </cell>
        </row>
        <row r="7087">
          <cell r="A7087">
            <v>255214</v>
          </cell>
        </row>
        <row r="7088">
          <cell r="A7088">
            <v>255245</v>
          </cell>
        </row>
        <row r="7089">
          <cell r="A7089">
            <v>255275</v>
          </cell>
        </row>
        <row r="7090">
          <cell r="A7090">
            <v>255306</v>
          </cell>
        </row>
        <row r="7091">
          <cell r="A7091">
            <v>255337</v>
          </cell>
        </row>
        <row r="7092">
          <cell r="A7092">
            <v>255365</v>
          </cell>
        </row>
        <row r="7093">
          <cell r="A7093">
            <v>255396</v>
          </cell>
        </row>
        <row r="7094">
          <cell r="A7094">
            <v>255426</v>
          </cell>
        </row>
        <row r="7095">
          <cell r="A7095">
            <v>255457</v>
          </cell>
        </row>
        <row r="7096">
          <cell r="A7096">
            <v>255487</v>
          </cell>
        </row>
        <row r="7097">
          <cell r="A7097">
            <v>255518</v>
          </cell>
        </row>
        <row r="7098">
          <cell r="A7098">
            <v>255549</v>
          </cell>
        </row>
        <row r="7099">
          <cell r="A7099">
            <v>255579</v>
          </cell>
        </row>
        <row r="7100">
          <cell r="A7100">
            <v>255610</v>
          </cell>
        </row>
        <row r="7101">
          <cell r="A7101">
            <v>255640</v>
          </cell>
        </row>
        <row r="7102">
          <cell r="A7102">
            <v>255671</v>
          </cell>
        </row>
        <row r="7103">
          <cell r="A7103">
            <v>255702</v>
          </cell>
        </row>
        <row r="7104">
          <cell r="A7104">
            <v>255730</v>
          </cell>
        </row>
        <row r="7105">
          <cell r="A7105">
            <v>255761</v>
          </cell>
        </row>
        <row r="7106">
          <cell r="A7106">
            <v>255791</v>
          </cell>
        </row>
        <row r="7107">
          <cell r="A7107">
            <v>255822</v>
          </cell>
        </row>
        <row r="7108">
          <cell r="A7108">
            <v>255852</v>
          </cell>
        </row>
        <row r="7109">
          <cell r="A7109">
            <v>255883</v>
          </cell>
        </row>
        <row r="7110">
          <cell r="A7110">
            <v>255914</v>
          </cell>
        </row>
        <row r="7111">
          <cell r="A7111">
            <v>255944</v>
          </cell>
        </row>
        <row r="7112">
          <cell r="A7112">
            <v>255975</v>
          </cell>
        </row>
        <row r="7113">
          <cell r="A7113">
            <v>256005</v>
          </cell>
        </row>
        <row r="7114">
          <cell r="A7114">
            <v>256036</v>
          </cell>
        </row>
        <row r="7115">
          <cell r="A7115">
            <v>256067</v>
          </cell>
        </row>
        <row r="7116">
          <cell r="A7116">
            <v>256095</v>
          </cell>
        </row>
        <row r="7117">
          <cell r="A7117">
            <v>256126</v>
          </cell>
        </row>
        <row r="7118">
          <cell r="A7118">
            <v>256156</v>
          </cell>
        </row>
        <row r="7119">
          <cell r="A7119">
            <v>256187</v>
          </cell>
        </row>
        <row r="7120">
          <cell r="A7120">
            <v>256217</v>
          </cell>
        </row>
        <row r="7121">
          <cell r="A7121">
            <v>256248</v>
          </cell>
        </row>
        <row r="7122">
          <cell r="A7122">
            <v>256279</v>
          </cell>
        </row>
        <row r="7123">
          <cell r="A7123">
            <v>256309</v>
          </cell>
        </row>
        <row r="7124">
          <cell r="A7124">
            <v>256340</v>
          </cell>
        </row>
        <row r="7125">
          <cell r="A7125">
            <v>256370</v>
          </cell>
        </row>
        <row r="7126">
          <cell r="A7126">
            <v>256401</v>
          </cell>
        </row>
        <row r="7127">
          <cell r="A7127">
            <v>256432</v>
          </cell>
        </row>
        <row r="7128">
          <cell r="A7128">
            <v>256460</v>
          </cell>
        </row>
        <row r="7129">
          <cell r="A7129">
            <v>256491</v>
          </cell>
        </row>
        <row r="7130">
          <cell r="A7130">
            <v>256521</v>
          </cell>
        </row>
        <row r="7131">
          <cell r="A7131">
            <v>256552</v>
          </cell>
        </row>
        <row r="7132">
          <cell r="A7132">
            <v>256582</v>
          </cell>
        </row>
        <row r="7133">
          <cell r="A7133">
            <v>256613</v>
          </cell>
        </row>
        <row r="7134">
          <cell r="A7134">
            <v>256644</v>
          </cell>
        </row>
        <row r="7135">
          <cell r="A7135">
            <v>256674</v>
          </cell>
        </row>
        <row r="7136">
          <cell r="A7136">
            <v>256705</v>
          </cell>
        </row>
        <row r="7137">
          <cell r="A7137">
            <v>256735</v>
          </cell>
        </row>
        <row r="7138">
          <cell r="A7138">
            <v>256766</v>
          </cell>
        </row>
        <row r="7139">
          <cell r="A7139">
            <v>256797</v>
          </cell>
        </row>
        <row r="7140">
          <cell r="A7140">
            <v>256825</v>
          </cell>
        </row>
        <row r="7141">
          <cell r="A7141">
            <v>256856</v>
          </cell>
        </row>
        <row r="7142">
          <cell r="A7142">
            <v>256886</v>
          </cell>
        </row>
        <row r="7143">
          <cell r="A7143">
            <v>256917</v>
          </cell>
        </row>
        <row r="7144">
          <cell r="A7144">
            <v>256947</v>
          </cell>
        </row>
        <row r="7145">
          <cell r="A7145">
            <v>256978</v>
          </cell>
        </row>
        <row r="7146">
          <cell r="A7146">
            <v>257009</v>
          </cell>
        </row>
        <row r="7147">
          <cell r="A7147">
            <v>257039</v>
          </cell>
        </row>
        <row r="7148">
          <cell r="A7148">
            <v>257070</v>
          </cell>
        </row>
        <row r="7149">
          <cell r="A7149">
            <v>257100</v>
          </cell>
        </row>
        <row r="7150">
          <cell r="A7150">
            <v>257131</v>
          </cell>
        </row>
        <row r="7151">
          <cell r="A7151">
            <v>257162</v>
          </cell>
        </row>
        <row r="7152">
          <cell r="A7152">
            <v>257191</v>
          </cell>
        </row>
        <row r="7153">
          <cell r="A7153">
            <v>257222</v>
          </cell>
        </row>
        <row r="7154">
          <cell r="A7154">
            <v>257252</v>
          </cell>
        </row>
        <row r="7155">
          <cell r="A7155">
            <v>257283</v>
          </cell>
        </row>
        <row r="7156">
          <cell r="A7156">
            <v>257313</v>
          </cell>
        </row>
        <row r="7157">
          <cell r="A7157">
            <v>257344</v>
          </cell>
        </row>
        <row r="7158">
          <cell r="A7158">
            <v>257375</v>
          </cell>
        </row>
        <row r="7159">
          <cell r="A7159">
            <v>257405</v>
          </cell>
        </row>
        <row r="7160">
          <cell r="A7160">
            <v>257436</v>
          </cell>
        </row>
        <row r="7161">
          <cell r="A7161">
            <v>257466</v>
          </cell>
        </row>
        <row r="7162">
          <cell r="A7162">
            <v>257497</v>
          </cell>
        </row>
        <row r="7163">
          <cell r="A7163">
            <v>257528</v>
          </cell>
        </row>
        <row r="7164">
          <cell r="A7164">
            <v>257556</v>
          </cell>
        </row>
        <row r="7165">
          <cell r="A7165">
            <v>257587</v>
          </cell>
        </row>
        <row r="7166">
          <cell r="A7166">
            <v>257617</v>
          </cell>
        </row>
        <row r="7167">
          <cell r="A7167">
            <v>257648</v>
          </cell>
        </row>
        <row r="7168">
          <cell r="A7168">
            <v>257678</v>
          </cell>
        </row>
        <row r="7169">
          <cell r="A7169">
            <v>257709</v>
          </cell>
        </row>
        <row r="7170">
          <cell r="A7170">
            <v>257740</v>
          </cell>
        </row>
        <row r="7171">
          <cell r="A7171">
            <v>257770</v>
          </cell>
        </row>
        <row r="7172">
          <cell r="A7172">
            <v>257801</v>
          </cell>
        </row>
        <row r="7173">
          <cell r="A7173">
            <v>257831</v>
          </cell>
        </row>
        <row r="7174">
          <cell r="A7174">
            <v>257862</v>
          </cell>
        </row>
        <row r="7175">
          <cell r="A7175">
            <v>257893</v>
          </cell>
        </row>
        <row r="7176">
          <cell r="A7176">
            <v>257921</v>
          </cell>
        </row>
        <row r="7177">
          <cell r="A7177">
            <v>257952</v>
          </cell>
        </row>
        <row r="7178">
          <cell r="A7178">
            <v>257982</v>
          </cell>
        </row>
        <row r="7179">
          <cell r="A7179">
            <v>258013</v>
          </cell>
        </row>
        <row r="7180">
          <cell r="A7180">
            <v>258043</v>
          </cell>
        </row>
        <row r="7181">
          <cell r="A7181">
            <v>258074</v>
          </cell>
        </row>
        <row r="7182">
          <cell r="A7182">
            <v>258105</v>
          </cell>
        </row>
        <row r="7183">
          <cell r="A7183">
            <v>258135</v>
          </cell>
        </row>
        <row r="7184">
          <cell r="A7184">
            <v>258166</v>
          </cell>
        </row>
        <row r="7185">
          <cell r="A7185">
            <v>258196</v>
          </cell>
        </row>
        <row r="7186">
          <cell r="A7186">
            <v>258227</v>
          </cell>
        </row>
        <row r="7187">
          <cell r="A7187">
            <v>258258</v>
          </cell>
        </row>
        <row r="7188">
          <cell r="A7188">
            <v>258286</v>
          </cell>
        </row>
        <row r="7189">
          <cell r="A7189">
            <v>258317</v>
          </cell>
        </row>
        <row r="7190">
          <cell r="A7190">
            <v>258347</v>
          </cell>
        </row>
        <row r="7191">
          <cell r="A7191">
            <v>258378</v>
          </cell>
        </row>
        <row r="7192">
          <cell r="A7192">
            <v>258408</v>
          </cell>
        </row>
        <row r="7193">
          <cell r="A7193">
            <v>258439</v>
          </cell>
        </row>
        <row r="7194">
          <cell r="A7194">
            <v>258470</v>
          </cell>
        </row>
        <row r="7195">
          <cell r="A7195">
            <v>258500</v>
          </cell>
        </row>
        <row r="7196">
          <cell r="A7196">
            <v>258531</v>
          </cell>
        </row>
        <row r="7197">
          <cell r="A7197">
            <v>258561</v>
          </cell>
        </row>
        <row r="7198">
          <cell r="A7198">
            <v>258592</v>
          </cell>
        </row>
        <row r="7199">
          <cell r="A7199">
            <v>258623</v>
          </cell>
        </row>
        <row r="7200">
          <cell r="A7200">
            <v>258652</v>
          </cell>
        </row>
        <row r="7201">
          <cell r="A7201">
            <v>258683</v>
          </cell>
        </row>
        <row r="7202">
          <cell r="A7202">
            <v>258713</v>
          </cell>
        </row>
        <row r="7203">
          <cell r="A7203">
            <v>258744</v>
          </cell>
        </row>
        <row r="7204">
          <cell r="A7204">
            <v>258774</v>
          </cell>
        </row>
        <row r="7205">
          <cell r="A7205">
            <v>258805</v>
          </cell>
        </row>
        <row r="7206">
          <cell r="A7206">
            <v>258836</v>
          </cell>
        </row>
        <row r="7207">
          <cell r="A7207">
            <v>258866</v>
          </cell>
        </row>
        <row r="7208">
          <cell r="A7208">
            <v>258897</v>
          </cell>
        </row>
        <row r="7209">
          <cell r="A7209">
            <v>258927</v>
          </cell>
        </row>
        <row r="7210">
          <cell r="A7210">
            <v>258958</v>
          </cell>
        </row>
        <row r="7211">
          <cell r="A7211">
            <v>258989</v>
          </cell>
        </row>
        <row r="7212">
          <cell r="A7212">
            <v>259017</v>
          </cell>
        </row>
        <row r="7213">
          <cell r="A7213">
            <v>259048</v>
          </cell>
        </row>
        <row r="7214">
          <cell r="A7214">
            <v>259078</v>
          </cell>
        </row>
        <row r="7215">
          <cell r="A7215">
            <v>259109</v>
          </cell>
        </row>
        <row r="7216">
          <cell r="A7216">
            <v>259139</v>
          </cell>
        </row>
        <row r="7217">
          <cell r="A7217">
            <v>259170</v>
          </cell>
        </row>
        <row r="7218">
          <cell r="A7218">
            <v>259201</v>
          </cell>
        </row>
        <row r="7219">
          <cell r="A7219">
            <v>259231</v>
          </cell>
        </row>
        <row r="7220">
          <cell r="A7220">
            <v>259262</v>
          </cell>
        </row>
        <row r="7221">
          <cell r="A7221">
            <v>259292</v>
          </cell>
        </row>
        <row r="7222">
          <cell r="A7222">
            <v>259323</v>
          </cell>
        </row>
        <row r="7223">
          <cell r="A7223">
            <v>259354</v>
          </cell>
        </row>
        <row r="7224">
          <cell r="A7224">
            <v>259382</v>
          </cell>
        </row>
        <row r="7225">
          <cell r="A7225">
            <v>259413</v>
          </cell>
        </row>
        <row r="7226">
          <cell r="A7226">
            <v>259443</v>
          </cell>
        </row>
        <row r="7227">
          <cell r="A7227">
            <v>259474</v>
          </cell>
        </row>
        <row r="7228">
          <cell r="A7228">
            <v>259504</v>
          </cell>
        </row>
        <row r="7229">
          <cell r="A7229">
            <v>259535</v>
          </cell>
        </row>
        <row r="7230">
          <cell r="A7230">
            <v>259566</v>
          </cell>
        </row>
        <row r="7231">
          <cell r="A7231">
            <v>259596</v>
          </cell>
        </row>
        <row r="7232">
          <cell r="A7232">
            <v>259627</v>
          </cell>
        </row>
        <row r="7233">
          <cell r="A7233">
            <v>259657</v>
          </cell>
        </row>
        <row r="7234">
          <cell r="A7234">
            <v>259688</v>
          </cell>
        </row>
        <row r="7235">
          <cell r="A7235">
            <v>259719</v>
          </cell>
        </row>
        <row r="7236">
          <cell r="A7236">
            <v>259747</v>
          </cell>
        </row>
        <row r="7237">
          <cell r="A7237">
            <v>259778</v>
          </cell>
        </row>
        <row r="7238">
          <cell r="A7238">
            <v>259808</v>
          </cell>
        </row>
        <row r="7239">
          <cell r="A7239">
            <v>259839</v>
          </cell>
        </row>
        <row r="7240">
          <cell r="A7240">
            <v>259869</v>
          </cell>
        </row>
        <row r="7241">
          <cell r="A7241">
            <v>259900</v>
          </cell>
        </row>
        <row r="7242">
          <cell r="A7242">
            <v>259931</v>
          </cell>
        </row>
        <row r="7243">
          <cell r="A7243">
            <v>259961</v>
          </cell>
        </row>
        <row r="7244">
          <cell r="A7244">
            <v>259992</v>
          </cell>
        </row>
        <row r="7245">
          <cell r="A7245">
            <v>260022</v>
          </cell>
        </row>
        <row r="7246">
          <cell r="A7246">
            <v>260053</v>
          </cell>
        </row>
        <row r="7247">
          <cell r="A7247">
            <v>260084</v>
          </cell>
        </row>
        <row r="7248">
          <cell r="A7248">
            <v>260113</v>
          </cell>
        </row>
        <row r="7249">
          <cell r="A7249">
            <v>260144</v>
          </cell>
        </row>
        <row r="7250">
          <cell r="A7250">
            <v>260174</v>
          </cell>
        </row>
        <row r="7251">
          <cell r="A7251">
            <v>260205</v>
          </cell>
        </row>
        <row r="7252">
          <cell r="A7252">
            <v>260235</v>
          </cell>
        </row>
        <row r="7253">
          <cell r="A7253">
            <v>260266</v>
          </cell>
        </row>
        <row r="7254">
          <cell r="A7254">
            <v>260297</v>
          </cell>
        </row>
        <row r="7255">
          <cell r="A7255">
            <v>260327</v>
          </cell>
        </row>
        <row r="7256">
          <cell r="A7256">
            <v>260358</v>
          </cell>
        </row>
        <row r="7257">
          <cell r="A7257">
            <v>260388</v>
          </cell>
        </row>
        <row r="7258">
          <cell r="A7258">
            <v>260419</v>
          </cell>
        </row>
        <row r="7259">
          <cell r="A7259">
            <v>260450</v>
          </cell>
        </row>
        <row r="7260">
          <cell r="A7260">
            <v>260478</v>
          </cell>
        </row>
        <row r="7261">
          <cell r="A7261">
            <v>260509</v>
          </cell>
        </row>
        <row r="7262">
          <cell r="A7262">
            <v>260539</v>
          </cell>
        </row>
        <row r="7263">
          <cell r="A7263">
            <v>260570</v>
          </cell>
        </row>
        <row r="7264">
          <cell r="A7264">
            <v>260600</v>
          </cell>
        </row>
        <row r="7265">
          <cell r="A7265">
            <v>260631</v>
          </cell>
        </row>
        <row r="7266">
          <cell r="A7266">
            <v>260662</v>
          </cell>
        </row>
        <row r="7267">
          <cell r="A7267">
            <v>260692</v>
          </cell>
        </row>
        <row r="7268">
          <cell r="A7268">
            <v>260723</v>
          </cell>
        </row>
        <row r="7269">
          <cell r="A7269">
            <v>260753</v>
          </cell>
        </row>
        <row r="7270">
          <cell r="A7270">
            <v>260784</v>
          </cell>
        </row>
        <row r="7271">
          <cell r="A7271">
            <v>260815</v>
          </cell>
        </row>
        <row r="7272">
          <cell r="A7272">
            <v>260843</v>
          </cell>
        </row>
        <row r="7273">
          <cell r="A7273">
            <v>260874</v>
          </cell>
        </row>
        <row r="7274">
          <cell r="A7274">
            <v>260904</v>
          </cell>
        </row>
        <row r="7275">
          <cell r="A7275">
            <v>260935</v>
          </cell>
        </row>
        <row r="7276">
          <cell r="A7276">
            <v>260965</v>
          </cell>
        </row>
        <row r="7277">
          <cell r="A7277">
            <v>260996</v>
          </cell>
        </row>
        <row r="7278">
          <cell r="A7278">
            <v>261027</v>
          </cell>
        </row>
        <row r="7279">
          <cell r="A7279">
            <v>261057</v>
          </cell>
        </row>
        <row r="7280">
          <cell r="A7280">
            <v>261088</v>
          </cell>
        </row>
        <row r="7281">
          <cell r="A7281">
            <v>261118</v>
          </cell>
        </row>
        <row r="7282">
          <cell r="A7282">
            <v>261149</v>
          </cell>
        </row>
        <row r="7283">
          <cell r="A7283">
            <v>261180</v>
          </cell>
        </row>
        <row r="7284">
          <cell r="A7284">
            <v>261208</v>
          </cell>
        </row>
        <row r="7285">
          <cell r="A7285">
            <v>261239</v>
          </cell>
        </row>
        <row r="7286">
          <cell r="A7286">
            <v>261269</v>
          </cell>
        </row>
        <row r="7287">
          <cell r="A7287">
            <v>261300</v>
          </cell>
        </row>
        <row r="7288">
          <cell r="A7288">
            <v>261330</v>
          </cell>
        </row>
        <row r="7289">
          <cell r="A7289">
            <v>261361</v>
          </cell>
        </row>
        <row r="7290">
          <cell r="A7290">
            <v>261392</v>
          </cell>
        </row>
        <row r="7291">
          <cell r="A7291">
            <v>261422</v>
          </cell>
        </row>
        <row r="7292">
          <cell r="A7292">
            <v>261453</v>
          </cell>
        </row>
        <row r="7293">
          <cell r="A7293">
            <v>261483</v>
          </cell>
        </row>
        <row r="7294">
          <cell r="A7294">
            <v>261514</v>
          </cell>
        </row>
        <row r="7295">
          <cell r="A7295">
            <v>261545</v>
          </cell>
        </row>
        <row r="7296">
          <cell r="A7296">
            <v>261574</v>
          </cell>
        </row>
        <row r="7297">
          <cell r="A7297">
            <v>261605</v>
          </cell>
        </row>
        <row r="7298">
          <cell r="A7298">
            <v>261635</v>
          </cell>
        </row>
        <row r="7299">
          <cell r="A7299">
            <v>261666</v>
          </cell>
        </row>
        <row r="7300">
          <cell r="A7300">
            <v>261696</v>
          </cell>
        </row>
        <row r="7301">
          <cell r="A7301">
            <v>261727</v>
          </cell>
        </row>
        <row r="7302">
          <cell r="A7302">
            <v>261758</v>
          </cell>
        </row>
        <row r="7303">
          <cell r="A7303">
            <v>261788</v>
          </cell>
        </row>
        <row r="7304">
          <cell r="A7304">
            <v>261819</v>
          </cell>
        </row>
        <row r="7305">
          <cell r="A7305">
            <v>261849</v>
          </cell>
        </row>
        <row r="7306">
          <cell r="A7306">
            <v>261880</v>
          </cell>
        </row>
        <row r="7307">
          <cell r="A7307">
            <v>261911</v>
          </cell>
        </row>
        <row r="7308">
          <cell r="A7308">
            <v>261939</v>
          </cell>
        </row>
        <row r="7309">
          <cell r="A7309">
            <v>261970</v>
          </cell>
        </row>
        <row r="7310">
          <cell r="A7310">
            <v>262000</v>
          </cell>
        </row>
        <row r="7311">
          <cell r="A7311">
            <v>262031</v>
          </cell>
        </row>
        <row r="7312">
          <cell r="A7312">
            <v>262061</v>
          </cell>
        </row>
        <row r="7313">
          <cell r="A7313">
            <v>262092</v>
          </cell>
        </row>
        <row r="7314">
          <cell r="A7314">
            <v>262123</v>
          </cell>
        </row>
        <row r="7315">
          <cell r="A7315">
            <v>262153</v>
          </cell>
        </row>
        <row r="7316">
          <cell r="A7316">
            <v>262184</v>
          </cell>
        </row>
        <row r="7317">
          <cell r="A7317">
            <v>262214</v>
          </cell>
        </row>
        <row r="7318">
          <cell r="A7318">
            <v>262245</v>
          </cell>
        </row>
        <row r="7319">
          <cell r="A7319">
            <v>262276</v>
          </cell>
        </row>
        <row r="7320">
          <cell r="A7320">
            <v>262304</v>
          </cell>
        </row>
        <row r="7321">
          <cell r="A7321">
            <v>262335</v>
          </cell>
        </row>
        <row r="7322">
          <cell r="A7322">
            <v>262365</v>
          </cell>
        </row>
        <row r="7323">
          <cell r="A7323">
            <v>262396</v>
          </cell>
        </row>
        <row r="7324">
          <cell r="A7324">
            <v>262426</v>
          </cell>
        </row>
        <row r="7325">
          <cell r="A7325">
            <v>262457</v>
          </cell>
        </row>
        <row r="7326">
          <cell r="A7326">
            <v>262488</v>
          </cell>
        </row>
        <row r="7327">
          <cell r="A7327">
            <v>262518</v>
          </cell>
        </row>
        <row r="7328">
          <cell r="A7328">
            <v>262549</v>
          </cell>
        </row>
        <row r="7329">
          <cell r="A7329">
            <v>262579</v>
          </cell>
        </row>
        <row r="7330">
          <cell r="A7330">
            <v>262610</v>
          </cell>
        </row>
        <row r="7331">
          <cell r="A7331">
            <v>262641</v>
          </cell>
        </row>
        <row r="7332">
          <cell r="A7332">
            <v>262669</v>
          </cell>
        </row>
        <row r="7333">
          <cell r="A7333">
            <v>262700</v>
          </cell>
        </row>
        <row r="7334">
          <cell r="A7334">
            <v>262730</v>
          </cell>
        </row>
        <row r="7335">
          <cell r="A7335">
            <v>262761</v>
          </cell>
        </row>
        <row r="7336">
          <cell r="A7336">
            <v>262791</v>
          </cell>
        </row>
        <row r="7337">
          <cell r="A7337">
            <v>262822</v>
          </cell>
        </row>
        <row r="7338">
          <cell r="A7338">
            <v>262853</v>
          </cell>
        </row>
        <row r="7339">
          <cell r="A7339">
            <v>262883</v>
          </cell>
        </row>
        <row r="7340">
          <cell r="A7340">
            <v>262914</v>
          </cell>
        </row>
        <row r="7341">
          <cell r="A7341">
            <v>262944</v>
          </cell>
        </row>
        <row r="7342">
          <cell r="A7342">
            <v>262975</v>
          </cell>
        </row>
        <row r="7343">
          <cell r="A7343">
            <v>263006</v>
          </cell>
        </row>
        <row r="7344">
          <cell r="A7344">
            <v>263035</v>
          </cell>
        </row>
        <row r="7345">
          <cell r="A7345">
            <v>263066</v>
          </cell>
        </row>
        <row r="7346">
          <cell r="A7346">
            <v>263096</v>
          </cell>
        </row>
        <row r="7347">
          <cell r="A7347">
            <v>263127</v>
          </cell>
        </row>
        <row r="7348">
          <cell r="A7348">
            <v>263157</v>
          </cell>
        </row>
        <row r="7349">
          <cell r="A7349">
            <v>263188</v>
          </cell>
        </row>
        <row r="7350">
          <cell r="A7350">
            <v>263219</v>
          </cell>
        </row>
        <row r="7351">
          <cell r="A7351">
            <v>263249</v>
          </cell>
        </row>
        <row r="7352">
          <cell r="A7352">
            <v>263280</v>
          </cell>
        </row>
        <row r="7353">
          <cell r="A7353">
            <v>263310</v>
          </cell>
        </row>
        <row r="7354">
          <cell r="A7354">
            <v>263341</v>
          </cell>
        </row>
        <row r="7355">
          <cell r="A7355">
            <v>263372</v>
          </cell>
        </row>
        <row r="7356">
          <cell r="A7356">
            <v>263400</v>
          </cell>
        </row>
        <row r="7357">
          <cell r="A7357">
            <v>263431</v>
          </cell>
        </row>
        <row r="7358">
          <cell r="A7358">
            <v>263461</v>
          </cell>
        </row>
        <row r="7359">
          <cell r="A7359">
            <v>263492</v>
          </cell>
        </row>
        <row r="7360">
          <cell r="A7360">
            <v>263522</v>
          </cell>
        </row>
        <row r="7361">
          <cell r="A7361">
            <v>263553</v>
          </cell>
        </row>
        <row r="7362">
          <cell r="A7362">
            <v>263584</v>
          </cell>
        </row>
        <row r="7363">
          <cell r="A7363">
            <v>263614</v>
          </cell>
        </row>
        <row r="7364">
          <cell r="A7364">
            <v>263645</v>
          </cell>
        </row>
        <row r="7365">
          <cell r="A7365">
            <v>263675</v>
          </cell>
        </row>
        <row r="7366">
          <cell r="A7366">
            <v>263706</v>
          </cell>
        </row>
        <row r="7367">
          <cell r="A7367">
            <v>263737</v>
          </cell>
        </row>
        <row r="7368">
          <cell r="A7368">
            <v>263765</v>
          </cell>
        </row>
        <row r="7369">
          <cell r="A7369">
            <v>263796</v>
          </cell>
        </row>
        <row r="7370">
          <cell r="A7370">
            <v>263826</v>
          </cell>
        </row>
        <row r="7371">
          <cell r="A7371">
            <v>263857</v>
          </cell>
        </row>
        <row r="7372">
          <cell r="A7372">
            <v>263887</v>
          </cell>
        </row>
        <row r="7373">
          <cell r="A7373">
            <v>263918</v>
          </cell>
        </row>
        <row r="7374">
          <cell r="A7374">
            <v>263949</v>
          </cell>
        </row>
        <row r="7375">
          <cell r="A7375">
            <v>263979</v>
          </cell>
        </row>
        <row r="7376">
          <cell r="A7376">
            <v>264010</v>
          </cell>
        </row>
        <row r="7377">
          <cell r="A7377">
            <v>264040</v>
          </cell>
        </row>
        <row r="7378">
          <cell r="A7378">
            <v>264071</v>
          </cell>
        </row>
        <row r="7379">
          <cell r="A7379">
            <v>264102</v>
          </cell>
        </row>
        <row r="7380">
          <cell r="A7380">
            <v>264130</v>
          </cell>
        </row>
        <row r="7381">
          <cell r="A7381">
            <v>264161</v>
          </cell>
        </row>
        <row r="7382">
          <cell r="A7382">
            <v>264191</v>
          </cell>
        </row>
        <row r="7383">
          <cell r="A7383">
            <v>264222</v>
          </cell>
        </row>
        <row r="7384">
          <cell r="A7384">
            <v>264252</v>
          </cell>
        </row>
        <row r="7385">
          <cell r="A7385">
            <v>264283</v>
          </cell>
        </row>
        <row r="7386">
          <cell r="A7386">
            <v>264314</v>
          </cell>
        </row>
        <row r="7387">
          <cell r="A7387">
            <v>264344</v>
          </cell>
        </row>
        <row r="7388">
          <cell r="A7388">
            <v>264375</v>
          </cell>
        </row>
        <row r="7389">
          <cell r="A7389">
            <v>264405</v>
          </cell>
        </row>
        <row r="7390">
          <cell r="A7390">
            <v>264436</v>
          </cell>
        </row>
        <row r="7391">
          <cell r="A7391">
            <v>264467</v>
          </cell>
        </row>
        <row r="7392">
          <cell r="A7392">
            <v>264496</v>
          </cell>
        </row>
        <row r="7393">
          <cell r="A7393">
            <v>264527</v>
          </cell>
        </row>
        <row r="7394">
          <cell r="A7394">
            <v>264557</v>
          </cell>
        </row>
        <row r="7395">
          <cell r="A7395">
            <v>264588</v>
          </cell>
        </row>
        <row r="7396">
          <cell r="A7396">
            <v>264618</v>
          </cell>
        </row>
        <row r="7397">
          <cell r="A7397">
            <v>264649</v>
          </cell>
        </row>
        <row r="7398">
          <cell r="A7398">
            <v>264680</v>
          </cell>
        </row>
        <row r="7399">
          <cell r="A7399">
            <v>264710</v>
          </cell>
        </row>
        <row r="7400">
          <cell r="A7400">
            <v>264741</v>
          </cell>
        </row>
        <row r="7401">
          <cell r="A7401">
            <v>264771</v>
          </cell>
        </row>
        <row r="7402">
          <cell r="A7402">
            <v>264802</v>
          </cell>
        </row>
        <row r="7403">
          <cell r="A7403">
            <v>264833</v>
          </cell>
        </row>
        <row r="7404">
          <cell r="A7404">
            <v>264861</v>
          </cell>
        </row>
        <row r="7405">
          <cell r="A7405">
            <v>264892</v>
          </cell>
        </row>
        <row r="7406">
          <cell r="A7406">
            <v>264922</v>
          </cell>
        </row>
        <row r="7407">
          <cell r="A7407">
            <v>264953</v>
          </cell>
        </row>
        <row r="7408">
          <cell r="A7408">
            <v>264983</v>
          </cell>
        </row>
        <row r="7409">
          <cell r="A7409">
            <v>265014</v>
          </cell>
        </row>
        <row r="7410">
          <cell r="A7410">
            <v>265045</v>
          </cell>
        </row>
        <row r="7411">
          <cell r="A7411">
            <v>265075</v>
          </cell>
        </row>
        <row r="7412">
          <cell r="A7412">
            <v>265106</v>
          </cell>
        </row>
        <row r="7413">
          <cell r="A7413">
            <v>265136</v>
          </cell>
        </row>
        <row r="7414">
          <cell r="A7414">
            <v>265167</v>
          </cell>
        </row>
        <row r="7415">
          <cell r="A7415">
            <v>265198</v>
          </cell>
        </row>
        <row r="7416">
          <cell r="A7416">
            <v>265226</v>
          </cell>
        </row>
        <row r="7417">
          <cell r="A7417">
            <v>265257</v>
          </cell>
        </row>
        <row r="7418">
          <cell r="A7418">
            <v>265287</v>
          </cell>
        </row>
        <row r="7419">
          <cell r="A7419">
            <v>265318</v>
          </cell>
        </row>
        <row r="7420">
          <cell r="A7420">
            <v>265348</v>
          </cell>
        </row>
        <row r="7421">
          <cell r="A7421">
            <v>265379</v>
          </cell>
        </row>
        <row r="7422">
          <cell r="A7422">
            <v>265410</v>
          </cell>
        </row>
        <row r="7423">
          <cell r="A7423">
            <v>265440</v>
          </cell>
        </row>
        <row r="7424">
          <cell r="A7424">
            <v>265471</v>
          </cell>
        </row>
        <row r="7425">
          <cell r="A7425">
            <v>265501</v>
          </cell>
        </row>
        <row r="7426">
          <cell r="A7426">
            <v>265532</v>
          </cell>
        </row>
        <row r="7427">
          <cell r="A7427">
            <v>265563</v>
          </cell>
        </row>
        <row r="7428">
          <cell r="A7428">
            <v>265591</v>
          </cell>
        </row>
        <row r="7429">
          <cell r="A7429">
            <v>265622</v>
          </cell>
        </row>
        <row r="7430">
          <cell r="A7430">
            <v>265652</v>
          </cell>
        </row>
        <row r="7431">
          <cell r="A7431">
            <v>265683</v>
          </cell>
        </row>
        <row r="7432">
          <cell r="A7432">
            <v>265713</v>
          </cell>
        </row>
        <row r="7433">
          <cell r="A7433">
            <v>265744</v>
          </cell>
        </row>
        <row r="7434">
          <cell r="A7434">
            <v>265775</v>
          </cell>
        </row>
        <row r="7435">
          <cell r="A7435">
            <v>265805</v>
          </cell>
        </row>
        <row r="7436">
          <cell r="A7436">
            <v>265836</v>
          </cell>
        </row>
        <row r="7437">
          <cell r="A7437">
            <v>265866</v>
          </cell>
        </row>
        <row r="7438">
          <cell r="A7438">
            <v>265897</v>
          </cell>
        </row>
        <row r="7439">
          <cell r="A7439">
            <v>265928</v>
          </cell>
        </row>
        <row r="7440">
          <cell r="A7440">
            <v>265957</v>
          </cell>
        </row>
        <row r="7441">
          <cell r="A7441">
            <v>265988</v>
          </cell>
        </row>
        <row r="7442">
          <cell r="A7442">
            <v>266018</v>
          </cell>
        </row>
        <row r="7443">
          <cell r="A7443">
            <v>266049</v>
          </cell>
        </row>
        <row r="7444">
          <cell r="A7444">
            <v>266079</v>
          </cell>
        </row>
        <row r="7445">
          <cell r="A7445">
            <v>266110</v>
          </cell>
        </row>
        <row r="7446">
          <cell r="A7446">
            <v>266141</v>
          </cell>
        </row>
        <row r="7447">
          <cell r="A7447">
            <v>266171</v>
          </cell>
        </row>
        <row r="7448">
          <cell r="A7448">
            <v>266202</v>
          </cell>
        </row>
        <row r="7449">
          <cell r="A7449">
            <v>266232</v>
          </cell>
        </row>
        <row r="7450">
          <cell r="A7450">
            <v>266263</v>
          </cell>
        </row>
        <row r="7451">
          <cell r="A7451">
            <v>266294</v>
          </cell>
        </row>
        <row r="7452">
          <cell r="A7452">
            <v>266322</v>
          </cell>
        </row>
        <row r="7453">
          <cell r="A7453">
            <v>266353</v>
          </cell>
        </row>
        <row r="7454">
          <cell r="A7454">
            <v>266383</v>
          </cell>
        </row>
        <row r="7455">
          <cell r="A7455">
            <v>266414</v>
          </cell>
        </row>
        <row r="7456">
          <cell r="A7456">
            <v>266444</v>
          </cell>
        </row>
        <row r="7457">
          <cell r="A7457">
            <v>266475</v>
          </cell>
        </row>
        <row r="7458">
          <cell r="A7458">
            <v>266506</v>
          </cell>
        </row>
        <row r="7459">
          <cell r="A7459">
            <v>266536</v>
          </cell>
        </row>
        <row r="7460">
          <cell r="A7460">
            <v>266567</v>
          </cell>
        </row>
        <row r="7461">
          <cell r="A7461">
            <v>266597</v>
          </cell>
        </row>
        <row r="7462">
          <cell r="A7462">
            <v>266628</v>
          </cell>
        </row>
        <row r="7463">
          <cell r="A7463">
            <v>266659</v>
          </cell>
        </row>
        <row r="7464">
          <cell r="A7464">
            <v>266687</v>
          </cell>
        </row>
        <row r="7465">
          <cell r="A7465">
            <v>266718</v>
          </cell>
        </row>
        <row r="7466">
          <cell r="A7466">
            <v>266748</v>
          </cell>
        </row>
        <row r="7467">
          <cell r="A7467">
            <v>266779</v>
          </cell>
        </row>
        <row r="7468">
          <cell r="A7468">
            <v>266809</v>
          </cell>
        </row>
        <row r="7469">
          <cell r="A7469">
            <v>266840</v>
          </cell>
        </row>
        <row r="7470">
          <cell r="A7470">
            <v>266871</v>
          </cell>
        </row>
        <row r="7471">
          <cell r="A7471">
            <v>266901</v>
          </cell>
        </row>
        <row r="7472">
          <cell r="A7472">
            <v>266932</v>
          </cell>
        </row>
        <row r="7473">
          <cell r="A7473">
            <v>266962</v>
          </cell>
        </row>
        <row r="7474">
          <cell r="A7474">
            <v>266993</v>
          </cell>
        </row>
        <row r="7475">
          <cell r="A7475">
            <v>267024</v>
          </cell>
        </row>
        <row r="7476">
          <cell r="A7476">
            <v>267052</v>
          </cell>
        </row>
        <row r="7477">
          <cell r="A7477">
            <v>267083</v>
          </cell>
        </row>
        <row r="7478">
          <cell r="A7478">
            <v>267113</v>
          </cell>
        </row>
        <row r="7479">
          <cell r="A7479">
            <v>267144</v>
          </cell>
        </row>
        <row r="7480">
          <cell r="A7480">
            <v>267174</v>
          </cell>
        </row>
        <row r="7481">
          <cell r="A7481">
            <v>267205</v>
          </cell>
        </row>
        <row r="7482">
          <cell r="A7482">
            <v>267236</v>
          </cell>
        </row>
        <row r="7483">
          <cell r="A7483">
            <v>267266</v>
          </cell>
        </row>
        <row r="7484">
          <cell r="A7484">
            <v>267297</v>
          </cell>
        </row>
        <row r="7485">
          <cell r="A7485">
            <v>267327</v>
          </cell>
        </row>
        <row r="7486">
          <cell r="A7486">
            <v>267358</v>
          </cell>
        </row>
        <row r="7487">
          <cell r="A7487">
            <v>267389</v>
          </cell>
        </row>
        <row r="7488">
          <cell r="A7488">
            <v>267418</v>
          </cell>
        </row>
        <row r="7489">
          <cell r="A7489">
            <v>267449</v>
          </cell>
        </row>
        <row r="7490">
          <cell r="A7490">
            <v>267479</v>
          </cell>
        </row>
        <row r="7491">
          <cell r="A7491">
            <v>267510</v>
          </cell>
        </row>
        <row r="7492">
          <cell r="A7492">
            <v>267540</v>
          </cell>
        </row>
        <row r="7493">
          <cell r="A7493">
            <v>267571</v>
          </cell>
        </row>
        <row r="7494">
          <cell r="A7494">
            <v>267602</v>
          </cell>
        </row>
        <row r="7495">
          <cell r="A7495">
            <v>267632</v>
          </cell>
        </row>
        <row r="7496">
          <cell r="A7496">
            <v>267663</v>
          </cell>
        </row>
        <row r="7497">
          <cell r="A7497">
            <v>267693</v>
          </cell>
        </row>
        <row r="7498">
          <cell r="A7498">
            <v>267724</v>
          </cell>
        </row>
        <row r="7499">
          <cell r="A7499">
            <v>267755</v>
          </cell>
        </row>
        <row r="7500">
          <cell r="A7500">
            <v>267783</v>
          </cell>
        </row>
        <row r="7501">
          <cell r="A7501">
            <v>267814</v>
          </cell>
        </row>
        <row r="7502">
          <cell r="A7502">
            <v>267844</v>
          </cell>
        </row>
        <row r="7503">
          <cell r="A7503">
            <v>267875</v>
          </cell>
        </row>
        <row r="7504">
          <cell r="A7504">
            <v>267905</v>
          </cell>
        </row>
        <row r="7505">
          <cell r="A7505">
            <v>267936</v>
          </cell>
        </row>
        <row r="7506">
          <cell r="A7506">
            <v>267967</v>
          </cell>
        </row>
        <row r="7507">
          <cell r="A7507">
            <v>267997</v>
          </cell>
        </row>
        <row r="7508">
          <cell r="A7508">
            <v>268028</v>
          </cell>
        </row>
        <row r="7509">
          <cell r="A7509">
            <v>268058</v>
          </cell>
        </row>
        <row r="7510">
          <cell r="A7510">
            <v>268089</v>
          </cell>
        </row>
        <row r="7511">
          <cell r="A7511">
            <v>268120</v>
          </cell>
        </row>
        <row r="7512">
          <cell r="A7512">
            <v>268148</v>
          </cell>
        </row>
        <row r="7513">
          <cell r="A7513">
            <v>268179</v>
          </cell>
        </row>
        <row r="7514">
          <cell r="A7514">
            <v>268209</v>
          </cell>
        </row>
        <row r="7515">
          <cell r="A7515">
            <v>268240</v>
          </cell>
        </row>
        <row r="7516">
          <cell r="A7516">
            <v>268270</v>
          </cell>
        </row>
        <row r="7517">
          <cell r="A7517">
            <v>268301</v>
          </cell>
        </row>
        <row r="7518">
          <cell r="A7518">
            <v>268332</v>
          </cell>
        </row>
        <row r="7519">
          <cell r="A7519">
            <v>268362</v>
          </cell>
        </row>
        <row r="7520">
          <cell r="A7520">
            <v>268393</v>
          </cell>
        </row>
        <row r="7521">
          <cell r="A7521">
            <v>268423</v>
          </cell>
        </row>
        <row r="7522">
          <cell r="A7522">
            <v>268454</v>
          </cell>
        </row>
        <row r="7523">
          <cell r="A7523">
            <v>268485</v>
          </cell>
        </row>
        <row r="7524">
          <cell r="A7524">
            <v>268513</v>
          </cell>
        </row>
        <row r="7525">
          <cell r="A7525">
            <v>268544</v>
          </cell>
        </row>
        <row r="7526">
          <cell r="A7526">
            <v>268574</v>
          </cell>
        </row>
        <row r="7527">
          <cell r="A7527">
            <v>268605</v>
          </cell>
        </row>
        <row r="7528">
          <cell r="A7528">
            <v>268635</v>
          </cell>
        </row>
        <row r="7529">
          <cell r="A7529">
            <v>268666</v>
          </cell>
        </row>
        <row r="7530">
          <cell r="A7530">
            <v>268697</v>
          </cell>
        </row>
        <row r="7531">
          <cell r="A7531">
            <v>268727</v>
          </cell>
        </row>
        <row r="7532">
          <cell r="A7532">
            <v>268758</v>
          </cell>
        </row>
        <row r="7533">
          <cell r="A7533">
            <v>268788</v>
          </cell>
        </row>
        <row r="7534">
          <cell r="A7534">
            <v>268819</v>
          </cell>
        </row>
        <row r="7535">
          <cell r="A7535">
            <v>268850</v>
          </cell>
        </row>
        <row r="7536">
          <cell r="A7536">
            <v>268879</v>
          </cell>
        </row>
        <row r="7537">
          <cell r="A7537">
            <v>268910</v>
          </cell>
        </row>
        <row r="7538">
          <cell r="A7538">
            <v>268940</v>
          </cell>
        </row>
        <row r="7539">
          <cell r="A7539">
            <v>268971</v>
          </cell>
        </row>
        <row r="7540">
          <cell r="A7540">
            <v>269001</v>
          </cell>
        </row>
        <row r="7541">
          <cell r="A7541">
            <v>269032</v>
          </cell>
        </row>
        <row r="7542">
          <cell r="A7542">
            <v>269063</v>
          </cell>
        </row>
        <row r="7543">
          <cell r="A7543">
            <v>269093</v>
          </cell>
        </row>
        <row r="7544">
          <cell r="A7544">
            <v>269124</v>
          </cell>
        </row>
        <row r="7545">
          <cell r="A7545">
            <v>269154</v>
          </cell>
        </row>
        <row r="7546">
          <cell r="A7546">
            <v>269185</v>
          </cell>
        </row>
        <row r="7547">
          <cell r="A7547">
            <v>269216</v>
          </cell>
        </row>
        <row r="7548">
          <cell r="A7548">
            <v>269244</v>
          </cell>
        </row>
        <row r="7549">
          <cell r="A7549">
            <v>269275</v>
          </cell>
        </row>
        <row r="7550">
          <cell r="A7550">
            <v>269305</v>
          </cell>
        </row>
        <row r="7551">
          <cell r="A7551">
            <v>269336</v>
          </cell>
        </row>
        <row r="7552">
          <cell r="A7552">
            <v>269366</v>
          </cell>
        </row>
        <row r="7553">
          <cell r="A7553">
            <v>269397</v>
          </cell>
        </row>
        <row r="7554">
          <cell r="A7554">
            <v>269428</v>
          </cell>
        </row>
        <row r="7555">
          <cell r="A7555">
            <v>269458</v>
          </cell>
        </row>
        <row r="7556">
          <cell r="A7556">
            <v>269489</v>
          </cell>
        </row>
        <row r="7557">
          <cell r="A7557">
            <v>269519</v>
          </cell>
        </row>
        <row r="7558">
          <cell r="A7558">
            <v>269550</v>
          </cell>
        </row>
        <row r="7559">
          <cell r="A7559">
            <v>269581</v>
          </cell>
        </row>
        <row r="7560">
          <cell r="A7560">
            <v>269609</v>
          </cell>
        </row>
        <row r="7561">
          <cell r="A7561">
            <v>269640</v>
          </cell>
        </row>
        <row r="7562">
          <cell r="A7562">
            <v>269670</v>
          </cell>
        </row>
        <row r="7563">
          <cell r="A7563">
            <v>269701</v>
          </cell>
        </row>
        <row r="7564">
          <cell r="A7564">
            <v>269731</v>
          </cell>
        </row>
        <row r="7565">
          <cell r="A7565">
            <v>269762</v>
          </cell>
        </row>
        <row r="7566">
          <cell r="A7566">
            <v>269793</v>
          </cell>
        </row>
        <row r="7567">
          <cell r="A7567">
            <v>269823</v>
          </cell>
        </row>
        <row r="7568">
          <cell r="A7568">
            <v>269854</v>
          </cell>
        </row>
        <row r="7569">
          <cell r="A7569">
            <v>269884</v>
          </cell>
        </row>
        <row r="7570">
          <cell r="A7570">
            <v>269915</v>
          </cell>
        </row>
        <row r="7571">
          <cell r="A7571">
            <v>269946</v>
          </cell>
        </row>
        <row r="7572">
          <cell r="A7572">
            <v>269974</v>
          </cell>
        </row>
        <row r="7573">
          <cell r="A7573">
            <v>270005</v>
          </cell>
        </row>
        <row r="7574">
          <cell r="A7574">
            <v>270035</v>
          </cell>
        </row>
        <row r="7575">
          <cell r="A7575">
            <v>270066</v>
          </cell>
        </row>
        <row r="7576">
          <cell r="A7576">
            <v>270096</v>
          </cell>
        </row>
        <row r="7577">
          <cell r="A7577">
            <v>270127</v>
          </cell>
        </row>
        <row r="7578">
          <cell r="A7578">
            <v>270158</v>
          </cell>
        </row>
        <row r="7579">
          <cell r="A7579">
            <v>270188</v>
          </cell>
        </row>
        <row r="7580">
          <cell r="A7580">
            <v>270219</v>
          </cell>
        </row>
        <row r="7581">
          <cell r="A7581">
            <v>270249</v>
          </cell>
        </row>
        <row r="7582">
          <cell r="A7582">
            <v>270280</v>
          </cell>
        </row>
        <row r="7583">
          <cell r="A7583">
            <v>270311</v>
          </cell>
        </row>
        <row r="7584">
          <cell r="A7584">
            <v>270340</v>
          </cell>
        </row>
        <row r="7585">
          <cell r="A7585">
            <v>270371</v>
          </cell>
        </row>
        <row r="7586">
          <cell r="A7586">
            <v>270401</v>
          </cell>
        </row>
        <row r="7587">
          <cell r="A7587">
            <v>270432</v>
          </cell>
        </row>
        <row r="7588">
          <cell r="A7588">
            <v>270462</v>
          </cell>
        </row>
        <row r="7589">
          <cell r="A7589">
            <v>270493</v>
          </cell>
        </row>
        <row r="7590">
          <cell r="A7590">
            <v>270524</v>
          </cell>
        </row>
        <row r="7591">
          <cell r="A7591">
            <v>270554</v>
          </cell>
        </row>
        <row r="7592">
          <cell r="A7592">
            <v>270585</v>
          </cell>
        </row>
        <row r="7593">
          <cell r="A7593">
            <v>270615</v>
          </cell>
        </row>
        <row r="7594">
          <cell r="A7594">
            <v>270646</v>
          </cell>
        </row>
        <row r="7595">
          <cell r="A7595">
            <v>270677</v>
          </cell>
        </row>
        <row r="7596">
          <cell r="A7596">
            <v>270705</v>
          </cell>
        </row>
        <row r="7597">
          <cell r="A7597">
            <v>270736</v>
          </cell>
        </row>
        <row r="7598">
          <cell r="A7598">
            <v>270766</v>
          </cell>
        </row>
        <row r="7599">
          <cell r="A7599">
            <v>270797</v>
          </cell>
        </row>
        <row r="7600">
          <cell r="A7600">
            <v>270827</v>
          </cell>
        </row>
        <row r="7601">
          <cell r="A7601">
            <v>270858</v>
          </cell>
        </row>
        <row r="7602">
          <cell r="A7602">
            <v>270889</v>
          </cell>
        </row>
        <row r="7603">
          <cell r="A7603">
            <v>270919</v>
          </cell>
        </row>
        <row r="7604">
          <cell r="A7604">
            <v>270950</v>
          </cell>
        </row>
        <row r="7605">
          <cell r="A7605">
            <v>270980</v>
          </cell>
        </row>
        <row r="7606">
          <cell r="A7606">
            <v>271011</v>
          </cell>
        </row>
        <row r="7607">
          <cell r="A7607">
            <v>271042</v>
          </cell>
        </row>
        <row r="7608">
          <cell r="A7608">
            <v>271070</v>
          </cell>
        </row>
        <row r="7609">
          <cell r="A7609">
            <v>271101</v>
          </cell>
        </row>
        <row r="7610">
          <cell r="A7610">
            <v>271131</v>
          </cell>
        </row>
        <row r="7611">
          <cell r="A7611">
            <v>271162</v>
          </cell>
        </row>
        <row r="7612">
          <cell r="A7612">
            <v>271192</v>
          </cell>
        </row>
        <row r="7613">
          <cell r="A7613">
            <v>271223</v>
          </cell>
        </row>
        <row r="7614">
          <cell r="A7614">
            <v>271254</v>
          </cell>
        </row>
        <row r="7615">
          <cell r="A7615">
            <v>271284</v>
          </cell>
        </row>
        <row r="7616">
          <cell r="A7616">
            <v>271315</v>
          </cell>
        </row>
        <row r="7617">
          <cell r="A7617">
            <v>271345</v>
          </cell>
        </row>
        <row r="7618">
          <cell r="A7618">
            <v>271376</v>
          </cell>
        </row>
        <row r="7619">
          <cell r="A7619">
            <v>271407</v>
          </cell>
        </row>
        <row r="7620">
          <cell r="A7620">
            <v>271435</v>
          </cell>
        </row>
        <row r="7621">
          <cell r="A7621">
            <v>271466</v>
          </cell>
        </row>
        <row r="7622">
          <cell r="A7622">
            <v>271496</v>
          </cell>
        </row>
        <row r="7623">
          <cell r="A7623">
            <v>271527</v>
          </cell>
        </row>
        <row r="7624">
          <cell r="A7624">
            <v>271557</v>
          </cell>
        </row>
        <row r="7625">
          <cell r="A7625">
            <v>271588</v>
          </cell>
        </row>
        <row r="7626">
          <cell r="A7626">
            <v>271619</v>
          </cell>
        </row>
        <row r="7627">
          <cell r="A7627">
            <v>271649</v>
          </cell>
        </row>
        <row r="7628">
          <cell r="A7628">
            <v>271680</v>
          </cell>
        </row>
        <row r="7629">
          <cell r="A7629">
            <v>271710</v>
          </cell>
        </row>
        <row r="7630">
          <cell r="A7630">
            <v>271741</v>
          </cell>
        </row>
        <row r="7631">
          <cell r="A7631">
            <v>271772</v>
          </cell>
        </row>
        <row r="7632">
          <cell r="A7632">
            <v>271801</v>
          </cell>
        </row>
        <row r="7633">
          <cell r="A7633">
            <v>271832</v>
          </cell>
        </row>
        <row r="7634">
          <cell r="A7634">
            <v>271862</v>
          </cell>
        </row>
        <row r="7635">
          <cell r="A7635">
            <v>271893</v>
          </cell>
        </row>
        <row r="7636">
          <cell r="A7636">
            <v>271923</v>
          </cell>
        </row>
        <row r="7637">
          <cell r="A7637">
            <v>271954</v>
          </cell>
        </row>
        <row r="7638">
          <cell r="A7638">
            <v>271985</v>
          </cell>
        </row>
        <row r="7639">
          <cell r="A7639">
            <v>272015</v>
          </cell>
        </row>
        <row r="7640">
          <cell r="A7640">
            <v>272046</v>
          </cell>
        </row>
        <row r="7641">
          <cell r="A7641">
            <v>272076</v>
          </cell>
        </row>
        <row r="7642">
          <cell r="A7642">
            <v>272107</v>
          </cell>
        </row>
        <row r="7643">
          <cell r="A7643">
            <v>272138</v>
          </cell>
        </row>
        <row r="7644">
          <cell r="A7644">
            <v>272166</v>
          </cell>
        </row>
        <row r="7645">
          <cell r="A7645">
            <v>272197</v>
          </cell>
        </row>
        <row r="7646">
          <cell r="A7646">
            <v>272227</v>
          </cell>
        </row>
        <row r="7647">
          <cell r="A7647">
            <v>272258</v>
          </cell>
        </row>
        <row r="7648">
          <cell r="A7648">
            <v>272288</v>
          </cell>
        </row>
        <row r="7649">
          <cell r="A7649">
            <v>272319</v>
          </cell>
        </row>
        <row r="7650">
          <cell r="A7650">
            <v>272350</v>
          </cell>
        </row>
        <row r="7651">
          <cell r="A7651">
            <v>272380</v>
          </cell>
        </row>
        <row r="7652">
          <cell r="A7652">
            <v>272411</v>
          </cell>
        </row>
        <row r="7653">
          <cell r="A7653">
            <v>272441</v>
          </cell>
        </row>
        <row r="7654">
          <cell r="A7654">
            <v>272472</v>
          </cell>
        </row>
        <row r="7655">
          <cell r="A7655">
            <v>272503</v>
          </cell>
        </row>
        <row r="7656">
          <cell r="A7656">
            <v>272531</v>
          </cell>
        </row>
        <row r="7657">
          <cell r="A7657">
            <v>272562</v>
          </cell>
        </row>
        <row r="7658">
          <cell r="A7658">
            <v>272592</v>
          </cell>
        </row>
        <row r="7659">
          <cell r="A7659">
            <v>272623</v>
          </cell>
        </row>
        <row r="7660">
          <cell r="A7660">
            <v>272653</v>
          </cell>
        </row>
        <row r="7661">
          <cell r="A7661">
            <v>272684</v>
          </cell>
        </row>
        <row r="7662">
          <cell r="A7662">
            <v>272715</v>
          </cell>
        </row>
        <row r="7663">
          <cell r="A7663">
            <v>272745</v>
          </cell>
        </row>
        <row r="7664">
          <cell r="A7664">
            <v>272776</v>
          </cell>
        </row>
        <row r="7665">
          <cell r="A7665">
            <v>272806</v>
          </cell>
        </row>
        <row r="7666">
          <cell r="A7666">
            <v>272837</v>
          </cell>
        </row>
        <row r="7667">
          <cell r="A7667">
            <v>272868</v>
          </cell>
        </row>
        <row r="7668">
          <cell r="A7668">
            <v>272896</v>
          </cell>
        </row>
        <row r="7669">
          <cell r="A7669">
            <v>272927</v>
          </cell>
        </row>
        <row r="7670">
          <cell r="A7670">
            <v>272957</v>
          </cell>
        </row>
        <row r="7671">
          <cell r="A7671">
            <v>272988</v>
          </cell>
        </row>
        <row r="7672">
          <cell r="A7672">
            <v>273018</v>
          </cell>
        </row>
        <row r="7673">
          <cell r="A7673">
            <v>273049</v>
          </cell>
        </row>
        <row r="7674">
          <cell r="A7674">
            <v>273080</v>
          </cell>
        </row>
        <row r="7675">
          <cell r="A7675">
            <v>273110</v>
          </cell>
        </row>
        <row r="7676">
          <cell r="A7676">
            <v>273141</v>
          </cell>
        </row>
        <row r="7677">
          <cell r="A7677">
            <v>273171</v>
          </cell>
        </row>
        <row r="7678">
          <cell r="A7678">
            <v>273202</v>
          </cell>
        </row>
        <row r="7679">
          <cell r="A7679">
            <v>273233</v>
          </cell>
        </row>
        <row r="7680">
          <cell r="A7680">
            <v>273262</v>
          </cell>
        </row>
        <row r="7681">
          <cell r="A7681">
            <v>273293</v>
          </cell>
        </row>
        <row r="7682">
          <cell r="A7682">
            <v>273323</v>
          </cell>
        </row>
        <row r="7683">
          <cell r="A7683">
            <v>273354</v>
          </cell>
        </row>
        <row r="7684">
          <cell r="A7684">
            <v>273384</v>
          </cell>
        </row>
        <row r="7685">
          <cell r="A7685">
            <v>273415</v>
          </cell>
        </row>
        <row r="7686">
          <cell r="A7686">
            <v>273446</v>
          </cell>
        </row>
        <row r="7687">
          <cell r="A7687">
            <v>273476</v>
          </cell>
        </row>
        <row r="7688">
          <cell r="A7688">
            <v>273507</v>
          </cell>
        </row>
        <row r="7689">
          <cell r="A7689">
            <v>273537</v>
          </cell>
        </row>
        <row r="7690">
          <cell r="A7690">
            <v>273568</v>
          </cell>
        </row>
        <row r="7691">
          <cell r="A7691">
            <v>273599</v>
          </cell>
        </row>
        <row r="7692">
          <cell r="A7692">
            <v>273627</v>
          </cell>
        </row>
        <row r="7693">
          <cell r="A7693">
            <v>273658</v>
          </cell>
        </row>
        <row r="7694">
          <cell r="A7694">
            <v>273688</v>
          </cell>
        </row>
        <row r="7695">
          <cell r="A7695">
            <v>273719</v>
          </cell>
        </row>
        <row r="7696">
          <cell r="A7696">
            <v>273749</v>
          </cell>
        </row>
        <row r="7697">
          <cell r="A7697">
            <v>273780</v>
          </cell>
        </row>
        <row r="7698">
          <cell r="A7698">
            <v>273811</v>
          </cell>
        </row>
        <row r="7699">
          <cell r="A7699">
            <v>273841</v>
          </cell>
        </row>
        <row r="7700">
          <cell r="A7700">
            <v>273872</v>
          </cell>
        </row>
        <row r="7701">
          <cell r="A7701">
            <v>273902</v>
          </cell>
        </row>
        <row r="7702">
          <cell r="A7702">
            <v>273933</v>
          </cell>
        </row>
        <row r="7703">
          <cell r="A7703">
            <v>273964</v>
          </cell>
        </row>
        <row r="7704">
          <cell r="A7704">
            <v>273992</v>
          </cell>
        </row>
        <row r="7705">
          <cell r="A7705">
            <v>274023</v>
          </cell>
        </row>
        <row r="7706">
          <cell r="A7706">
            <v>274053</v>
          </cell>
        </row>
        <row r="7707">
          <cell r="A7707">
            <v>274084</v>
          </cell>
        </row>
        <row r="7708">
          <cell r="A7708">
            <v>274114</v>
          </cell>
        </row>
        <row r="7709">
          <cell r="A7709">
            <v>274145</v>
          </cell>
        </row>
        <row r="7710">
          <cell r="A7710">
            <v>274176</v>
          </cell>
        </row>
        <row r="7711">
          <cell r="A7711">
            <v>274206</v>
          </cell>
        </row>
        <row r="7712">
          <cell r="A7712">
            <v>274237</v>
          </cell>
        </row>
        <row r="7713">
          <cell r="A7713">
            <v>274267</v>
          </cell>
        </row>
        <row r="7714">
          <cell r="A7714">
            <v>274298</v>
          </cell>
        </row>
        <row r="7715">
          <cell r="A7715">
            <v>274329</v>
          </cell>
        </row>
        <row r="7716">
          <cell r="A7716">
            <v>274357</v>
          </cell>
        </row>
        <row r="7717">
          <cell r="A7717">
            <v>274388</v>
          </cell>
        </row>
        <row r="7718">
          <cell r="A7718">
            <v>274418</v>
          </cell>
        </row>
        <row r="7719">
          <cell r="A7719">
            <v>274449</v>
          </cell>
        </row>
        <row r="7720">
          <cell r="A7720">
            <v>274479</v>
          </cell>
        </row>
        <row r="7721">
          <cell r="A7721">
            <v>274510</v>
          </cell>
        </row>
        <row r="7722">
          <cell r="A7722">
            <v>274541</v>
          </cell>
        </row>
        <row r="7723">
          <cell r="A7723">
            <v>274571</v>
          </cell>
        </row>
        <row r="7724">
          <cell r="A7724">
            <v>274602</v>
          </cell>
        </row>
        <row r="7725">
          <cell r="A7725">
            <v>274632</v>
          </cell>
        </row>
        <row r="7726">
          <cell r="A7726">
            <v>274663</v>
          </cell>
        </row>
        <row r="7727">
          <cell r="A7727">
            <v>274694</v>
          </cell>
        </row>
        <row r="7728">
          <cell r="A7728">
            <v>274723</v>
          </cell>
        </row>
        <row r="7729">
          <cell r="A7729">
            <v>274754</v>
          </cell>
        </row>
        <row r="7730">
          <cell r="A7730">
            <v>274784</v>
          </cell>
        </row>
        <row r="7731">
          <cell r="A7731">
            <v>274815</v>
          </cell>
        </row>
        <row r="7732">
          <cell r="A7732">
            <v>274845</v>
          </cell>
        </row>
        <row r="7733">
          <cell r="A7733">
            <v>274876</v>
          </cell>
        </row>
        <row r="7734">
          <cell r="A7734">
            <v>274907</v>
          </cell>
        </row>
        <row r="7735">
          <cell r="A7735">
            <v>274937</v>
          </cell>
        </row>
        <row r="7736">
          <cell r="A7736">
            <v>274968</v>
          </cell>
        </row>
        <row r="7737">
          <cell r="A7737">
            <v>274998</v>
          </cell>
        </row>
        <row r="7738">
          <cell r="A7738">
            <v>275029</v>
          </cell>
        </row>
        <row r="7739">
          <cell r="A7739">
            <v>275060</v>
          </cell>
        </row>
        <row r="7740">
          <cell r="A7740">
            <v>275088</v>
          </cell>
        </row>
        <row r="7741">
          <cell r="A7741">
            <v>275119</v>
          </cell>
        </row>
        <row r="7742">
          <cell r="A7742">
            <v>275149</v>
          </cell>
        </row>
        <row r="7743">
          <cell r="A7743">
            <v>275180</v>
          </cell>
        </row>
        <row r="7744">
          <cell r="A7744">
            <v>275210</v>
          </cell>
        </row>
        <row r="7745">
          <cell r="A7745">
            <v>275241</v>
          </cell>
        </row>
        <row r="7746">
          <cell r="A7746">
            <v>275272</v>
          </cell>
        </row>
        <row r="7747">
          <cell r="A7747">
            <v>275302</v>
          </cell>
        </row>
        <row r="7748">
          <cell r="A7748">
            <v>275333</v>
          </cell>
        </row>
        <row r="7749">
          <cell r="A7749">
            <v>275363</v>
          </cell>
        </row>
        <row r="7750">
          <cell r="A7750">
            <v>275394</v>
          </cell>
        </row>
        <row r="7751">
          <cell r="A7751">
            <v>275425</v>
          </cell>
        </row>
        <row r="7752">
          <cell r="A7752">
            <v>275453</v>
          </cell>
        </row>
        <row r="7753">
          <cell r="A7753">
            <v>275484</v>
          </cell>
        </row>
        <row r="7754">
          <cell r="A7754">
            <v>275514</v>
          </cell>
        </row>
        <row r="7755">
          <cell r="A7755">
            <v>275545</v>
          </cell>
        </row>
        <row r="7756">
          <cell r="A7756">
            <v>275575</v>
          </cell>
        </row>
        <row r="7757">
          <cell r="A7757">
            <v>275606</v>
          </cell>
        </row>
        <row r="7758">
          <cell r="A7758">
            <v>275637</v>
          </cell>
        </row>
        <row r="7759">
          <cell r="A7759">
            <v>275667</v>
          </cell>
        </row>
        <row r="7760">
          <cell r="A7760">
            <v>275698</v>
          </cell>
        </row>
        <row r="7761">
          <cell r="A7761">
            <v>275728</v>
          </cell>
        </row>
        <row r="7762">
          <cell r="A7762">
            <v>275759</v>
          </cell>
        </row>
        <row r="7763">
          <cell r="A7763">
            <v>275790</v>
          </cell>
        </row>
        <row r="7764">
          <cell r="A7764">
            <v>275818</v>
          </cell>
        </row>
        <row r="7765">
          <cell r="A7765">
            <v>275849</v>
          </cell>
        </row>
        <row r="7766">
          <cell r="A7766">
            <v>275879</v>
          </cell>
        </row>
        <row r="7767">
          <cell r="A7767">
            <v>275910</v>
          </cell>
        </row>
        <row r="7768">
          <cell r="A7768">
            <v>275940</v>
          </cell>
        </row>
        <row r="7769">
          <cell r="A7769">
            <v>275971</v>
          </cell>
        </row>
        <row r="7770">
          <cell r="A7770">
            <v>276002</v>
          </cell>
        </row>
        <row r="7771">
          <cell r="A7771">
            <v>276032</v>
          </cell>
        </row>
        <row r="7772">
          <cell r="A7772">
            <v>276063</v>
          </cell>
        </row>
        <row r="7773">
          <cell r="A7773">
            <v>276093</v>
          </cell>
        </row>
        <row r="7774">
          <cell r="A7774">
            <v>276124</v>
          </cell>
        </row>
        <row r="7775">
          <cell r="A7775">
            <v>276155</v>
          </cell>
        </row>
        <row r="7776">
          <cell r="A7776">
            <v>276184</v>
          </cell>
        </row>
        <row r="7777">
          <cell r="A7777">
            <v>276215</v>
          </cell>
        </row>
        <row r="7778">
          <cell r="A7778">
            <v>276245</v>
          </cell>
        </row>
        <row r="7779">
          <cell r="A7779">
            <v>276276</v>
          </cell>
        </row>
        <row r="7780">
          <cell r="A7780">
            <v>276306</v>
          </cell>
        </row>
        <row r="7781">
          <cell r="A7781">
            <v>276337</v>
          </cell>
        </row>
        <row r="7782">
          <cell r="A7782">
            <v>276368</v>
          </cell>
        </row>
        <row r="7783">
          <cell r="A7783">
            <v>276398</v>
          </cell>
        </row>
        <row r="7784">
          <cell r="A7784">
            <v>276429</v>
          </cell>
        </row>
        <row r="7785">
          <cell r="A7785">
            <v>276459</v>
          </cell>
        </row>
        <row r="7786">
          <cell r="A7786">
            <v>276490</v>
          </cell>
        </row>
        <row r="7787">
          <cell r="A7787">
            <v>276521</v>
          </cell>
        </row>
        <row r="7788">
          <cell r="A7788">
            <v>276549</v>
          </cell>
        </row>
        <row r="7789">
          <cell r="A7789">
            <v>276580</v>
          </cell>
        </row>
        <row r="7790">
          <cell r="A7790">
            <v>276610</v>
          </cell>
        </row>
        <row r="7791">
          <cell r="A7791">
            <v>276641</v>
          </cell>
        </row>
        <row r="7792">
          <cell r="A7792">
            <v>276671</v>
          </cell>
        </row>
        <row r="7793">
          <cell r="A7793">
            <v>276702</v>
          </cell>
        </row>
        <row r="7794">
          <cell r="A7794">
            <v>276733</v>
          </cell>
        </row>
        <row r="7795">
          <cell r="A7795">
            <v>276763</v>
          </cell>
        </row>
        <row r="7796">
          <cell r="A7796">
            <v>276794</v>
          </cell>
        </row>
        <row r="7797">
          <cell r="A7797">
            <v>276824</v>
          </cell>
        </row>
        <row r="7798">
          <cell r="A7798">
            <v>276855</v>
          </cell>
        </row>
        <row r="7799">
          <cell r="A7799">
            <v>276886</v>
          </cell>
        </row>
        <row r="7800">
          <cell r="A7800">
            <v>276914</v>
          </cell>
        </row>
        <row r="7801">
          <cell r="A7801">
            <v>276945</v>
          </cell>
        </row>
        <row r="7802">
          <cell r="A7802">
            <v>276975</v>
          </cell>
        </row>
        <row r="7803">
          <cell r="A7803">
            <v>277006</v>
          </cell>
        </row>
        <row r="7804">
          <cell r="A7804">
            <v>277036</v>
          </cell>
        </row>
        <row r="7805">
          <cell r="A7805">
            <v>277067</v>
          </cell>
        </row>
        <row r="7806">
          <cell r="A7806">
            <v>277098</v>
          </cell>
        </row>
        <row r="7807">
          <cell r="A7807">
            <v>277128</v>
          </cell>
        </row>
        <row r="7808">
          <cell r="A7808">
            <v>277159</v>
          </cell>
        </row>
        <row r="7809">
          <cell r="A7809">
            <v>277189</v>
          </cell>
        </row>
        <row r="7810">
          <cell r="A7810">
            <v>277220</v>
          </cell>
        </row>
        <row r="7811">
          <cell r="A7811">
            <v>277251</v>
          </cell>
        </row>
        <row r="7812">
          <cell r="A7812">
            <v>277279</v>
          </cell>
        </row>
        <row r="7813">
          <cell r="A7813">
            <v>277310</v>
          </cell>
        </row>
        <row r="7814">
          <cell r="A7814">
            <v>277340</v>
          </cell>
        </row>
        <row r="7815">
          <cell r="A7815">
            <v>277371</v>
          </cell>
        </row>
        <row r="7816">
          <cell r="A7816">
            <v>277401</v>
          </cell>
        </row>
        <row r="7817">
          <cell r="A7817">
            <v>277432</v>
          </cell>
        </row>
        <row r="7818">
          <cell r="A7818">
            <v>277463</v>
          </cell>
        </row>
        <row r="7819">
          <cell r="A7819">
            <v>277493</v>
          </cell>
        </row>
        <row r="7820">
          <cell r="A7820">
            <v>277524</v>
          </cell>
        </row>
        <row r="7821">
          <cell r="A7821">
            <v>277554</v>
          </cell>
        </row>
        <row r="7822">
          <cell r="A7822">
            <v>277585</v>
          </cell>
        </row>
        <row r="7823">
          <cell r="A7823">
            <v>277616</v>
          </cell>
        </row>
        <row r="7824">
          <cell r="A7824">
            <v>277645</v>
          </cell>
        </row>
        <row r="7825">
          <cell r="A7825">
            <v>277676</v>
          </cell>
        </row>
        <row r="7826">
          <cell r="A7826">
            <v>277706</v>
          </cell>
        </row>
        <row r="7827">
          <cell r="A7827">
            <v>277737</v>
          </cell>
        </row>
        <row r="7828">
          <cell r="A7828">
            <v>277767</v>
          </cell>
        </row>
        <row r="7829">
          <cell r="A7829">
            <v>277798</v>
          </cell>
        </row>
        <row r="7830">
          <cell r="A7830">
            <v>277829</v>
          </cell>
        </row>
        <row r="7831">
          <cell r="A7831">
            <v>277859</v>
          </cell>
        </row>
        <row r="7832">
          <cell r="A7832">
            <v>277890</v>
          </cell>
        </row>
        <row r="7833">
          <cell r="A7833">
            <v>277920</v>
          </cell>
        </row>
        <row r="7834">
          <cell r="A7834">
            <v>277951</v>
          </cell>
        </row>
        <row r="7835">
          <cell r="A7835">
            <v>277982</v>
          </cell>
        </row>
        <row r="7836">
          <cell r="A7836">
            <v>278010</v>
          </cell>
        </row>
        <row r="7837">
          <cell r="A7837">
            <v>278041</v>
          </cell>
        </row>
        <row r="7838">
          <cell r="A7838">
            <v>278071</v>
          </cell>
        </row>
        <row r="7839">
          <cell r="A7839">
            <v>278102</v>
          </cell>
        </row>
        <row r="7840">
          <cell r="A7840">
            <v>278132</v>
          </cell>
        </row>
        <row r="7841">
          <cell r="A7841">
            <v>278163</v>
          </cell>
        </row>
        <row r="7842">
          <cell r="A7842">
            <v>278194</v>
          </cell>
        </row>
        <row r="7843">
          <cell r="A7843">
            <v>278224</v>
          </cell>
        </row>
        <row r="7844">
          <cell r="A7844">
            <v>278255</v>
          </cell>
        </row>
        <row r="7845">
          <cell r="A7845">
            <v>278285</v>
          </cell>
        </row>
        <row r="7846">
          <cell r="A7846">
            <v>278316</v>
          </cell>
        </row>
        <row r="7847">
          <cell r="A7847">
            <v>278347</v>
          </cell>
        </row>
        <row r="7848">
          <cell r="A7848">
            <v>278375</v>
          </cell>
        </row>
        <row r="7849">
          <cell r="A7849">
            <v>278406</v>
          </cell>
        </row>
        <row r="7850">
          <cell r="A7850">
            <v>278436</v>
          </cell>
        </row>
        <row r="7851">
          <cell r="A7851">
            <v>278467</v>
          </cell>
        </row>
        <row r="7852">
          <cell r="A7852">
            <v>278497</v>
          </cell>
        </row>
        <row r="7853">
          <cell r="A7853">
            <v>278528</v>
          </cell>
        </row>
        <row r="7854">
          <cell r="A7854">
            <v>278559</v>
          </cell>
        </row>
        <row r="7855">
          <cell r="A7855">
            <v>278589</v>
          </cell>
        </row>
        <row r="7856">
          <cell r="A7856">
            <v>278620</v>
          </cell>
        </row>
        <row r="7857">
          <cell r="A7857">
            <v>278650</v>
          </cell>
        </row>
        <row r="7858">
          <cell r="A7858">
            <v>278681</v>
          </cell>
        </row>
        <row r="7859">
          <cell r="A7859">
            <v>278712</v>
          </cell>
        </row>
        <row r="7860">
          <cell r="A7860">
            <v>278740</v>
          </cell>
        </row>
        <row r="7861">
          <cell r="A7861">
            <v>278771</v>
          </cell>
        </row>
        <row r="7862">
          <cell r="A7862">
            <v>278801</v>
          </cell>
        </row>
        <row r="7863">
          <cell r="A7863">
            <v>278832</v>
          </cell>
        </row>
        <row r="7864">
          <cell r="A7864">
            <v>278862</v>
          </cell>
        </row>
        <row r="7865">
          <cell r="A7865">
            <v>278893</v>
          </cell>
        </row>
        <row r="7866">
          <cell r="A7866">
            <v>278924</v>
          </cell>
        </row>
        <row r="7867">
          <cell r="A7867">
            <v>278954</v>
          </cell>
        </row>
        <row r="7868">
          <cell r="A7868">
            <v>278985</v>
          </cell>
        </row>
        <row r="7869">
          <cell r="A7869">
            <v>279015</v>
          </cell>
        </row>
        <row r="7870">
          <cell r="A7870">
            <v>279046</v>
          </cell>
        </row>
        <row r="7871">
          <cell r="A7871">
            <v>279077</v>
          </cell>
        </row>
        <row r="7872">
          <cell r="A7872">
            <v>279106</v>
          </cell>
        </row>
        <row r="7873">
          <cell r="A7873">
            <v>279137</v>
          </cell>
        </row>
        <row r="7874">
          <cell r="A7874">
            <v>279167</v>
          </cell>
        </row>
        <row r="7875">
          <cell r="A7875">
            <v>279198</v>
          </cell>
        </row>
        <row r="7876">
          <cell r="A7876">
            <v>279228</v>
          </cell>
        </row>
        <row r="7877">
          <cell r="A7877">
            <v>279259</v>
          </cell>
        </row>
        <row r="7878">
          <cell r="A7878">
            <v>279290</v>
          </cell>
        </row>
        <row r="7879">
          <cell r="A7879">
            <v>279320</v>
          </cell>
        </row>
        <row r="7880">
          <cell r="A7880">
            <v>279351</v>
          </cell>
        </row>
        <row r="7881">
          <cell r="A7881">
            <v>279381</v>
          </cell>
        </row>
        <row r="7882">
          <cell r="A7882">
            <v>279412</v>
          </cell>
        </row>
        <row r="7883">
          <cell r="A7883">
            <v>279443</v>
          </cell>
        </row>
        <row r="7884">
          <cell r="A7884">
            <v>279471</v>
          </cell>
        </row>
        <row r="7885">
          <cell r="A7885">
            <v>279502</v>
          </cell>
        </row>
        <row r="7886">
          <cell r="A7886">
            <v>279532</v>
          </cell>
        </row>
        <row r="7887">
          <cell r="A7887">
            <v>279563</v>
          </cell>
        </row>
        <row r="7888">
          <cell r="A7888">
            <v>279593</v>
          </cell>
        </row>
        <row r="7889">
          <cell r="A7889">
            <v>279624</v>
          </cell>
        </row>
        <row r="7890">
          <cell r="A7890">
            <v>279655</v>
          </cell>
        </row>
        <row r="7891">
          <cell r="A7891">
            <v>279685</v>
          </cell>
        </row>
        <row r="7892">
          <cell r="A7892">
            <v>279716</v>
          </cell>
        </row>
        <row r="7893">
          <cell r="A7893">
            <v>279746</v>
          </cell>
        </row>
        <row r="7894">
          <cell r="A7894">
            <v>279777</v>
          </cell>
        </row>
        <row r="7895">
          <cell r="A7895">
            <v>279808</v>
          </cell>
        </row>
        <row r="7896">
          <cell r="A7896">
            <v>279836</v>
          </cell>
        </row>
        <row r="7897">
          <cell r="A7897">
            <v>279867</v>
          </cell>
        </row>
        <row r="7898">
          <cell r="A7898">
            <v>279897</v>
          </cell>
        </row>
        <row r="7899">
          <cell r="A7899">
            <v>279928</v>
          </cell>
        </row>
        <row r="7900">
          <cell r="A7900">
            <v>279958</v>
          </cell>
        </row>
        <row r="7901">
          <cell r="A7901">
            <v>279989</v>
          </cell>
        </row>
        <row r="7902">
          <cell r="A7902">
            <v>280020</v>
          </cell>
        </row>
        <row r="7903">
          <cell r="A7903">
            <v>280050</v>
          </cell>
        </row>
        <row r="7904">
          <cell r="A7904">
            <v>280081</v>
          </cell>
        </row>
        <row r="7905">
          <cell r="A7905">
            <v>280111</v>
          </cell>
        </row>
        <row r="7906">
          <cell r="A7906">
            <v>280142</v>
          </cell>
        </row>
        <row r="7907">
          <cell r="A7907">
            <v>280173</v>
          </cell>
        </row>
        <row r="7908">
          <cell r="A7908">
            <v>280201</v>
          </cell>
        </row>
        <row r="7909">
          <cell r="A7909">
            <v>280232</v>
          </cell>
        </row>
        <row r="7910">
          <cell r="A7910">
            <v>280262</v>
          </cell>
        </row>
        <row r="7911">
          <cell r="A7911">
            <v>280293</v>
          </cell>
        </row>
        <row r="7912">
          <cell r="A7912">
            <v>280323</v>
          </cell>
        </row>
        <row r="7913">
          <cell r="A7913">
            <v>280354</v>
          </cell>
        </row>
        <row r="7914">
          <cell r="A7914">
            <v>280385</v>
          </cell>
        </row>
        <row r="7915">
          <cell r="A7915">
            <v>280415</v>
          </cell>
        </row>
        <row r="7916">
          <cell r="A7916">
            <v>280446</v>
          </cell>
        </row>
        <row r="7917">
          <cell r="A7917">
            <v>280476</v>
          </cell>
        </row>
        <row r="7918">
          <cell r="A7918">
            <v>280507</v>
          </cell>
        </row>
        <row r="7919">
          <cell r="A7919">
            <v>280538</v>
          </cell>
        </row>
        <row r="7920">
          <cell r="A7920">
            <v>280567</v>
          </cell>
        </row>
        <row r="7921">
          <cell r="A7921">
            <v>280598</v>
          </cell>
        </row>
        <row r="7922">
          <cell r="A7922">
            <v>280628</v>
          </cell>
        </row>
        <row r="7923">
          <cell r="A7923">
            <v>280659</v>
          </cell>
        </row>
        <row r="7924">
          <cell r="A7924">
            <v>280689</v>
          </cell>
        </row>
        <row r="7925">
          <cell r="A7925">
            <v>280720</v>
          </cell>
        </row>
        <row r="7926">
          <cell r="A7926">
            <v>280751</v>
          </cell>
        </row>
        <row r="7927">
          <cell r="A7927">
            <v>280781</v>
          </cell>
        </row>
        <row r="7928">
          <cell r="A7928">
            <v>280812</v>
          </cell>
        </row>
        <row r="7929">
          <cell r="A7929">
            <v>280842</v>
          </cell>
        </row>
        <row r="7930">
          <cell r="A7930">
            <v>280873</v>
          </cell>
        </row>
        <row r="7931">
          <cell r="A7931">
            <v>280904</v>
          </cell>
        </row>
        <row r="7932">
          <cell r="A7932">
            <v>280932</v>
          </cell>
        </row>
        <row r="7933">
          <cell r="A7933">
            <v>280963</v>
          </cell>
        </row>
        <row r="7934">
          <cell r="A7934">
            <v>280993</v>
          </cell>
        </row>
        <row r="7935">
          <cell r="A7935">
            <v>281024</v>
          </cell>
        </row>
        <row r="7936">
          <cell r="A7936">
            <v>281054</v>
          </cell>
        </row>
        <row r="7937">
          <cell r="A7937">
            <v>281085</v>
          </cell>
        </row>
        <row r="7938">
          <cell r="A7938">
            <v>281116</v>
          </cell>
        </row>
        <row r="7939">
          <cell r="A7939">
            <v>281146</v>
          </cell>
        </row>
        <row r="7940">
          <cell r="A7940">
            <v>281177</v>
          </cell>
        </row>
        <row r="7941">
          <cell r="A7941">
            <v>281207</v>
          </cell>
        </row>
        <row r="7942">
          <cell r="A7942">
            <v>281238</v>
          </cell>
        </row>
        <row r="7943">
          <cell r="A7943">
            <v>281269</v>
          </cell>
        </row>
        <row r="7944">
          <cell r="A7944">
            <v>281297</v>
          </cell>
        </row>
        <row r="7945">
          <cell r="A7945">
            <v>281328</v>
          </cell>
        </row>
        <row r="7946">
          <cell r="A7946">
            <v>281358</v>
          </cell>
        </row>
        <row r="7947">
          <cell r="A7947">
            <v>281389</v>
          </cell>
        </row>
        <row r="7948">
          <cell r="A7948">
            <v>281419</v>
          </cell>
        </row>
        <row r="7949">
          <cell r="A7949">
            <v>281450</v>
          </cell>
        </row>
        <row r="7950">
          <cell r="A7950">
            <v>281481</v>
          </cell>
        </row>
        <row r="7951">
          <cell r="A7951">
            <v>281511</v>
          </cell>
        </row>
        <row r="7952">
          <cell r="A7952">
            <v>281542</v>
          </cell>
        </row>
        <row r="7953">
          <cell r="A7953">
            <v>281572</v>
          </cell>
        </row>
        <row r="7954">
          <cell r="A7954">
            <v>281603</v>
          </cell>
        </row>
        <row r="7955">
          <cell r="A7955">
            <v>281634</v>
          </cell>
        </row>
        <row r="7956">
          <cell r="A7956">
            <v>281662</v>
          </cell>
        </row>
        <row r="7957">
          <cell r="A7957">
            <v>281693</v>
          </cell>
        </row>
        <row r="7958">
          <cell r="A7958">
            <v>281723</v>
          </cell>
        </row>
        <row r="7959">
          <cell r="A7959">
            <v>281754</v>
          </cell>
        </row>
        <row r="7960">
          <cell r="A7960">
            <v>281784</v>
          </cell>
        </row>
        <row r="7961">
          <cell r="A7961">
            <v>281815</v>
          </cell>
        </row>
        <row r="7962">
          <cell r="A7962">
            <v>281846</v>
          </cell>
        </row>
        <row r="7963">
          <cell r="A7963">
            <v>281876</v>
          </cell>
        </row>
        <row r="7964">
          <cell r="A7964">
            <v>281907</v>
          </cell>
        </row>
        <row r="7965">
          <cell r="A7965">
            <v>281937</v>
          </cell>
        </row>
        <row r="7966">
          <cell r="A7966">
            <v>281968</v>
          </cell>
        </row>
        <row r="7967">
          <cell r="A7967">
            <v>281999</v>
          </cell>
        </row>
        <row r="7968">
          <cell r="A7968">
            <v>282028</v>
          </cell>
        </row>
        <row r="7969">
          <cell r="A7969">
            <v>282059</v>
          </cell>
        </row>
        <row r="7970">
          <cell r="A7970">
            <v>282089</v>
          </cell>
        </row>
        <row r="7971">
          <cell r="A7971">
            <v>282120</v>
          </cell>
        </row>
        <row r="7972">
          <cell r="A7972">
            <v>282150</v>
          </cell>
        </row>
        <row r="7973">
          <cell r="A7973">
            <v>282181</v>
          </cell>
        </row>
        <row r="7974">
          <cell r="A7974">
            <v>282212</v>
          </cell>
        </row>
        <row r="7975">
          <cell r="A7975">
            <v>282242</v>
          </cell>
        </row>
        <row r="7976">
          <cell r="A7976">
            <v>282273</v>
          </cell>
        </row>
        <row r="7977">
          <cell r="A7977">
            <v>282303</v>
          </cell>
        </row>
        <row r="7978">
          <cell r="A7978">
            <v>282334</v>
          </cell>
        </row>
        <row r="7979">
          <cell r="A7979">
            <v>282365</v>
          </cell>
        </row>
        <row r="7980">
          <cell r="A7980">
            <v>282393</v>
          </cell>
        </row>
        <row r="7981">
          <cell r="A7981">
            <v>282424</v>
          </cell>
        </row>
        <row r="7982">
          <cell r="A7982">
            <v>282454</v>
          </cell>
        </row>
        <row r="7983">
          <cell r="A7983">
            <v>282485</v>
          </cell>
        </row>
        <row r="7984">
          <cell r="A7984">
            <v>282515</v>
          </cell>
        </row>
        <row r="7985">
          <cell r="A7985">
            <v>282546</v>
          </cell>
        </row>
        <row r="7986">
          <cell r="A7986">
            <v>282577</v>
          </cell>
        </row>
        <row r="7987">
          <cell r="A7987">
            <v>282607</v>
          </cell>
        </row>
        <row r="7988">
          <cell r="A7988">
            <v>282638</v>
          </cell>
        </row>
        <row r="7989">
          <cell r="A7989">
            <v>282668</v>
          </cell>
        </row>
        <row r="7990">
          <cell r="A7990">
            <v>282699</v>
          </cell>
        </row>
        <row r="7991">
          <cell r="A7991">
            <v>282730</v>
          </cell>
        </row>
        <row r="7992">
          <cell r="A7992">
            <v>282758</v>
          </cell>
        </row>
        <row r="7993">
          <cell r="A7993">
            <v>282789</v>
          </cell>
        </row>
        <row r="7994">
          <cell r="A7994">
            <v>282819</v>
          </cell>
        </row>
        <row r="7995">
          <cell r="A7995">
            <v>282850</v>
          </cell>
        </row>
        <row r="7996">
          <cell r="A7996">
            <v>282880</v>
          </cell>
        </row>
        <row r="7997">
          <cell r="A7997">
            <v>282911</v>
          </cell>
        </row>
        <row r="7998">
          <cell r="A7998">
            <v>282942</v>
          </cell>
        </row>
        <row r="7999">
          <cell r="A7999">
            <v>282972</v>
          </cell>
        </row>
        <row r="8000">
          <cell r="A8000">
            <v>283003</v>
          </cell>
        </row>
        <row r="8001">
          <cell r="A8001">
            <v>283033</v>
          </cell>
        </row>
        <row r="8002">
          <cell r="A8002">
            <v>283064</v>
          </cell>
        </row>
        <row r="8003">
          <cell r="A8003">
            <v>283095</v>
          </cell>
        </row>
        <row r="8004">
          <cell r="A8004">
            <v>283123</v>
          </cell>
        </row>
        <row r="8005">
          <cell r="A8005">
            <v>283154</v>
          </cell>
        </row>
        <row r="8006">
          <cell r="A8006">
            <v>283184</v>
          </cell>
        </row>
        <row r="8007">
          <cell r="A8007">
            <v>283215</v>
          </cell>
        </row>
        <row r="8008">
          <cell r="A8008">
            <v>283245</v>
          </cell>
        </row>
        <row r="8009">
          <cell r="A8009">
            <v>283276</v>
          </cell>
        </row>
        <row r="8010">
          <cell r="A8010">
            <v>283307</v>
          </cell>
        </row>
        <row r="8011">
          <cell r="A8011">
            <v>283337</v>
          </cell>
        </row>
        <row r="8012">
          <cell r="A8012">
            <v>283368</v>
          </cell>
        </row>
        <row r="8013">
          <cell r="A8013">
            <v>283398</v>
          </cell>
        </row>
        <row r="8014">
          <cell r="A8014">
            <v>283429</v>
          </cell>
        </row>
        <row r="8015">
          <cell r="A8015">
            <v>283460</v>
          </cell>
        </row>
        <row r="8016">
          <cell r="A8016">
            <v>283489</v>
          </cell>
        </row>
        <row r="8017">
          <cell r="A8017">
            <v>283520</v>
          </cell>
        </row>
        <row r="8018">
          <cell r="A8018">
            <v>283550</v>
          </cell>
        </row>
        <row r="8019">
          <cell r="A8019">
            <v>283581</v>
          </cell>
        </row>
        <row r="8020">
          <cell r="A8020">
            <v>283611</v>
          </cell>
        </row>
        <row r="8021">
          <cell r="A8021">
            <v>283642</v>
          </cell>
        </row>
        <row r="8022">
          <cell r="A8022">
            <v>283673</v>
          </cell>
        </row>
        <row r="8023">
          <cell r="A8023">
            <v>283703</v>
          </cell>
        </row>
        <row r="8024">
          <cell r="A8024">
            <v>283734</v>
          </cell>
        </row>
        <row r="8025">
          <cell r="A8025">
            <v>283764</v>
          </cell>
        </row>
        <row r="8026">
          <cell r="A8026">
            <v>283795</v>
          </cell>
        </row>
        <row r="8027">
          <cell r="A8027">
            <v>283826</v>
          </cell>
        </row>
        <row r="8028">
          <cell r="A8028">
            <v>283854</v>
          </cell>
        </row>
        <row r="8029">
          <cell r="A8029">
            <v>283885</v>
          </cell>
        </row>
        <row r="8030">
          <cell r="A8030">
            <v>283915</v>
          </cell>
        </row>
        <row r="8031">
          <cell r="A8031">
            <v>283946</v>
          </cell>
        </row>
        <row r="8032">
          <cell r="A8032">
            <v>283976</v>
          </cell>
        </row>
        <row r="8033">
          <cell r="A8033">
            <v>284007</v>
          </cell>
        </row>
        <row r="8034">
          <cell r="A8034">
            <v>284038</v>
          </cell>
        </row>
        <row r="8035">
          <cell r="A8035">
            <v>284068</v>
          </cell>
        </row>
        <row r="8036">
          <cell r="A8036">
            <v>284099</v>
          </cell>
        </row>
        <row r="8037">
          <cell r="A8037">
            <v>284129</v>
          </cell>
        </row>
        <row r="8038">
          <cell r="A8038">
            <v>284160</v>
          </cell>
        </row>
        <row r="8039">
          <cell r="A8039">
            <v>284191</v>
          </cell>
        </row>
        <row r="8040">
          <cell r="A8040">
            <v>284219</v>
          </cell>
        </row>
        <row r="8041">
          <cell r="A8041">
            <v>284250</v>
          </cell>
        </row>
        <row r="8042">
          <cell r="A8042">
            <v>284280</v>
          </cell>
        </row>
        <row r="8043">
          <cell r="A8043">
            <v>284311</v>
          </cell>
        </row>
        <row r="8044">
          <cell r="A8044">
            <v>284341</v>
          </cell>
        </row>
        <row r="8045">
          <cell r="A8045">
            <v>284372</v>
          </cell>
        </row>
        <row r="8046">
          <cell r="A8046">
            <v>284403</v>
          </cell>
        </row>
        <row r="8047">
          <cell r="A8047">
            <v>284433</v>
          </cell>
        </row>
        <row r="8048">
          <cell r="A8048">
            <v>284464</v>
          </cell>
        </row>
        <row r="8049">
          <cell r="A8049">
            <v>284494</v>
          </cell>
        </row>
        <row r="8050">
          <cell r="A8050">
            <v>284525</v>
          </cell>
        </row>
        <row r="8051">
          <cell r="A8051">
            <v>284556</v>
          </cell>
        </row>
        <row r="8052">
          <cell r="A8052">
            <v>284584</v>
          </cell>
        </row>
        <row r="8053">
          <cell r="A8053">
            <v>284615</v>
          </cell>
        </row>
        <row r="8054">
          <cell r="A8054">
            <v>284645</v>
          </cell>
        </row>
        <row r="8055">
          <cell r="A8055">
            <v>284676</v>
          </cell>
        </row>
        <row r="8056">
          <cell r="A8056">
            <v>284706</v>
          </cell>
        </row>
        <row r="8057">
          <cell r="A8057">
            <v>284737</v>
          </cell>
        </row>
        <row r="8058">
          <cell r="A8058">
            <v>284768</v>
          </cell>
        </row>
        <row r="8059">
          <cell r="A8059">
            <v>284798</v>
          </cell>
        </row>
        <row r="8060">
          <cell r="A8060">
            <v>284829</v>
          </cell>
        </row>
        <row r="8061">
          <cell r="A8061">
            <v>284859</v>
          </cell>
        </row>
        <row r="8062">
          <cell r="A8062">
            <v>284890</v>
          </cell>
        </row>
        <row r="8063">
          <cell r="A8063">
            <v>284921</v>
          </cell>
        </row>
        <row r="8064">
          <cell r="A8064">
            <v>284950</v>
          </cell>
        </row>
        <row r="8065">
          <cell r="A8065">
            <v>284981</v>
          </cell>
        </row>
        <row r="8066">
          <cell r="A8066">
            <v>285011</v>
          </cell>
        </row>
        <row r="8067">
          <cell r="A8067">
            <v>285042</v>
          </cell>
        </row>
        <row r="8068">
          <cell r="A8068">
            <v>285072</v>
          </cell>
        </row>
        <row r="8069">
          <cell r="A8069">
            <v>285103</v>
          </cell>
        </row>
        <row r="8070">
          <cell r="A8070">
            <v>285134</v>
          </cell>
        </row>
        <row r="8071">
          <cell r="A8071">
            <v>285164</v>
          </cell>
        </row>
        <row r="8072">
          <cell r="A8072">
            <v>285195</v>
          </cell>
        </row>
        <row r="8073">
          <cell r="A8073">
            <v>285225</v>
          </cell>
        </row>
        <row r="8074">
          <cell r="A8074">
            <v>285256</v>
          </cell>
        </row>
        <row r="8075">
          <cell r="A8075">
            <v>285287</v>
          </cell>
        </row>
        <row r="8076">
          <cell r="A8076">
            <v>285315</v>
          </cell>
        </row>
        <row r="8077">
          <cell r="A8077">
            <v>285346</v>
          </cell>
        </row>
        <row r="8078">
          <cell r="A8078">
            <v>285376</v>
          </cell>
        </row>
        <row r="8079">
          <cell r="A8079">
            <v>285407</v>
          </cell>
        </row>
        <row r="8080">
          <cell r="A8080">
            <v>285437</v>
          </cell>
        </row>
        <row r="8081">
          <cell r="A8081">
            <v>285468</v>
          </cell>
        </row>
        <row r="8082">
          <cell r="A8082">
            <v>285499</v>
          </cell>
        </row>
        <row r="8083">
          <cell r="A8083">
            <v>285529</v>
          </cell>
        </row>
        <row r="8084">
          <cell r="A8084">
            <v>285560</v>
          </cell>
        </row>
        <row r="8085">
          <cell r="A8085">
            <v>285590</v>
          </cell>
        </row>
        <row r="8086">
          <cell r="A8086">
            <v>285621</v>
          </cell>
        </row>
        <row r="8087">
          <cell r="A8087">
            <v>285652</v>
          </cell>
        </row>
        <row r="8088">
          <cell r="A8088">
            <v>285680</v>
          </cell>
        </row>
        <row r="8089">
          <cell r="A8089">
            <v>285711</v>
          </cell>
        </row>
        <row r="8090">
          <cell r="A8090">
            <v>285741</v>
          </cell>
        </row>
        <row r="8091">
          <cell r="A8091">
            <v>285772</v>
          </cell>
        </row>
        <row r="8092">
          <cell r="A8092">
            <v>285802</v>
          </cell>
        </row>
        <row r="8093">
          <cell r="A8093">
            <v>285833</v>
          </cell>
        </row>
        <row r="8094">
          <cell r="A8094">
            <v>285864</v>
          </cell>
        </row>
        <row r="8095">
          <cell r="A8095">
            <v>285894</v>
          </cell>
        </row>
        <row r="8096">
          <cell r="A8096">
            <v>285925</v>
          </cell>
        </row>
        <row r="8097">
          <cell r="A8097">
            <v>285955</v>
          </cell>
        </row>
        <row r="8098">
          <cell r="A8098">
            <v>285986</v>
          </cell>
        </row>
        <row r="8099">
          <cell r="A8099">
            <v>286017</v>
          </cell>
        </row>
        <row r="8100">
          <cell r="A8100">
            <v>286045</v>
          </cell>
        </row>
        <row r="8101">
          <cell r="A8101">
            <v>286076</v>
          </cell>
        </row>
        <row r="8102">
          <cell r="A8102">
            <v>286106</v>
          </cell>
        </row>
        <row r="8103">
          <cell r="A8103">
            <v>286137</v>
          </cell>
        </row>
        <row r="8104">
          <cell r="A8104">
            <v>286167</v>
          </cell>
        </row>
        <row r="8105">
          <cell r="A8105">
            <v>286198</v>
          </cell>
        </row>
        <row r="8106">
          <cell r="A8106">
            <v>286229</v>
          </cell>
        </row>
        <row r="8107">
          <cell r="A8107">
            <v>286259</v>
          </cell>
        </row>
        <row r="8108">
          <cell r="A8108">
            <v>286290</v>
          </cell>
        </row>
        <row r="8109">
          <cell r="A8109">
            <v>286320</v>
          </cell>
        </row>
        <row r="8110">
          <cell r="A8110">
            <v>286351</v>
          </cell>
        </row>
        <row r="8111">
          <cell r="A8111">
            <v>286382</v>
          </cell>
        </row>
        <row r="8112">
          <cell r="A8112">
            <v>286411</v>
          </cell>
        </row>
        <row r="8113">
          <cell r="A8113">
            <v>286442</v>
          </cell>
        </row>
        <row r="8114">
          <cell r="A8114">
            <v>286472</v>
          </cell>
        </row>
        <row r="8115">
          <cell r="A8115">
            <v>286503</v>
          </cell>
        </row>
        <row r="8116">
          <cell r="A8116">
            <v>286533</v>
          </cell>
        </row>
        <row r="8117">
          <cell r="A8117">
            <v>286564</v>
          </cell>
        </row>
        <row r="8118">
          <cell r="A8118">
            <v>286595</v>
          </cell>
        </row>
        <row r="8119">
          <cell r="A8119">
            <v>286625</v>
          </cell>
        </row>
        <row r="8120">
          <cell r="A8120">
            <v>286656</v>
          </cell>
        </row>
        <row r="8121">
          <cell r="A8121">
            <v>286686</v>
          </cell>
        </row>
        <row r="8122">
          <cell r="A8122">
            <v>286717</v>
          </cell>
        </row>
        <row r="8123">
          <cell r="A8123">
            <v>286748</v>
          </cell>
        </row>
        <row r="8124">
          <cell r="A8124">
            <v>286776</v>
          </cell>
        </row>
        <row r="8125">
          <cell r="A8125">
            <v>286807</v>
          </cell>
        </row>
        <row r="8126">
          <cell r="A8126">
            <v>286837</v>
          </cell>
        </row>
        <row r="8127">
          <cell r="A8127">
            <v>286868</v>
          </cell>
        </row>
        <row r="8128">
          <cell r="A8128">
            <v>286898</v>
          </cell>
        </row>
        <row r="8129">
          <cell r="A8129">
            <v>286929</v>
          </cell>
        </row>
        <row r="8130">
          <cell r="A8130">
            <v>286960</v>
          </cell>
        </row>
        <row r="8131">
          <cell r="A8131">
            <v>286990</v>
          </cell>
        </row>
        <row r="8132">
          <cell r="A8132">
            <v>287021</v>
          </cell>
        </row>
        <row r="8133">
          <cell r="A8133">
            <v>287051</v>
          </cell>
        </row>
        <row r="8134">
          <cell r="A8134">
            <v>287082</v>
          </cell>
        </row>
        <row r="8135">
          <cell r="A8135">
            <v>287113</v>
          </cell>
        </row>
        <row r="8136">
          <cell r="A8136">
            <v>287141</v>
          </cell>
        </row>
        <row r="8137">
          <cell r="A8137">
            <v>287172</v>
          </cell>
        </row>
        <row r="8138">
          <cell r="A8138">
            <v>287202</v>
          </cell>
        </row>
        <row r="8139">
          <cell r="A8139">
            <v>287233</v>
          </cell>
        </row>
        <row r="8140">
          <cell r="A8140">
            <v>287263</v>
          </cell>
        </row>
        <row r="8141">
          <cell r="A8141">
            <v>287294</v>
          </cell>
        </row>
        <row r="8142">
          <cell r="A8142">
            <v>287325</v>
          </cell>
        </row>
        <row r="8143">
          <cell r="A8143">
            <v>287355</v>
          </cell>
        </row>
        <row r="8144">
          <cell r="A8144">
            <v>287386</v>
          </cell>
        </row>
        <row r="8145">
          <cell r="A8145">
            <v>287416</v>
          </cell>
        </row>
        <row r="8146">
          <cell r="A8146">
            <v>287447</v>
          </cell>
        </row>
        <row r="8147">
          <cell r="A8147">
            <v>287478</v>
          </cell>
        </row>
        <row r="8148">
          <cell r="A8148">
            <v>287506</v>
          </cell>
        </row>
        <row r="8149">
          <cell r="A8149">
            <v>287537</v>
          </cell>
        </row>
        <row r="8150">
          <cell r="A8150">
            <v>287567</v>
          </cell>
        </row>
        <row r="8151">
          <cell r="A8151">
            <v>287598</v>
          </cell>
        </row>
        <row r="8152">
          <cell r="A8152">
            <v>287628</v>
          </cell>
        </row>
        <row r="8153">
          <cell r="A8153">
            <v>287659</v>
          </cell>
        </row>
        <row r="8154">
          <cell r="A8154">
            <v>287690</v>
          </cell>
        </row>
        <row r="8155">
          <cell r="A8155">
            <v>287720</v>
          </cell>
        </row>
        <row r="8156">
          <cell r="A8156">
            <v>287751</v>
          </cell>
        </row>
        <row r="8157">
          <cell r="A8157">
            <v>287781</v>
          </cell>
        </row>
        <row r="8158">
          <cell r="A8158">
            <v>287812</v>
          </cell>
        </row>
        <row r="8159">
          <cell r="A8159">
            <v>287843</v>
          </cell>
        </row>
        <row r="8160">
          <cell r="A8160">
            <v>287872</v>
          </cell>
        </row>
        <row r="8161">
          <cell r="A8161">
            <v>287903</v>
          </cell>
        </row>
        <row r="8162">
          <cell r="A8162">
            <v>287933</v>
          </cell>
        </row>
        <row r="8163">
          <cell r="A8163">
            <v>287964</v>
          </cell>
        </row>
        <row r="8164">
          <cell r="A8164">
            <v>287994</v>
          </cell>
        </row>
        <row r="8165">
          <cell r="A8165">
            <v>288025</v>
          </cell>
        </row>
        <row r="8166">
          <cell r="A8166">
            <v>288056</v>
          </cell>
        </row>
        <row r="8167">
          <cell r="A8167">
            <v>288086</v>
          </cell>
        </row>
        <row r="8168">
          <cell r="A8168">
            <v>288117</v>
          </cell>
        </row>
        <row r="8169">
          <cell r="A8169">
            <v>288147</v>
          </cell>
        </row>
        <row r="8170">
          <cell r="A8170">
            <v>288178</v>
          </cell>
        </row>
        <row r="8171">
          <cell r="A8171">
            <v>288209</v>
          </cell>
        </row>
        <row r="8172">
          <cell r="A8172">
            <v>288237</v>
          </cell>
        </row>
        <row r="8173">
          <cell r="A8173">
            <v>288268</v>
          </cell>
        </row>
        <row r="8174">
          <cell r="A8174">
            <v>288298</v>
          </cell>
        </row>
        <row r="8175">
          <cell r="A8175">
            <v>288329</v>
          </cell>
        </row>
        <row r="8176">
          <cell r="A8176">
            <v>288359</v>
          </cell>
        </row>
        <row r="8177">
          <cell r="A8177">
            <v>288390</v>
          </cell>
        </row>
        <row r="8178">
          <cell r="A8178">
            <v>288421</v>
          </cell>
        </row>
        <row r="8179">
          <cell r="A8179">
            <v>288451</v>
          </cell>
        </row>
        <row r="8180">
          <cell r="A8180">
            <v>288482</v>
          </cell>
        </row>
        <row r="8181">
          <cell r="A8181">
            <v>288512</v>
          </cell>
        </row>
        <row r="8182">
          <cell r="A8182">
            <v>288543</v>
          </cell>
        </row>
        <row r="8183">
          <cell r="A8183">
            <v>288574</v>
          </cell>
        </row>
        <row r="8184">
          <cell r="A8184">
            <v>288602</v>
          </cell>
        </row>
        <row r="8185">
          <cell r="A8185">
            <v>288633</v>
          </cell>
        </row>
        <row r="8186">
          <cell r="A8186">
            <v>288663</v>
          </cell>
        </row>
        <row r="8187">
          <cell r="A8187">
            <v>288694</v>
          </cell>
        </row>
        <row r="8188">
          <cell r="A8188">
            <v>288724</v>
          </cell>
        </row>
        <row r="8189">
          <cell r="A8189">
            <v>288755</v>
          </cell>
        </row>
        <row r="8190">
          <cell r="A8190">
            <v>288786</v>
          </cell>
        </row>
        <row r="8191">
          <cell r="A8191">
            <v>288816</v>
          </cell>
        </row>
        <row r="8192">
          <cell r="A8192">
            <v>288847</v>
          </cell>
        </row>
        <row r="8193">
          <cell r="A8193">
            <v>288877</v>
          </cell>
        </row>
        <row r="8194">
          <cell r="A8194">
            <v>288908</v>
          </cell>
        </row>
        <row r="8195">
          <cell r="A8195">
            <v>288939</v>
          </cell>
        </row>
        <row r="8196">
          <cell r="A8196">
            <v>288967</v>
          </cell>
        </row>
        <row r="8197">
          <cell r="A8197">
            <v>288998</v>
          </cell>
        </row>
        <row r="8198">
          <cell r="A8198">
            <v>289028</v>
          </cell>
        </row>
        <row r="8199">
          <cell r="A8199">
            <v>289059</v>
          </cell>
        </row>
        <row r="8200">
          <cell r="A8200">
            <v>289089</v>
          </cell>
        </row>
        <row r="8201">
          <cell r="A8201">
            <v>289120</v>
          </cell>
        </row>
        <row r="8202">
          <cell r="A8202">
            <v>289151</v>
          </cell>
        </row>
        <row r="8203">
          <cell r="A8203">
            <v>289181</v>
          </cell>
        </row>
        <row r="8204">
          <cell r="A8204">
            <v>289212</v>
          </cell>
        </row>
        <row r="8205">
          <cell r="A8205">
            <v>289242</v>
          </cell>
        </row>
        <row r="8206">
          <cell r="A8206">
            <v>289273</v>
          </cell>
        </row>
        <row r="8207">
          <cell r="A8207">
            <v>289304</v>
          </cell>
        </row>
        <row r="8208">
          <cell r="A8208">
            <v>289333</v>
          </cell>
        </row>
        <row r="8209">
          <cell r="A8209">
            <v>289364</v>
          </cell>
        </row>
        <row r="8210">
          <cell r="A8210">
            <v>289394</v>
          </cell>
        </row>
        <row r="8211">
          <cell r="A8211">
            <v>289425</v>
          </cell>
        </row>
        <row r="8212">
          <cell r="A8212">
            <v>289455</v>
          </cell>
        </row>
        <row r="8213">
          <cell r="A8213">
            <v>289486</v>
          </cell>
        </row>
        <row r="8214">
          <cell r="A8214">
            <v>289517</v>
          </cell>
        </row>
        <row r="8215">
          <cell r="A8215">
            <v>289547</v>
          </cell>
        </row>
        <row r="8216">
          <cell r="A8216">
            <v>289578</v>
          </cell>
        </row>
        <row r="8217">
          <cell r="A8217">
            <v>289608</v>
          </cell>
        </row>
        <row r="8218">
          <cell r="A8218">
            <v>289639</v>
          </cell>
        </row>
        <row r="8219">
          <cell r="A8219">
            <v>289670</v>
          </cell>
        </row>
        <row r="8220">
          <cell r="A8220">
            <v>289698</v>
          </cell>
        </row>
        <row r="8221">
          <cell r="A8221">
            <v>289729</v>
          </cell>
        </row>
        <row r="8222">
          <cell r="A8222">
            <v>289759</v>
          </cell>
        </row>
        <row r="8223">
          <cell r="A8223">
            <v>289790</v>
          </cell>
        </row>
        <row r="8224">
          <cell r="A8224">
            <v>289820</v>
          </cell>
        </row>
        <row r="8225">
          <cell r="A8225">
            <v>289851</v>
          </cell>
        </row>
        <row r="8226">
          <cell r="A8226">
            <v>289882</v>
          </cell>
        </row>
        <row r="8227">
          <cell r="A8227">
            <v>289912</v>
          </cell>
        </row>
        <row r="8228">
          <cell r="A8228">
            <v>289943</v>
          </cell>
        </row>
        <row r="8229">
          <cell r="A8229">
            <v>289973</v>
          </cell>
        </row>
        <row r="8230">
          <cell r="A8230">
            <v>290004</v>
          </cell>
        </row>
        <row r="8231">
          <cell r="A8231">
            <v>290035</v>
          </cell>
        </row>
        <row r="8232">
          <cell r="A8232">
            <v>290063</v>
          </cell>
        </row>
        <row r="8233">
          <cell r="A8233">
            <v>290094</v>
          </cell>
        </row>
        <row r="8234">
          <cell r="A8234">
            <v>290124</v>
          </cell>
        </row>
        <row r="8235">
          <cell r="A8235">
            <v>290155</v>
          </cell>
        </row>
        <row r="8236">
          <cell r="A8236">
            <v>290185</v>
          </cell>
        </row>
        <row r="8237">
          <cell r="A8237">
            <v>290216</v>
          </cell>
        </row>
        <row r="8238">
          <cell r="A8238">
            <v>290247</v>
          </cell>
        </row>
        <row r="8239">
          <cell r="A8239">
            <v>290277</v>
          </cell>
        </row>
        <row r="8240">
          <cell r="A8240">
            <v>290308</v>
          </cell>
        </row>
        <row r="8241">
          <cell r="A8241">
            <v>290338</v>
          </cell>
        </row>
        <row r="8242">
          <cell r="A8242">
            <v>290369</v>
          </cell>
        </row>
        <row r="8243">
          <cell r="A8243">
            <v>290400</v>
          </cell>
        </row>
        <row r="8244">
          <cell r="A8244">
            <v>290428</v>
          </cell>
        </row>
        <row r="8245">
          <cell r="A8245">
            <v>290459</v>
          </cell>
        </row>
        <row r="8246">
          <cell r="A8246">
            <v>290489</v>
          </cell>
        </row>
        <row r="8247">
          <cell r="A8247">
            <v>290520</v>
          </cell>
        </row>
        <row r="8248">
          <cell r="A8248">
            <v>290550</v>
          </cell>
        </row>
        <row r="8249">
          <cell r="A8249">
            <v>290581</v>
          </cell>
        </row>
        <row r="8250">
          <cell r="A8250">
            <v>290612</v>
          </cell>
        </row>
        <row r="8251">
          <cell r="A8251">
            <v>290642</v>
          </cell>
        </row>
        <row r="8252">
          <cell r="A8252">
            <v>290673</v>
          </cell>
        </row>
        <row r="8253">
          <cell r="A8253">
            <v>290703</v>
          </cell>
        </row>
        <row r="8254">
          <cell r="A8254">
            <v>290734</v>
          </cell>
        </row>
        <row r="8255">
          <cell r="A8255">
            <v>290765</v>
          </cell>
        </row>
        <row r="8256">
          <cell r="A8256">
            <v>290794</v>
          </cell>
        </row>
        <row r="8257">
          <cell r="A8257">
            <v>290825</v>
          </cell>
        </row>
        <row r="8258">
          <cell r="A8258">
            <v>290855</v>
          </cell>
        </row>
        <row r="8259">
          <cell r="A8259">
            <v>290886</v>
          </cell>
        </row>
        <row r="8260">
          <cell r="A8260">
            <v>290916</v>
          </cell>
        </row>
        <row r="8261">
          <cell r="A8261">
            <v>290947</v>
          </cell>
        </row>
        <row r="8262">
          <cell r="A8262">
            <v>290978</v>
          </cell>
        </row>
        <row r="8263">
          <cell r="A8263">
            <v>291008</v>
          </cell>
        </row>
        <row r="8264">
          <cell r="A8264">
            <v>291039</v>
          </cell>
        </row>
        <row r="8265">
          <cell r="A8265">
            <v>291069</v>
          </cell>
        </row>
        <row r="8266">
          <cell r="A8266">
            <v>291100</v>
          </cell>
        </row>
        <row r="8267">
          <cell r="A8267">
            <v>291131</v>
          </cell>
        </row>
        <row r="8268">
          <cell r="A8268">
            <v>291159</v>
          </cell>
        </row>
        <row r="8269">
          <cell r="A8269">
            <v>291190</v>
          </cell>
        </row>
        <row r="8270">
          <cell r="A8270">
            <v>291220</v>
          </cell>
        </row>
        <row r="8271">
          <cell r="A8271">
            <v>291251</v>
          </cell>
        </row>
        <row r="8272">
          <cell r="A8272">
            <v>291281</v>
          </cell>
        </row>
        <row r="8273">
          <cell r="A8273">
            <v>291312</v>
          </cell>
        </row>
        <row r="8274">
          <cell r="A8274">
            <v>291343</v>
          </cell>
        </row>
        <row r="8275">
          <cell r="A8275">
            <v>291373</v>
          </cell>
        </row>
        <row r="8276">
          <cell r="A8276">
            <v>291404</v>
          </cell>
        </row>
        <row r="8277">
          <cell r="A8277">
            <v>291434</v>
          </cell>
        </row>
        <row r="8278">
          <cell r="A8278">
            <v>291465</v>
          </cell>
        </row>
        <row r="8279">
          <cell r="A8279">
            <v>291496</v>
          </cell>
        </row>
        <row r="8280">
          <cell r="A8280">
            <v>291524</v>
          </cell>
        </row>
        <row r="8281">
          <cell r="A8281">
            <v>291555</v>
          </cell>
        </row>
        <row r="8282">
          <cell r="A8282">
            <v>291585</v>
          </cell>
        </row>
        <row r="8283">
          <cell r="A8283">
            <v>291616</v>
          </cell>
        </row>
        <row r="8284">
          <cell r="A8284">
            <v>291646</v>
          </cell>
        </row>
        <row r="8285">
          <cell r="A8285">
            <v>291677</v>
          </cell>
        </row>
        <row r="8286">
          <cell r="A8286">
            <v>291708</v>
          </cell>
        </row>
        <row r="8287">
          <cell r="A8287">
            <v>291738</v>
          </cell>
        </row>
        <row r="8288">
          <cell r="A8288">
            <v>291769</v>
          </cell>
        </row>
        <row r="8289">
          <cell r="A8289">
            <v>291799</v>
          </cell>
        </row>
        <row r="8290">
          <cell r="A8290">
            <v>291830</v>
          </cell>
        </row>
        <row r="8291">
          <cell r="A8291">
            <v>291861</v>
          </cell>
        </row>
        <row r="8292">
          <cell r="A8292">
            <v>291889</v>
          </cell>
        </row>
        <row r="8293">
          <cell r="A8293">
            <v>291920</v>
          </cell>
        </row>
        <row r="8294">
          <cell r="A8294">
            <v>291950</v>
          </cell>
        </row>
        <row r="8295">
          <cell r="A8295">
            <v>291981</v>
          </cell>
        </row>
        <row r="8296">
          <cell r="A8296">
            <v>292011</v>
          </cell>
        </row>
        <row r="8297">
          <cell r="A8297">
            <v>292042</v>
          </cell>
        </row>
        <row r="8298">
          <cell r="A8298">
            <v>292073</v>
          </cell>
        </row>
        <row r="8299">
          <cell r="A8299">
            <v>292103</v>
          </cell>
        </row>
        <row r="8300">
          <cell r="A8300">
            <v>292134</v>
          </cell>
        </row>
        <row r="8301">
          <cell r="A8301">
            <v>292164</v>
          </cell>
        </row>
        <row r="8302">
          <cell r="A8302">
            <v>292195</v>
          </cell>
        </row>
        <row r="8303">
          <cell r="A8303">
            <v>292226</v>
          </cell>
        </row>
        <row r="8304">
          <cell r="A8304">
            <v>292254</v>
          </cell>
        </row>
        <row r="8305">
          <cell r="A8305">
            <v>292285</v>
          </cell>
        </row>
        <row r="8306">
          <cell r="A8306">
            <v>292315</v>
          </cell>
        </row>
        <row r="8307">
          <cell r="A8307">
            <v>292346</v>
          </cell>
        </row>
        <row r="8308">
          <cell r="A8308">
            <v>292376</v>
          </cell>
        </row>
        <row r="8309">
          <cell r="A8309">
            <v>292407</v>
          </cell>
        </row>
        <row r="8310">
          <cell r="A8310">
            <v>292438</v>
          </cell>
        </row>
        <row r="8311">
          <cell r="A8311">
            <v>292468</v>
          </cell>
        </row>
        <row r="8312">
          <cell r="A8312">
            <v>292499</v>
          </cell>
        </row>
        <row r="8313">
          <cell r="A8313">
            <v>292529</v>
          </cell>
        </row>
        <row r="8314">
          <cell r="A8314">
            <v>292560</v>
          </cell>
        </row>
        <row r="8315">
          <cell r="A8315">
            <v>292591</v>
          </cell>
        </row>
        <row r="8316">
          <cell r="A8316">
            <v>292619</v>
          </cell>
        </row>
        <row r="8317">
          <cell r="A8317">
            <v>292650</v>
          </cell>
        </row>
        <row r="8318">
          <cell r="A8318">
            <v>292680</v>
          </cell>
        </row>
        <row r="8319">
          <cell r="A8319">
            <v>292711</v>
          </cell>
        </row>
        <row r="8320">
          <cell r="A8320">
            <v>292741</v>
          </cell>
        </row>
        <row r="8321">
          <cell r="A8321">
            <v>292772</v>
          </cell>
        </row>
        <row r="8322">
          <cell r="A8322">
            <v>292803</v>
          </cell>
        </row>
        <row r="8323">
          <cell r="A8323">
            <v>292833</v>
          </cell>
        </row>
        <row r="8324">
          <cell r="A8324">
            <v>292864</v>
          </cell>
        </row>
        <row r="8325">
          <cell r="A8325">
            <v>292894</v>
          </cell>
        </row>
        <row r="8326">
          <cell r="A8326">
            <v>292925</v>
          </cell>
        </row>
        <row r="8327">
          <cell r="A8327">
            <v>292956</v>
          </cell>
        </row>
        <row r="8328">
          <cell r="A8328">
            <v>292984</v>
          </cell>
        </row>
        <row r="8329">
          <cell r="A8329">
            <v>293015</v>
          </cell>
        </row>
        <row r="8330">
          <cell r="A8330">
            <v>293045</v>
          </cell>
        </row>
        <row r="8331">
          <cell r="A8331">
            <v>293076</v>
          </cell>
        </row>
        <row r="8332">
          <cell r="A8332">
            <v>293106</v>
          </cell>
        </row>
        <row r="8333">
          <cell r="A8333">
            <v>293137</v>
          </cell>
        </row>
        <row r="8334">
          <cell r="A8334">
            <v>293168</v>
          </cell>
        </row>
        <row r="8335">
          <cell r="A8335">
            <v>293198</v>
          </cell>
        </row>
        <row r="8336">
          <cell r="A8336">
            <v>293229</v>
          </cell>
        </row>
        <row r="8337">
          <cell r="A8337">
            <v>293259</v>
          </cell>
        </row>
        <row r="8338">
          <cell r="A8338">
            <v>293290</v>
          </cell>
        </row>
        <row r="8339">
          <cell r="A8339">
            <v>293321</v>
          </cell>
        </row>
        <row r="8340">
          <cell r="A8340">
            <v>293349</v>
          </cell>
        </row>
        <row r="8341">
          <cell r="A8341">
            <v>293380</v>
          </cell>
        </row>
        <row r="8342">
          <cell r="A8342">
            <v>293410</v>
          </cell>
        </row>
        <row r="8343">
          <cell r="A8343">
            <v>293441</v>
          </cell>
        </row>
        <row r="8344">
          <cell r="A8344">
            <v>293471</v>
          </cell>
        </row>
        <row r="8345">
          <cell r="A8345">
            <v>293502</v>
          </cell>
        </row>
        <row r="8346">
          <cell r="A8346">
            <v>293533</v>
          </cell>
        </row>
        <row r="8347">
          <cell r="A8347">
            <v>293563</v>
          </cell>
        </row>
        <row r="8348">
          <cell r="A8348">
            <v>293594</v>
          </cell>
        </row>
        <row r="8349">
          <cell r="A8349">
            <v>293624</v>
          </cell>
        </row>
        <row r="8350">
          <cell r="A8350">
            <v>293655</v>
          </cell>
        </row>
        <row r="8351">
          <cell r="A8351">
            <v>293686</v>
          </cell>
        </row>
        <row r="8352">
          <cell r="A8352">
            <v>293715</v>
          </cell>
        </row>
        <row r="8353">
          <cell r="A8353">
            <v>293746</v>
          </cell>
        </row>
        <row r="8354">
          <cell r="A8354">
            <v>293776</v>
          </cell>
        </row>
        <row r="8355">
          <cell r="A8355">
            <v>293807</v>
          </cell>
        </row>
        <row r="8356">
          <cell r="A8356">
            <v>293837</v>
          </cell>
        </row>
        <row r="8357">
          <cell r="A8357">
            <v>293868</v>
          </cell>
        </row>
        <row r="8358">
          <cell r="A8358">
            <v>293899</v>
          </cell>
        </row>
        <row r="8359">
          <cell r="A8359">
            <v>293929</v>
          </cell>
        </row>
        <row r="8360">
          <cell r="A8360">
            <v>293960</v>
          </cell>
        </row>
        <row r="8361">
          <cell r="A8361">
            <v>293990</v>
          </cell>
        </row>
        <row r="8362">
          <cell r="A8362">
            <v>294021</v>
          </cell>
        </row>
        <row r="8363">
          <cell r="A8363">
            <v>294052</v>
          </cell>
        </row>
        <row r="8364">
          <cell r="A8364">
            <v>294080</v>
          </cell>
        </row>
        <row r="8365">
          <cell r="A8365">
            <v>294111</v>
          </cell>
        </row>
        <row r="8366">
          <cell r="A8366">
            <v>294141</v>
          </cell>
        </row>
        <row r="8367">
          <cell r="A8367">
            <v>294172</v>
          </cell>
        </row>
        <row r="8368">
          <cell r="A8368">
            <v>294202</v>
          </cell>
        </row>
        <row r="8369">
          <cell r="A8369">
            <v>294233</v>
          </cell>
        </row>
        <row r="8370">
          <cell r="A8370">
            <v>294264</v>
          </cell>
        </row>
        <row r="8371">
          <cell r="A8371">
            <v>294294</v>
          </cell>
        </row>
        <row r="8372">
          <cell r="A8372">
            <v>294325</v>
          </cell>
        </row>
        <row r="8373">
          <cell r="A8373">
            <v>294355</v>
          </cell>
        </row>
        <row r="8374">
          <cell r="A8374">
            <v>294386</v>
          </cell>
        </row>
        <row r="8375">
          <cell r="A8375">
            <v>294417</v>
          </cell>
        </row>
        <row r="8376">
          <cell r="A8376">
            <v>294445</v>
          </cell>
        </row>
        <row r="8377">
          <cell r="A8377">
            <v>294476</v>
          </cell>
        </row>
        <row r="8378">
          <cell r="A8378">
            <v>294506</v>
          </cell>
        </row>
        <row r="8379">
          <cell r="A8379">
            <v>294537</v>
          </cell>
        </row>
        <row r="8380">
          <cell r="A8380">
            <v>294567</v>
          </cell>
        </row>
        <row r="8381">
          <cell r="A8381">
            <v>294598</v>
          </cell>
        </row>
        <row r="8382">
          <cell r="A8382">
            <v>294629</v>
          </cell>
        </row>
        <row r="8383">
          <cell r="A8383">
            <v>294659</v>
          </cell>
        </row>
        <row r="8384">
          <cell r="A8384">
            <v>294690</v>
          </cell>
        </row>
        <row r="8385">
          <cell r="A8385">
            <v>294720</v>
          </cell>
        </row>
        <row r="8386">
          <cell r="A8386">
            <v>294751</v>
          </cell>
        </row>
        <row r="8387">
          <cell r="A8387">
            <v>294782</v>
          </cell>
        </row>
        <row r="8388">
          <cell r="A8388">
            <v>294810</v>
          </cell>
        </row>
        <row r="8389">
          <cell r="A8389">
            <v>294841</v>
          </cell>
        </row>
        <row r="8390">
          <cell r="A8390">
            <v>294871</v>
          </cell>
        </row>
        <row r="8391">
          <cell r="A8391">
            <v>294902</v>
          </cell>
        </row>
        <row r="8392">
          <cell r="A8392">
            <v>294932</v>
          </cell>
        </row>
        <row r="8393">
          <cell r="A8393">
            <v>294963</v>
          </cell>
        </row>
        <row r="8394">
          <cell r="A8394">
            <v>294994</v>
          </cell>
        </row>
        <row r="8395">
          <cell r="A8395">
            <v>295024</v>
          </cell>
        </row>
        <row r="8396">
          <cell r="A8396">
            <v>295055</v>
          </cell>
        </row>
        <row r="8397">
          <cell r="A8397">
            <v>295085</v>
          </cell>
        </row>
        <row r="8398">
          <cell r="A8398">
            <v>295116</v>
          </cell>
        </row>
        <row r="8399">
          <cell r="A8399">
            <v>295147</v>
          </cell>
        </row>
        <row r="8400">
          <cell r="A8400">
            <v>295176</v>
          </cell>
        </row>
        <row r="8401">
          <cell r="A8401">
            <v>295207</v>
          </cell>
        </row>
        <row r="8402">
          <cell r="A8402">
            <v>295237</v>
          </cell>
        </row>
        <row r="8403">
          <cell r="A8403">
            <v>295268</v>
          </cell>
        </row>
        <row r="8404">
          <cell r="A8404">
            <v>295298</v>
          </cell>
        </row>
        <row r="8405">
          <cell r="A8405">
            <v>295329</v>
          </cell>
        </row>
        <row r="8406">
          <cell r="A8406">
            <v>295360</v>
          </cell>
        </row>
        <row r="8407">
          <cell r="A8407">
            <v>295390</v>
          </cell>
        </row>
        <row r="8408">
          <cell r="A8408">
            <v>295421</v>
          </cell>
        </row>
        <row r="8409">
          <cell r="A8409">
            <v>295451</v>
          </cell>
        </row>
        <row r="8410">
          <cell r="A8410">
            <v>295482</v>
          </cell>
        </row>
        <row r="8411">
          <cell r="A8411">
            <v>295513</v>
          </cell>
        </row>
        <row r="8412">
          <cell r="A8412">
            <v>295541</v>
          </cell>
        </row>
        <row r="8413">
          <cell r="A8413">
            <v>295572</v>
          </cell>
        </row>
        <row r="8414">
          <cell r="A8414">
            <v>295602</v>
          </cell>
        </row>
        <row r="8415">
          <cell r="A8415">
            <v>295633</v>
          </cell>
        </row>
        <row r="8416">
          <cell r="A8416">
            <v>295663</v>
          </cell>
        </row>
        <row r="8417">
          <cell r="A8417">
            <v>295694</v>
          </cell>
        </row>
        <row r="8418">
          <cell r="A8418">
            <v>295725</v>
          </cell>
        </row>
        <row r="8419">
          <cell r="A8419">
            <v>295755</v>
          </cell>
        </row>
        <row r="8420">
          <cell r="A8420">
            <v>295786</v>
          </cell>
        </row>
        <row r="8421">
          <cell r="A8421">
            <v>295816</v>
          </cell>
        </row>
        <row r="8422">
          <cell r="A8422">
            <v>295847</v>
          </cell>
        </row>
        <row r="8423">
          <cell r="A8423">
            <v>295878</v>
          </cell>
        </row>
        <row r="8424">
          <cell r="A8424">
            <v>295906</v>
          </cell>
        </row>
        <row r="8425">
          <cell r="A8425">
            <v>295937</v>
          </cell>
        </row>
        <row r="8426">
          <cell r="A8426">
            <v>295967</v>
          </cell>
        </row>
        <row r="8427">
          <cell r="A8427">
            <v>295998</v>
          </cell>
        </row>
        <row r="8428">
          <cell r="A8428">
            <v>296028</v>
          </cell>
        </row>
        <row r="8429">
          <cell r="A8429">
            <v>296059</v>
          </cell>
        </row>
        <row r="8430">
          <cell r="A8430">
            <v>296090</v>
          </cell>
        </row>
        <row r="8431">
          <cell r="A8431">
            <v>296120</v>
          </cell>
        </row>
        <row r="8432">
          <cell r="A8432">
            <v>296151</v>
          </cell>
        </row>
        <row r="8433">
          <cell r="A8433">
            <v>296181</v>
          </cell>
        </row>
        <row r="8434">
          <cell r="A8434">
            <v>296212</v>
          </cell>
        </row>
        <row r="8435">
          <cell r="A8435">
            <v>296243</v>
          </cell>
        </row>
        <row r="8436">
          <cell r="A8436">
            <v>296271</v>
          </cell>
        </row>
        <row r="8437">
          <cell r="A8437">
            <v>296302</v>
          </cell>
        </row>
        <row r="8438">
          <cell r="A8438">
            <v>296332</v>
          </cell>
        </row>
        <row r="8439">
          <cell r="A8439">
            <v>296363</v>
          </cell>
        </row>
        <row r="8440">
          <cell r="A8440">
            <v>296393</v>
          </cell>
        </row>
        <row r="8441">
          <cell r="A8441">
            <v>296424</v>
          </cell>
        </row>
        <row r="8442">
          <cell r="A8442">
            <v>296455</v>
          </cell>
        </row>
        <row r="8443">
          <cell r="A8443">
            <v>296485</v>
          </cell>
        </row>
        <row r="8444">
          <cell r="A8444">
            <v>296516</v>
          </cell>
        </row>
        <row r="8445">
          <cell r="A8445">
            <v>296546</v>
          </cell>
        </row>
        <row r="8446">
          <cell r="A8446">
            <v>296577</v>
          </cell>
        </row>
        <row r="8447">
          <cell r="A8447">
            <v>296608</v>
          </cell>
        </row>
        <row r="8448">
          <cell r="A8448">
            <v>296637</v>
          </cell>
        </row>
        <row r="8449">
          <cell r="A8449">
            <v>296668</v>
          </cell>
        </row>
        <row r="8450">
          <cell r="A8450">
            <v>296698</v>
          </cell>
        </row>
        <row r="8451">
          <cell r="A8451">
            <v>296729</v>
          </cell>
        </row>
        <row r="8452">
          <cell r="A8452">
            <v>296759</v>
          </cell>
        </row>
        <row r="8453">
          <cell r="A8453">
            <v>296790</v>
          </cell>
        </row>
        <row r="8454">
          <cell r="A8454">
            <v>296821</v>
          </cell>
        </row>
        <row r="8455">
          <cell r="A8455">
            <v>296851</v>
          </cell>
        </row>
        <row r="8456">
          <cell r="A8456">
            <v>296882</v>
          </cell>
        </row>
        <row r="8457">
          <cell r="A8457">
            <v>296912</v>
          </cell>
        </row>
        <row r="8458">
          <cell r="A8458">
            <v>296943</v>
          </cell>
        </row>
        <row r="8459">
          <cell r="A8459">
            <v>296974</v>
          </cell>
        </row>
        <row r="8460">
          <cell r="A8460">
            <v>297002</v>
          </cell>
        </row>
        <row r="8461">
          <cell r="A8461">
            <v>297033</v>
          </cell>
        </row>
        <row r="8462">
          <cell r="A8462">
            <v>297063</v>
          </cell>
        </row>
        <row r="8463">
          <cell r="A8463">
            <v>297094</v>
          </cell>
        </row>
        <row r="8464">
          <cell r="A8464">
            <v>297124</v>
          </cell>
        </row>
        <row r="8465">
          <cell r="A8465">
            <v>297155</v>
          </cell>
        </row>
        <row r="8466">
          <cell r="A8466">
            <v>297186</v>
          </cell>
        </row>
        <row r="8467">
          <cell r="A8467">
            <v>297216</v>
          </cell>
        </row>
        <row r="8468">
          <cell r="A8468">
            <v>297247</v>
          </cell>
        </row>
        <row r="8469">
          <cell r="A8469">
            <v>297277</v>
          </cell>
        </row>
        <row r="8470">
          <cell r="A8470">
            <v>297308</v>
          </cell>
        </row>
        <row r="8471">
          <cell r="A8471">
            <v>297339</v>
          </cell>
        </row>
        <row r="8472">
          <cell r="A8472">
            <v>297367</v>
          </cell>
        </row>
        <row r="8473">
          <cell r="A8473">
            <v>297398</v>
          </cell>
        </row>
        <row r="8474">
          <cell r="A8474">
            <v>297428</v>
          </cell>
        </row>
        <row r="8475">
          <cell r="A8475">
            <v>297459</v>
          </cell>
        </row>
        <row r="8476">
          <cell r="A8476">
            <v>297489</v>
          </cell>
        </row>
        <row r="8477">
          <cell r="A8477">
            <v>297520</v>
          </cell>
        </row>
        <row r="8478">
          <cell r="A8478">
            <v>297551</v>
          </cell>
        </row>
        <row r="8479">
          <cell r="A8479">
            <v>297581</v>
          </cell>
        </row>
        <row r="8480">
          <cell r="A8480">
            <v>297612</v>
          </cell>
        </row>
        <row r="8481">
          <cell r="A8481">
            <v>297642</v>
          </cell>
        </row>
        <row r="8482">
          <cell r="A8482">
            <v>297673</v>
          </cell>
        </row>
        <row r="8483">
          <cell r="A8483">
            <v>297704</v>
          </cell>
        </row>
        <row r="8484">
          <cell r="A8484">
            <v>297732</v>
          </cell>
        </row>
        <row r="8485">
          <cell r="A8485">
            <v>297763</v>
          </cell>
        </row>
        <row r="8486">
          <cell r="A8486">
            <v>297793</v>
          </cell>
        </row>
        <row r="8487">
          <cell r="A8487">
            <v>297824</v>
          </cell>
        </row>
        <row r="8488">
          <cell r="A8488">
            <v>297854</v>
          </cell>
        </row>
        <row r="8489">
          <cell r="A8489">
            <v>297885</v>
          </cell>
        </row>
        <row r="8490">
          <cell r="A8490">
            <v>297916</v>
          </cell>
        </row>
        <row r="8491">
          <cell r="A8491">
            <v>297946</v>
          </cell>
        </row>
        <row r="8492">
          <cell r="A8492">
            <v>297977</v>
          </cell>
        </row>
        <row r="8493">
          <cell r="A8493">
            <v>298007</v>
          </cell>
        </row>
        <row r="8494">
          <cell r="A8494">
            <v>298038</v>
          </cell>
        </row>
        <row r="8495">
          <cell r="A8495">
            <v>298069</v>
          </cell>
        </row>
        <row r="8496">
          <cell r="A8496">
            <v>298098</v>
          </cell>
        </row>
        <row r="8497">
          <cell r="A8497">
            <v>298129</v>
          </cell>
        </row>
        <row r="8498">
          <cell r="A8498">
            <v>298159</v>
          </cell>
        </row>
        <row r="8499">
          <cell r="A8499">
            <v>298190</v>
          </cell>
        </row>
        <row r="8500">
          <cell r="A8500">
            <v>298220</v>
          </cell>
        </row>
        <row r="8501">
          <cell r="A8501">
            <v>298251</v>
          </cell>
        </row>
        <row r="8502">
          <cell r="A8502">
            <v>298282</v>
          </cell>
        </row>
        <row r="8503">
          <cell r="A8503">
            <v>298312</v>
          </cell>
        </row>
        <row r="8504">
          <cell r="A8504">
            <v>298343</v>
          </cell>
        </row>
        <row r="8505">
          <cell r="A8505">
            <v>298373</v>
          </cell>
        </row>
        <row r="8506">
          <cell r="A8506">
            <v>298404</v>
          </cell>
        </row>
        <row r="8507">
          <cell r="A8507">
            <v>298435</v>
          </cell>
        </row>
        <row r="8508">
          <cell r="A8508">
            <v>298463</v>
          </cell>
        </row>
        <row r="8509">
          <cell r="A8509">
            <v>298494</v>
          </cell>
        </row>
        <row r="8510">
          <cell r="A8510">
            <v>298524</v>
          </cell>
        </row>
        <row r="8511">
          <cell r="A8511">
            <v>298555</v>
          </cell>
        </row>
        <row r="8512">
          <cell r="A8512">
            <v>298585</v>
          </cell>
        </row>
        <row r="8513">
          <cell r="A8513">
            <v>298616</v>
          </cell>
        </row>
        <row r="8514">
          <cell r="A8514">
            <v>298647</v>
          </cell>
        </row>
        <row r="8515">
          <cell r="A8515">
            <v>298677</v>
          </cell>
        </row>
        <row r="8516">
          <cell r="A8516">
            <v>298708</v>
          </cell>
        </row>
        <row r="8517">
          <cell r="A8517">
            <v>298738</v>
          </cell>
        </row>
        <row r="8518">
          <cell r="A8518">
            <v>298769</v>
          </cell>
        </row>
        <row r="8519">
          <cell r="A8519">
            <v>298800</v>
          </cell>
        </row>
        <row r="8520">
          <cell r="A8520">
            <v>298828</v>
          </cell>
        </row>
        <row r="8521">
          <cell r="A8521">
            <v>298859</v>
          </cell>
        </row>
        <row r="8522">
          <cell r="A8522">
            <v>298889</v>
          </cell>
        </row>
        <row r="8523">
          <cell r="A8523">
            <v>298920</v>
          </cell>
        </row>
        <row r="8524">
          <cell r="A8524">
            <v>298950</v>
          </cell>
        </row>
        <row r="8525">
          <cell r="A8525">
            <v>298981</v>
          </cell>
        </row>
        <row r="8526">
          <cell r="A8526">
            <v>299012</v>
          </cell>
        </row>
        <row r="8527">
          <cell r="A8527">
            <v>299042</v>
          </cell>
        </row>
        <row r="8528">
          <cell r="A8528">
            <v>299073</v>
          </cell>
        </row>
        <row r="8529">
          <cell r="A8529">
            <v>299103</v>
          </cell>
        </row>
        <row r="8530">
          <cell r="A8530">
            <v>299134</v>
          </cell>
        </row>
        <row r="8531">
          <cell r="A8531">
            <v>299165</v>
          </cell>
        </row>
        <row r="8532">
          <cell r="A8532">
            <v>299193</v>
          </cell>
        </row>
        <row r="8533">
          <cell r="A8533">
            <v>299224</v>
          </cell>
        </row>
        <row r="8534">
          <cell r="A8534">
            <v>299254</v>
          </cell>
        </row>
        <row r="8535">
          <cell r="A8535">
            <v>299285</v>
          </cell>
        </row>
        <row r="8536">
          <cell r="A8536">
            <v>299315</v>
          </cell>
        </row>
        <row r="8537">
          <cell r="A8537">
            <v>299346</v>
          </cell>
        </row>
        <row r="8538">
          <cell r="A8538">
            <v>299377</v>
          </cell>
        </row>
        <row r="8539">
          <cell r="A8539">
            <v>299407</v>
          </cell>
        </row>
        <row r="8540">
          <cell r="A8540">
            <v>299438</v>
          </cell>
        </row>
        <row r="8541">
          <cell r="A8541">
            <v>299468</v>
          </cell>
        </row>
        <row r="8542">
          <cell r="A8542">
            <v>299499</v>
          </cell>
        </row>
        <row r="8543">
          <cell r="A8543">
            <v>299530</v>
          </cell>
        </row>
        <row r="8544">
          <cell r="A8544">
            <v>299559</v>
          </cell>
        </row>
        <row r="8545">
          <cell r="A8545">
            <v>299590</v>
          </cell>
        </row>
        <row r="8546">
          <cell r="A8546">
            <v>299620</v>
          </cell>
        </row>
        <row r="8547">
          <cell r="A8547">
            <v>299651</v>
          </cell>
        </row>
        <row r="8548">
          <cell r="A8548">
            <v>299681</v>
          </cell>
        </row>
        <row r="8549">
          <cell r="A8549">
            <v>299712</v>
          </cell>
        </row>
        <row r="8550">
          <cell r="A8550">
            <v>299743</v>
          </cell>
        </row>
        <row r="8551">
          <cell r="A8551">
            <v>299773</v>
          </cell>
        </row>
        <row r="8552">
          <cell r="A8552">
            <v>299804</v>
          </cell>
        </row>
        <row r="8553">
          <cell r="A8553">
            <v>299834</v>
          </cell>
        </row>
        <row r="8554">
          <cell r="A8554">
            <v>299865</v>
          </cell>
        </row>
        <row r="8555">
          <cell r="A8555">
            <v>299896</v>
          </cell>
        </row>
        <row r="8556">
          <cell r="A8556">
            <v>299924</v>
          </cell>
        </row>
        <row r="8557">
          <cell r="A8557">
            <v>299955</v>
          </cell>
        </row>
        <row r="8558">
          <cell r="A8558">
            <v>299985</v>
          </cell>
        </row>
        <row r="8559">
          <cell r="A8559">
            <v>300016</v>
          </cell>
        </row>
        <row r="8560">
          <cell r="A8560">
            <v>300046</v>
          </cell>
        </row>
        <row r="8561">
          <cell r="A8561">
            <v>300077</v>
          </cell>
        </row>
        <row r="8562">
          <cell r="A8562">
            <v>300108</v>
          </cell>
        </row>
        <row r="8563">
          <cell r="A8563">
            <v>300138</v>
          </cell>
        </row>
        <row r="8564">
          <cell r="A8564">
            <v>300169</v>
          </cell>
        </row>
        <row r="8565">
          <cell r="A8565">
            <v>300199</v>
          </cell>
        </row>
        <row r="8566">
          <cell r="A8566">
            <v>300230</v>
          </cell>
        </row>
        <row r="8567">
          <cell r="A8567">
            <v>300261</v>
          </cell>
        </row>
        <row r="8568">
          <cell r="A8568">
            <v>300289</v>
          </cell>
        </row>
        <row r="8569">
          <cell r="A8569">
            <v>300320</v>
          </cell>
        </row>
        <row r="8570">
          <cell r="A8570">
            <v>300350</v>
          </cell>
        </row>
        <row r="8571">
          <cell r="A8571">
            <v>300381</v>
          </cell>
        </row>
        <row r="8572">
          <cell r="A8572">
            <v>300411</v>
          </cell>
        </row>
        <row r="8573">
          <cell r="A8573">
            <v>300442</v>
          </cell>
        </row>
        <row r="8574">
          <cell r="A8574">
            <v>300473</v>
          </cell>
        </row>
        <row r="8575">
          <cell r="A8575">
            <v>300503</v>
          </cell>
        </row>
        <row r="8576">
          <cell r="A8576">
            <v>300534</v>
          </cell>
        </row>
        <row r="8577">
          <cell r="A8577">
            <v>300564</v>
          </cell>
        </row>
        <row r="8578">
          <cell r="A8578">
            <v>300595</v>
          </cell>
        </row>
        <row r="8579">
          <cell r="A8579">
            <v>300626</v>
          </cell>
        </row>
        <row r="8580">
          <cell r="A8580">
            <v>300654</v>
          </cell>
        </row>
        <row r="8581">
          <cell r="A8581">
            <v>300685</v>
          </cell>
        </row>
        <row r="8582">
          <cell r="A8582">
            <v>300715</v>
          </cell>
        </row>
        <row r="8583">
          <cell r="A8583">
            <v>300746</v>
          </cell>
        </row>
        <row r="8584">
          <cell r="A8584">
            <v>300776</v>
          </cell>
        </row>
        <row r="8585">
          <cell r="A8585">
            <v>300807</v>
          </cell>
        </row>
        <row r="8586">
          <cell r="A8586">
            <v>300838</v>
          </cell>
        </row>
        <row r="8587">
          <cell r="A8587">
            <v>300868</v>
          </cell>
        </row>
        <row r="8588">
          <cell r="A8588">
            <v>300899</v>
          </cell>
        </row>
        <row r="8589">
          <cell r="A8589">
            <v>300929</v>
          </cell>
        </row>
        <row r="8590">
          <cell r="A8590">
            <v>300960</v>
          </cell>
        </row>
        <row r="8591">
          <cell r="A8591">
            <v>300991</v>
          </cell>
        </row>
        <row r="8592">
          <cell r="A8592">
            <v>301020</v>
          </cell>
        </row>
        <row r="8593">
          <cell r="A8593">
            <v>301051</v>
          </cell>
        </row>
        <row r="8594">
          <cell r="A8594">
            <v>301081</v>
          </cell>
        </row>
        <row r="8595">
          <cell r="A8595">
            <v>301112</v>
          </cell>
        </row>
        <row r="8596">
          <cell r="A8596">
            <v>301142</v>
          </cell>
        </row>
        <row r="8597">
          <cell r="A8597">
            <v>301173</v>
          </cell>
        </row>
        <row r="8598">
          <cell r="A8598">
            <v>301204</v>
          </cell>
        </row>
        <row r="8599">
          <cell r="A8599">
            <v>301234</v>
          </cell>
        </row>
        <row r="8600">
          <cell r="A8600">
            <v>301265</v>
          </cell>
        </row>
        <row r="8601">
          <cell r="A8601">
            <v>301295</v>
          </cell>
        </row>
        <row r="8602">
          <cell r="A8602">
            <v>301326</v>
          </cell>
        </row>
        <row r="8603">
          <cell r="A8603">
            <v>301357</v>
          </cell>
        </row>
        <row r="8604">
          <cell r="A8604">
            <v>301385</v>
          </cell>
        </row>
        <row r="8605">
          <cell r="A8605">
            <v>301416</v>
          </cell>
        </row>
        <row r="8606">
          <cell r="A8606">
            <v>301446</v>
          </cell>
        </row>
        <row r="8607">
          <cell r="A8607">
            <v>301477</v>
          </cell>
        </row>
        <row r="8608">
          <cell r="A8608">
            <v>301507</v>
          </cell>
        </row>
        <row r="8609">
          <cell r="A8609">
            <v>301538</v>
          </cell>
        </row>
        <row r="8610">
          <cell r="A8610">
            <v>301569</v>
          </cell>
        </row>
        <row r="8611">
          <cell r="A8611">
            <v>301599</v>
          </cell>
        </row>
        <row r="8612">
          <cell r="A8612">
            <v>301630</v>
          </cell>
        </row>
        <row r="8613">
          <cell r="A8613">
            <v>301660</v>
          </cell>
        </row>
        <row r="8614">
          <cell r="A8614">
            <v>301691</v>
          </cell>
        </row>
        <row r="8615">
          <cell r="A8615">
            <v>301722</v>
          </cell>
        </row>
        <row r="8616">
          <cell r="A8616">
            <v>301750</v>
          </cell>
        </row>
        <row r="8617">
          <cell r="A8617">
            <v>301781</v>
          </cell>
        </row>
        <row r="8618">
          <cell r="A8618">
            <v>301811</v>
          </cell>
        </row>
        <row r="8619">
          <cell r="A8619">
            <v>301842</v>
          </cell>
        </row>
        <row r="8620">
          <cell r="A8620">
            <v>301872</v>
          </cell>
        </row>
        <row r="8621">
          <cell r="A8621">
            <v>301903</v>
          </cell>
        </row>
        <row r="8622">
          <cell r="A8622">
            <v>301934</v>
          </cell>
        </row>
        <row r="8623">
          <cell r="A8623">
            <v>301964</v>
          </cell>
        </row>
        <row r="8624">
          <cell r="A8624">
            <v>301995</v>
          </cell>
        </row>
        <row r="8625">
          <cell r="A8625">
            <v>302025</v>
          </cell>
        </row>
        <row r="8626">
          <cell r="A8626">
            <v>302056</v>
          </cell>
        </row>
        <row r="8627">
          <cell r="A8627">
            <v>302087</v>
          </cell>
        </row>
        <row r="8628">
          <cell r="A8628">
            <v>302115</v>
          </cell>
        </row>
        <row r="8629">
          <cell r="A8629">
            <v>302146</v>
          </cell>
        </row>
        <row r="8630">
          <cell r="A8630">
            <v>302176</v>
          </cell>
        </row>
        <row r="8631">
          <cell r="A8631">
            <v>302207</v>
          </cell>
        </row>
        <row r="8632">
          <cell r="A8632">
            <v>302237</v>
          </cell>
        </row>
        <row r="8633">
          <cell r="A8633">
            <v>302268</v>
          </cell>
        </row>
        <row r="8634">
          <cell r="A8634">
            <v>302299</v>
          </cell>
        </row>
        <row r="8635">
          <cell r="A8635">
            <v>302329</v>
          </cell>
        </row>
        <row r="8636">
          <cell r="A8636">
            <v>302360</v>
          </cell>
        </row>
        <row r="8637">
          <cell r="A8637">
            <v>302390</v>
          </cell>
        </row>
        <row r="8638">
          <cell r="A8638">
            <v>302421</v>
          </cell>
        </row>
        <row r="8639">
          <cell r="A8639">
            <v>302452</v>
          </cell>
        </row>
        <row r="8640">
          <cell r="A8640">
            <v>302481</v>
          </cell>
        </row>
        <row r="8641">
          <cell r="A8641">
            <v>302512</v>
          </cell>
        </row>
        <row r="8642">
          <cell r="A8642">
            <v>302542</v>
          </cell>
        </row>
        <row r="8643">
          <cell r="A8643">
            <v>302573</v>
          </cell>
        </row>
        <row r="8644">
          <cell r="A8644">
            <v>302603</v>
          </cell>
        </row>
        <row r="8645">
          <cell r="A8645">
            <v>302634</v>
          </cell>
        </row>
        <row r="8646">
          <cell r="A8646">
            <v>302665</v>
          </cell>
        </row>
        <row r="8647">
          <cell r="A8647">
            <v>302695</v>
          </cell>
        </row>
        <row r="8648">
          <cell r="A8648">
            <v>302726</v>
          </cell>
        </row>
        <row r="8649">
          <cell r="A8649">
            <v>302756</v>
          </cell>
        </row>
        <row r="8650">
          <cell r="A8650">
            <v>302787</v>
          </cell>
        </row>
        <row r="8651">
          <cell r="A8651">
            <v>302818</v>
          </cell>
        </row>
        <row r="8652">
          <cell r="A8652">
            <v>302846</v>
          </cell>
        </row>
        <row r="8653">
          <cell r="A8653">
            <v>302877</v>
          </cell>
        </row>
        <row r="8654">
          <cell r="A8654">
            <v>302907</v>
          </cell>
        </row>
        <row r="8655">
          <cell r="A8655">
            <v>302938</v>
          </cell>
        </row>
        <row r="8656">
          <cell r="A8656">
            <v>302968</v>
          </cell>
        </row>
        <row r="8657">
          <cell r="A8657">
            <v>302999</v>
          </cell>
        </row>
        <row r="8658">
          <cell r="A8658">
            <v>303030</v>
          </cell>
        </row>
        <row r="8659">
          <cell r="A8659">
            <v>303060</v>
          </cell>
        </row>
        <row r="8660">
          <cell r="A8660">
            <v>303091</v>
          </cell>
        </row>
        <row r="8661">
          <cell r="A8661">
            <v>303121</v>
          </cell>
        </row>
        <row r="8662">
          <cell r="A8662">
            <v>303152</v>
          </cell>
        </row>
        <row r="8663">
          <cell r="A8663">
            <v>303183</v>
          </cell>
        </row>
        <row r="8664">
          <cell r="A8664">
            <v>303211</v>
          </cell>
        </row>
        <row r="8665">
          <cell r="A8665">
            <v>303242</v>
          </cell>
        </row>
        <row r="8666">
          <cell r="A8666">
            <v>303272</v>
          </cell>
        </row>
        <row r="8667">
          <cell r="A8667">
            <v>303303</v>
          </cell>
        </row>
        <row r="8668">
          <cell r="A8668">
            <v>303333</v>
          </cell>
        </row>
        <row r="8669">
          <cell r="A8669">
            <v>303364</v>
          </cell>
        </row>
        <row r="8670">
          <cell r="A8670">
            <v>303395</v>
          </cell>
        </row>
        <row r="8671">
          <cell r="A8671">
            <v>303425</v>
          </cell>
        </row>
        <row r="8672">
          <cell r="A8672">
            <v>303456</v>
          </cell>
        </row>
        <row r="8673">
          <cell r="A8673">
            <v>303486</v>
          </cell>
        </row>
        <row r="8674">
          <cell r="A8674">
            <v>303517</v>
          </cell>
        </row>
        <row r="8675">
          <cell r="A8675">
            <v>303548</v>
          </cell>
        </row>
        <row r="8676">
          <cell r="A8676">
            <v>303576</v>
          </cell>
        </row>
        <row r="8677">
          <cell r="A8677">
            <v>303607</v>
          </cell>
        </row>
        <row r="8678">
          <cell r="A8678">
            <v>303637</v>
          </cell>
        </row>
        <row r="8679">
          <cell r="A8679">
            <v>303668</v>
          </cell>
        </row>
        <row r="8680">
          <cell r="A8680">
            <v>303698</v>
          </cell>
        </row>
        <row r="8681">
          <cell r="A8681">
            <v>303729</v>
          </cell>
        </row>
        <row r="8682">
          <cell r="A8682">
            <v>303760</v>
          </cell>
        </row>
        <row r="8683">
          <cell r="A8683">
            <v>303790</v>
          </cell>
        </row>
        <row r="8684">
          <cell r="A8684">
            <v>303821</v>
          </cell>
        </row>
        <row r="8685">
          <cell r="A8685">
            <v>303851</v>
          </cell>
        </row>
        <row r="8686">
          <cell r="A8686">
            <v>303882</v>
          </cell>
        </row>
        <row r="8687">
          <cell r="A8687">
            <v>303913</v>
          </cell>
        </row>
        <row r="8688">
          <cell r="A8688">
            <v>303942</v>
          </cell>
        </row>
        <row r="8689">
          <cell r="A8689">
            <v>303973</v>
          </cell>
        </row>
        <row r="8690">
          <cell r="A8690">
            <v>304003</v>
          </cell>
        </row>
        <row r="8691">
          <cell r="A8691">
            <v>304034</v>
          </cell>
        </row>
        <row r="8692">
          <cell r="A8692">
            <v>304064</v>
          </cell>
        </row>
        <row r="8693">
          <cell r="A8693">
            <v>304095</v>
          </cell>
        </row>
        <row r="8694">
          <cell r="A8694">
            <v>304126</v>
          </cell>
        </row>
        <row r="8695">
          <cell r="A8695">
            <v>304156</v>
          </cell>
        </row>
        <row r="8696">
          <cell r="A8696">
            <v>304187</v>
          </cell>
        </row>
        <row r="8697">
          <cell r="A8697">
            <v>304217</v>
          </cell>
        </row>
        <row r="8698">
          <cell r="A8698">
            <v>304248</v>
          </cell>
        </row>
        <row r="8699">
          <cell r="A8699">
            <v>304279</v>
          </cell>
        </row>
        <row r="8700">
          <cell r="A8700">
            <v>304307</v>
          </cell>
        </row>
        <row r="8701">
          <cell r="A8701">
            <v>304338</v>
          </cell>
        </row>
        <row r="8702">
          <cell r="A8702">
            <v>304368</v>
          </cell>
        </row>
        <row r="8703">
          <cell r="A8703">
            <v>304399</v>
          </cell>
        </row>
        <row r="8704">
          <cell r="A8704">
            <v>304429</v>
          </cell>
        </row>
        <row r="8705">
          <cell r="A8705">
            <v>304460</v>
          </cell>
        </row>
        <row r="8706">
          <cell r="A8706">
            <v>304491</v>
          </cell>
        </row>
        <row r="8707">
          <cell r="A8707">
            <v>304521</v>
          </cell>
        </row>
        <row r="8708">
          <cell r="A8708">
            <v>304552</v>
          </cell>
        </row>
        <row r="8709">
          <cell r="A8709">
            <v>304582</v>
          </cell>
        </row>
        <row r="8710">
          <cell r="A8710">
            <v>304613</v>
          </cell>
        </row>
        <row r="8711">
          <cell r="A8711">
            <v>304644</v>
          </cell>
        </row>
        <row r="8712">
          <cell r="A8712">
            <v>304672</v>
          </cell>
        </row>
        <row r="8713">
          <cell r="A8713">
            <v>304703</v>
          </cell>
        </row>
        <row r="8714">
          <cell r="A8714">
            <v>304733</v>
          </cell>
        </row>
        <row r="8715">
          <cell r="A8715">
            <v>304764</v>
          </cell>
        </row>
        <row r="8716">
          <cell r="A8716">
            <v>304794</v>
          </cell>
        </row>
        <row r="8717">
          <cell r="A8717">
            <v>304825</v>
          </cell>
        </row>
        <row r="8718">
          <cell r="A8718">
            <v>304856</v>
          </cell>
        </row>
        <row r="8719">
          <cell r="A8719">
            <v>304886</v>
          </cell>
        </row>
        <row r="8720">
          <cell r="A8720">
            <v>304917</v>
          </cell>
        </row>
        <row r="8721">
          <cell r="A8721">
            <v>304947</v>
          </cell>
        </row>
        <row r="8722">
          <cell r="A8722">
            <v>304978</v>
          </cell>
        </row>
        <row r="8723">
          <cell r="A8723">
            <v>305009</v>
          </cell>
        </row>
        <row r="8724">
          <cell r="A8724">
            <v>305037</v>
          </cell>
        </row>
        <row r="8725">
          <cell r="A8725">
            <v>305068</v>
          </cell>
        </row>
        <row r="8726">
          <cell r="A8726">
            <v>305098</v>
          </cell>
        </row>
        <row r="8727">
          <cell r="A8727">
            <v>305129</v>
          </cell>
        </row>
        <row r="8728">
          <cell r="A8728">
            <v>305159</v>
          </cell>
        </row>
        <row r="8729">
          <cell r="A8729">
            <v>305190</v>
          </cell>
        </row>
        <row r="8730">
          <cell r="A8730">
            <v>305221</v>
          </cell>
        </row>
        <row r="8731">
          <cell r="A8731">
            <v>305251</v>
          </cell>
        </row>
        <row r="8732">
          <cell r="A8732">
            <v>305282</v>
          </cell>
        </row>
        <row r="8733">
          <cell r="A8733">
            <v>305312</v>
          </cell>
        </row>
        <row r="8734">
          <cell r="A8734">
            <v>305343</v>
          </cell>
        </row>
        <row r="8735">
          <cell r="A8735">
            <v>305374</v>
          </cell>
        </row>
        <row r="8736">
          <cell r="A8736">
            <v>305403</v>
          </cell>
        </row>
        <row r="8737">
          <cell r="A8737">
            <v>305434</v>
          </cell>
        </row>
        <row r="8738">
          <cell r="A8738">
            <v>305464</v>
          </cell>
        </row>
        <row r="8739">
          <cell r="A8739">
            <v>305495</v>
          </cell>
        </row>
        <row r="8740">
          <cell r="A8740">
            <v>305525</v>
          </cell>
        </row>
        <row r="8741">
          <cell r="A8741">
            <v>305556</v>
          </cell>
        </row>
        <row r="8742">
          <cell r="A8742">
            <v>305587</v>
          </cell>
        </row>
        <row r="8743">
          <cell r="A8743">
            <v>305617</v>
          </cell>
        </row>
        <row r="8744">
          <cell r="A8744">
            <v>305648</v>
          </cell>
        </row>
        <row r="8745">
          <cell r="A8745">
            <v>305678</v>
          </cell>
        </row>
        <row r="8746">
          <cell r="A8746">
            <v>305709</v>
          </cell>
        </row>
        <row r="8747">
          <cell r="A8747">
            <v>305740</v>
          </cell>
        </row>
        <row r="8748">
          <cell r="A8748">
            <v>305768</v>
          </cell>
        </row>
        <row r="8749">
          <cell r="A8749">
            <v>305799</v>
          </cell>
        </row>
        <row r="8750">
          <cell r="A8750">
            <v>305829</v>
          </cell>
        </row>
        <row r="8751">
          <cell r="A8751">
            <v>305860</v>
          </cell>
        </row>
        <row r="8752">
          <cell r="A8752">
            <v>305890</v>
          </cell>
        </row>
        <row r="8753">
          <cell r="A8753">
            <v>305921</v>
          </cell>
        </row>
        <row r="8754">
          <cell r="A8754">
            <v>305952</v>
          </cell>
        </row>
        <row r="8755">
          <cell r="A8755">
            <v>305982</v>
          </cell>
        </row>
        <row r="8756">
          <cell r="A8756">
            <v>306013</v>
          </cell>
        </row>
        <row r="8757">
          <cell r="A8757">
            <v>306043</v>
          </cell>
        </row>
        <row r="8758">
          <cell r="A8758">
            <v>306074</v>
          </cell>
        </row>
        <row r="8759">
          <cell r="A8759">
            <v>306105</v>
          </cell>
        </row>
        <row r="8760">
          <cell r="A8760">
            <v>306133</v>
          </cell>
        </row>
        <row r="8761">
          <cell r="A8761">
            <v>306164</v>
          </cell>
        </row>
        <row r="8762">
          <cell r="A8762">
            <v>306194</v>
          </cell>
        </row>
        <row r="8763">
          <cell r="A8763">
            <v>306225</v>
          </cell>
        </row>
        <row r="8764">
          <cell r="A8764">
            <v>306255</v>
          </cell>
        </row>
        <row r="8765">
          <cell r="A8765">
            <v>306286</v>
          </cell>
        </row>
        <row r="8766">
          <cell r="A8766">
            <v>306317</v>
          </cell>
        </row>
        <row r="8767">
          <cell r="A8767">
            <v>306347</v>
          </cell>
        </row>
        <row r="8768">
          <cell r="A8768">
            <v>306378</v>
          </cell>
        </row>
        <row r="8769">
          <cell r="A8769">
            <v>306408</v>
          </cell>
        </row>
        <row r="8770">
          <cell r="A8770">
            <v>306439</v>
          </cell>
        </row>
        <row r="8771">
          <cell r="A8771">
            <v>306470</v>
          </cell>
        </row>
        <row r="8772">
          <cell r="A8772">
            <v>306498</v>
          </cell>
        </row>
        <row r="8773">
          <cell r="A8773">
            <v>306529</v>
          </cell>
        </row>
        <row r="8774">
          <cell r="A8774">
            <v>306559</v>
          </cell>
        </row>
        <row r="8775">
          <cell r="A8775">
            <v>306590</v>
          </cell>
        </row>
        <row r="8776">
          <cell r="A8776">
            <v>306620</v>
          </cell>
        </row>
        <row r="8777">
          <cell r="A8777">
            <v>306651</v>
          </cell>
        </row>
        <row r="8778">
          <cell r="A8778">
            <v>306682</v>
          </cell>
        </row>
        <row r="8779">
          <cell r="A8779">
            <v>306712</v>
          </cell>
        </row>
        <row r="8780">
          <cell r="A8780">
            <v>306743</v>
          </cell>
        </row>
        <row r="8781">
          <cell r="A8781">
            <v>306773</v>
          </cell>
        </row>
        <row r="8782">
          <cell r="A8782">
            <v>306804</v>
          </cell>
        </row>
        <row r="8783">
          <cell r="A8783">
            <v>306835</v>
          </cell>
        </row>
        <row r="8784">
          <cell r="A8784">
            <v>306864</v>
          </cell>
        </row>
        <row r="8785">
          <cell r="A8785">
            <v>306895</v>
          </cell>
        </row>
        <row r="8786">
          <cell r="A8786">
            <v>306925</v>
          </cell>
        </row>
        <row r="8787">
          <cell r="A8787">
            <v>306956</v>
          </cell>
        </row>
        <row r="8788">
          <cell r="A8788">
            <v>306986</v>
          </cell>
        </row>
        <row r="8789">
          <cell r="A8789">
            <v>307017</v>
          </cell>
        </row>
        <row r="8790">
          <cell r="A8790">
            <v>307048</v>
          </cell>
        </row>
        <row r="8791">
          <cell r="A8791">
            <v>307078</v>
          </cell>
        </row>
        <row r="8792">
          <cell r="A8792">
            <v>307109</v>
          </cell>
        </row>
        <row r="8793">
          <cell r="A8793">
            <v>307139</v>
          </cell>
        </row>
        <row r="8794">
          <cell r="A8794">
            <v>307170</v>
          </cell>
        </row>
        <row r="8795">
          <cell r="A8795">
            <v>307201</v>
          </cell>
        </row>
        <row r="8796">
          <cell r="A8796">
            <v>307229</v>
          </cell>
        </row>
        <row r="8797">
          <cell r="A8797">
            <v>307260</v>
          </cell>
        </row>
        <row r="8798">
          <cell r="A8798">
            <v>307290</v>
          </cell>
        </row>
        <row r="8799">
          <cell r="A8799">
            <v>307321</v>
          </cell>
        </row>
        <row r="8800">
          <cell r="A8800">
            <v>307351</v>
          </cell>
        </row>
        <row r="8801">
          <cell r="A8801">
            <v>307382</v>
          </cell>
        </row>
        <row r="8802">
          <cell r="A8802">
            <v>307413</v>
          </cell>
        </row>
        <row r="8803">
          <cell r="A8803">
            <v>307443</v>
          </cell>
        </row>
        <row r="8804">
          <cell r="A8804">
            <v>307474</v>
          </cell>
        </row>
        <row r="8805">
          <cell r="A8805">
            <v>307504</v>
          </cell>
        </row>
        <row r="8806">
          <cell r="A8806">
            <v>307535</v>
          </cell>
        </row>
        <row r="8807">
          <cell r="A8807">
            <v>307566</v>
          </cell>
        </row>
        <row r="8808">
          <cell r="A8808">
            <v>307594</v>
          </cell>
        </row>
        <row r="8809">
          <cell r="A8809">
            <v>307625</v>
          </cell>
        </row>
        <row r="8810">
          <cell r="A8810">
            <v>307655</v>
          </cell>
        </row>
        <row r="8811">
          <cell r="A8811">
            <v>307686</v>
          </cell>
        </row>
        <row r="8812">
          <cell r="A8812">
            <v>307716</v>
          </cell>
        </row>
        <row r="8813">
          <cell r="A8813">
            <v>307747</v>
          </cell>
        </row>
        <row r="8814">
          <cell r="A8814">
            <v>307778</v>
          </cell>
        </row>
        <row r="8815">
          <cell r="A8815">
            <v>307808</v>
          </cell>
        </row>
        <row r="8816">
          <cell r="A8816">
            <v>307839</v>
          </cell>
        </row>
        <row r="8817">
          <cell r="A8817">
            <v>307869</v>
          </cell>
        </row>
        <row r="8818">
          <cell r="A8818">
            <v>307900</v>
          </cell>
        </row>
        <row r="8819">
          <cell r="A8819">
            <v>307931</v>
          </cell>
        </row>
        <row r="8820">
          <cell r="A8820">
            <v>307959</v>
          </cell>
        </row>
        <row r="8821">
          <cell r="A8821">
            <v>307990</v>
          </cell>
        </row>
        <row r="8822">
          <cell r="A8822">
            <v>308020</v>
          </cell>
        </row>
        <row r="8823">
          <cell r="A8823">
            <v>308051</v>
          </cell>
        </row>
        <row r="8824">
          <cell r="A8824">
            <v>308081</v>
          </cell>
        </row>
        <row r="8825">
          <cell r="A8825">
            <v>308112</v>
          </cell>
        </row>
        <row r="8826">
          <cell r="A8826">
            <v>308143</v>
          </cell>
        </row>
        <row r="8827">
          <cell r="A8827">
            <v>308173</v>
          </cell>
        </row>
        <row r="8828">
          <cell r="A8828">
            <v>308204</v>
          </cell>
        </row>
        <row r="8829">
          <cell r="A8829">
            <v>308234</v>
          </cell>
        </row>
        <row r="8830">
          <cell r="A8830">
            <v>308265</v>
          </cell>
        </row>
        <row r="8831">
          <cell r="A8831">
            <v>308296</v>
          </cell>
        </row>
        <row r="8832">
          <cell r="A8832">
            <v>308325</v>
          </cell>
        </row>
        <row r="8833">
          <cell r="A8833">
            <v>308356</v>
          </cell>
        </row>
        <row r="8834">
          <cell r="A8834">
            <v>308386</v>
          </cell>
        </row>
        <row r="8835">
          <cell r="A8835">
            <v>308417</v>
          </cell>
        </row>
        <row r="8836">
          <cell r="A8836">
            <v>308447</v>
          </cell>
        </row>
        <row r="8837">
          <cell r="A8837">
            <v>308478</v>
          </cell>
        </row>
        <row r="8838">
          <cell r="A8838">
            <v>308509</v>
          </cell>
        </row>
        <row r="8839">
          <cell r="A8839">
            <v>308539</v>
          </cell>
        </row>
        <row r="8840">
          <cell r="A8840">
            <v>308570</v>
          </cell>
        </row>
        <row r="8841">
          <cell r="A8841">
            <v>308600</v>
          </cell>
        </row>
        <row r="8842">
          <cell r="A8842">
            <v>308631</v>
          </cell>
        </row>
        <row r="8843">
          <cell r="A8843">
            <v>308662</v>
          </cell>
        </row>
        <row r="8844">
          <cell r="A8844">
            <v>308690</v>
          </cell>
        </row>
        <row r="8845">
          <cell r="A8845">
            <v>308721</v>
          </cell>
        </row>
        <row r="8846">
          <cell r="A8846">
            <v>308751</v>
          </cell>
        </row>
        <row r="8847">
          <cell r="A8847">
            <v>308782</v>
          </cell>
        </row>
        <row r="8848">
          <cell r="A8848">
            <v>308812</v>
          </cell>
        </row>
        <row r="8849">
          <cell r="A8849">
            <v>308843</v>
          </cell>
        </row>
        <row r="8850">
          <cell r="A8850">
            <v>308874</v>
          </cell>
        </row>
        <row r="8851">
          <cell r="A8851">
            <v>308904</v>
          </cell>
        </row>
        <row r="8852">
          <cell r="A8852">
            <v>308935</v>
          </cell>
        </row>
        <row r="8853">
          <cell r="A8853">
            <v>308965</v>
          </cell>
        </row>
        <row r="8854">
          <cell r="A8854">
            <v>308996</v>
          </cell>
        </row>
        <row r="8855">
          <cell r="A8855">
            <v>309027</v>
          </cell>
        </row>
        <row r="8856">
          <cell r="A8856">
            <v>309055</v>
          </cell>
        </row>
        <row r="8857">
          <cell r="A8857">
            <v>309086</v>
          </cell>
        </row>
        <row r="8858">
          <cell r="A8858">
            <v>309116</v>
          </cell>
        </row>
        <row r="8859">
          <cell r="A8859">
            <v>309147</v>
          </cell>
        </row>
        <row r="8860">
          <cell r="A8860">
            <v>309177</v>
          </cell>
        </row>
        <row r="8861">
          <cell r="A8861">
            <v>309208</v>
          </cell>
        </row>
        <row r="8862">
          <cell r="A8862">
            <v>309239</v>
          </cell>
        </row>
        <row r="8863">
          <cell r="A8863">
            <v>309269</v>
          </cell>
        </row>
        <row r="8864">
          <cell r="A8864">
            <v>309300</v>
          </cell>
        </row>
        <row r="8865">
          <cell r="A8865">
            <v>309330</v>
          </cell>
        </row>
        <row r="8866">
          <cell r="A8866">
            <v>309361</v>
          </cell>
        </row>
        <row r="8867">
          <cell r="A8867">
            <v>309392</v>
          </cell>
        </row>
        <row r="8868">
          <cell r="A8868">
            <v>309420</v>
          </cell>
        </row>
        <row r="8869">
          <cell r="A8869">
            <v>309451</v>
          </cell>
        </row>
        <row r="8870">
          <cell r="A8870">
            <v>309481</v>
          </cell>
        </row>
        <row r="8871">
          <cell r="A8871">
            <v>309512</v>
          </cell>
        </row>
        <row r="8872">
          <cell r="A8872">
            <v>309542</v>
          </cell>
        </row>
        <row r="8873">
          <cell r="A8873">
            <v>309573</v>
          </cell>
        </row>
        <row r="8874">
          <cell r="A8874">
            <v>309604</v>
          </cell>
        </row>
        <row r="8875">
          <cell r="A8875">
            <v>309634</v>
          </cell>
        </row>
        <row r="8876">
          <cell r="A8876">
            <v>309665</v>
          </cell>
        </row>
        <row r="8877">
          <cell r="A8877">
            <v>309695</v>
          </cell>
        </row>
        <row r="8878">
          <cell r="A8878">
            <v>309726</v>
          </cell>
        </row>
        <row r="8879">
          <cell r="A8879">
            <v>309757</v>
          </cell>
        </row>
        <row r="8880">
          <cell r="A8880">
            <v>309786</v>
          </cell>
        </row>
        <row r="8881">
          <cell r="A8881">
            <v>309817</v>
          </cell>
        </row>
        <row r="8882">
          <cell r="A8882">
            <v>309847</v>
          </cell>
        </row>
        <row r="8883">
          <cell r="A8883">
            <v>309878</v>
          </cell>
        </row>
        <row r="8884">
          <cell r="A8884">
            <v>309908</v>
          </cell>
        </row>
        <row r="8885">
          <cell r="A8885">
            <v>309939</v>
          </cell>
        </row>
        <row r="8886">
          <cell r="A8886">
            <v>309970</v>
          </cell>
        </row>
        <row r="8887">
          <cell r="A8887">
            <v>310000</v>
          </cell>
        </row>
        <row r="8888">
          <cell r="A8888">
            <v>310031</v>
          </cell>
        </row>
        <row r="8889">
          <cell r="A8889">
            <v>310061</v>
          </cell>
        </row>
        <row r="8890">
          <cell r="A8890">
            <v>310092</v>
          </cell>
        </row>
        <row r="8891">
          <cell r="A8891">
            <v>310123</v>
          </cell>
        </row>
        <row r="8892">
          <cell r="A8892">
            <v>310151</v>
          </cell>
        </row>
        <row r="8893">
          <cell r="A8893">
            <v>310182</v>
          </cell>
        </row>
        <row r="8894">
          <cell r="A8894">
            <v>310212</v>
          </cell>
        </row>
        <row r="8895">
          <cell r="A8895">
            <v>310243</v>
          </cell>
        </row>
        <row r="8896">
          <cell r="A8896">
            <v>310273</v>
          </cell>
        </row>
        <row r="8897">
          <cell r="A8897">
            <v>310304</v>
          </cell>
        </row>
        <row r="8898">
          <cell r="A8898">
            <v>310335</v>
          </cell>
        </row>
        <row r="8899">
          <cell r="A8899">
            <v>310365</v>
          </cell>
        </row>
        <row r="8900">
          <cell r="A8900">
            <v>310396</v>
          </cell>
        </row>
        <row r="8901">
          <cell r="A8901">
            <v>310426</v>
          </cell>
        </row>
        <row r="8902">
          <cell r="A8902">
            <v>310457</v>
          </cell>
        </row>
        <row r="8903">
          <cell r="A8903">
            <v>310488</v>
          </cell>
        </row>
        <row r="8904">
          <cell r="A8904">
            <v>310516</v>
          </cell>
        </row>
        <row r="8905">
          <cell r="A8905">
            <v>310547</v>
          </cell>
        </row>
        <row r="8906">
          <cell r="A8906">
            <v>310577</v>
          </cell>
        </row>
        <row r="8907">
          <cell r="A8907">
            <v>310608</v>
          </cell>
        </row>
        <row r="8908">
          <cell r="A8908">
            <v>310638</v>
          </cell>
        </row>
        <row r="8909">
          <cell r="A8909">
            <v>310669</v>
          </cell>
        </row>
        <row r="8910">
          <cell r="A8910">
            <v>310700</v>
          </cell>
        </row>
        <row r="8911">
          <cell r="A8911">
            <v>310730</v>
          </cell>
        </row>
        <row r="8912">
          <cell r="A8912">
            <v>310761</v>
          </cell>
        </row>
        <row r="8913">
          <cell r="A8913">
            <v>310791</v>
          </cell>
        </row>
        <row r="8914">
          <cell r="A8914">
            <v>310822</v>
          </cell>
        </row>
        <row r="8915">
          <cell r="A8915">
            <v>310853</v>
          </cell>
        </row>
        <row r="8916">
          <cell r="A8916">
            <v>310881</v>
          </cell>
        </row>
        <row r="8917">
          <cell r="A8917">
            <v>310912</v>
          </cell>
        </row>
        <row r="8918">
          <cell r="A8918">
            <v>310942</v>
          </cell>
        </row>
        <row r="8919">
          <cell r="A8919">
            <v>310973</v>
          </cell>
        </row>
        <row r="8920">
          <cell r="A8920">
            <v>311003</v>
          </cell>
        </row>
        <row r="8921">
          <cell r="A8921">
            <v>311034</v>
          </cell>
        </row>
        <row r="8922">
          <cell r="A8922">
            <v>311065</v>
          </cell>
        </row>
        <row r="8923">
          <cell r="A8923">
            <v>311095</v>
          </cell>
        </row>
        <row r="8924">
          <cell r="A8924">
            <v>311126</v>
          </cell>
        </row>
        <row r="8925">
          <cell r="A8925">
            <v>311156</v>
          </cell>
        </row>
        <row r="8926">
          <cell r="A8926">
            <v>311187</v>
          </cell>
        </row>
        <row r="8927">
          <cell r="A8927">
            <v>311218</v>
          </cell>
        </row>
        <row r="8928">
          <cell r="A8928">
            <v>311247</v>
          </cell>
        </row>
        <row r="8929">
          <cell r="A8929">
            <v>311278</v>
          </cell>
        </row>
        <row r="8930">
          <cell r="A8930">
            <v>311308</v>
          </cell>
        </row>
        <row r="8931">
          <cell r="A8931">
            <v>311339</v>
          </cell>
        </row>
        <row r="8932">
          <cell r="A8932">
            <v>311369</v>
          </cell>
        </row>
        <row r="8933">
          <cell r="A8933">
            <v>311400</v>
          </cell>
        </row>
        <row r="8934">
          <cell r="A8934">
            <v>311431</v>
          </cell>
        </row>
        <row r="8935">
          <cell r="A8935">
            <v>311461</v>
          </cell>
        </row>
        <row r="8936">
          <cell r="A8936">
            <v>311492</v>
          </cell>
        </row>
        <row r="8937">
          <cell r="A8937">
            <v>311522</v>
          </cell>
        </row>
        <row r="8938">
          <cell r="A8938">
            <v>311553</v>
          </cell>
        </row>
        <row r="8939">
          <cell r="A8939">
            <v>311584</v>
          </cell>
        </row>
        <row r="8940">
          <cell r="A8940">
            <v>311612</v>
          </cell>
        </row>
        <row r="8941">
          <cell r="A8941">
            <v>311643</v>
          </cell>
        </row>
        <row r="8942">
          <cell r="A8942">
            <v>311673</v>
          </cell>
        </row>
        <row r="8943">
          <cell r="A8943">
            <v>311704</v>
          </cell>
        </row>
        <row r="8944">
          <cell r="A8944">
            <v>311734</v>
          </cell>
        </row>
        <row r="8945">
          <cell r="A8945">
            <v>311765</v>
          </cell>
        </row>
        <row r="8946">
          <cell r="A8946">
            <v>311796</v>
          </cell>
        </row>
        <row r="8947">
          <cell r="A8947">
            <v>311826</v>
          </cell>
        </row>
        <row r="8948">
          <cell r="A8948">
            <v>311857</v>
          </cell>
        </row>
        <row r="8949">
          <cell r="A8949">
            <v>311887</v>
          </cell>
        </row>
        <row r="8950">
          <cell r="A8950">
            <v>311918</v>
          </cell>
        </row>
        <row r="8951">
          <cell r="A8951">
            <v>311949</v>
          </cell>
        </row>
        <row r="8952">
          <cell r="A8952">
            <v>311977</v>
          </cell>
        </row>
        <row r="8953">
          <cell r="A8953">
            <v>312008</v>
          </cell>
        </row>
        <row r="8954">
          <cell r="A8954">
            <v>312038</v>
          </cell>
        </row>
        <row r="8955">
          <cell r="A8955">
            <v>312069</v>
          </cell>
        </row>
        <row r="8956">
          <cell r="A8956">
            <v>312099</v>
          </cell>
        </row>
        <row r="8957">
          <cell r="A8957">
            <v>312130</v>
          </cell>
        </row>
        <row r="8958">
          <cell r="A8958">
            <v>312161</v>
          </cell>
        </row>
        <row r="8959">
          <cell r="A8959">
            <v>312191</v>
          </cell>
        </row>
        <row r="8960">
          <cell r="A8960">
            <v>312222</v>
          </cell>
        </row>
        <row r="8961">
          <cell r="A8961">
            <v>312252</v>
          </cell>
        </row>
        <row r="8962">
          <cell r="A8962">
            <v>312283</v>
          </cell>
        </row>
        <row r="8963">
          <cell r="A8963">
            <v>312314</v>
          </cell>
        </row>
        <row r="8964">
          <cell r="A8964">
            <v>312342</v>
          </cell>
        </row>
        <row r="8965">
          <cell r="A8965">
            <v>312373</v>
          </cell>
        </row>
        <row r="8966">
          <cell r="A8966">
            <v>312403</v>
          </cell>
        </row>
        <row r="8967">
          <cell r="A8967">
            <v>312434</v>
          </cell>
        </row>
        <row r="8968">
          <cell r="A8968">
            <v>312464</v>
          </cell>
        </row>
        <row r="8969">
          <cell r="A8969">
            <v>312495</v>
          </cell>
        </row>
        <row r="8970">
          <cell r="A8970">
            <v>312526</v>
          </cell>
        </row>
        <row r="8971">
          <cell r="A8971">
            <v>312556</v>
          </cell>
        </row>
        <row r="8972">
          <cell r="A8972">
            <v>312587</v>
          </cell>
        </row>
        <row r="8973">
          <cell r="A8973">
            <v>312617</v>
          </cell>
        </row>
        <row r="8974">
          <cell r="A8974">
            <v>312648</v>
          </cell>
        </row>
        <row r="8975">
          <cell r="A8975">
            <v>312679</v>
          </cell>
        </row>
        <row r="8976">
          <cell r="A8976">
            <v>312708</v>
          </cell>
        </row>
        <row r="8977">
          <cell r="A8977">
            <v>312739</v>
          </cell>
        </row>
        <row r="8978">
          <cell r="A8978">
            <v>312769</v>
          </cell>
        </row>
        <row r="8979">
          <cell r="A8979">
            <v>312800</v>
          </cell>
        </row>
        <row r="8980">
          <cell r="A8980">
            <v>312830</v>
          </cell>
        </row>
        <row r="8981">
          <cell r="A8981">
            <v>312861</v>
          </cell>
        </row>
        <row r="8982">
          <cell r="A8982">
            <v>312892</v>
          </cell>
        </row>
        <row r="8983">
          <cell r="A8983">
            <v>312922</v>
          </cell>
        </row>
        <row r="8984">
          <cell r="A8984">
            <v>312953</v>
          </cell>
        </row>
        <row r="8985">
          <cell r="A8985">
            <v>312983</v>
          </cell>
        </row>
        <row r="8986">
          <cell r="A8986">
            <v>313014</v>
          </cell>
        </row>
        <row r="8987">
          <cell r="A8987">
            <v>313045</v>
          </cell>
        </row>
        <row r="8988">
          <cell r="A8988">
            <v>313073</v>
          </cell>
        </row>
        <row r="8989">
          <cell r="A8989">
            <v>313104</v>
          </cell>
        </row>
        <row r="8990">
          <cell r="A8990">
            <v>313134</v>
          </cell>
        </row>
        <row r="8991">
          <cell r="A8991">
            <v>313165</v>
          </cell>
        </row>
        <row r="8992">
          <cell r="A8992">
            <v>313195</v>
          </cell>
        </row>
        <row r="8993">
          <cell r="A8993">
            <v>313226</v>
          </cell>
        </row>
        <row r="8994">
          <cell r="A8994">
            <v>313257</v>
          </cell>
        </row>
        <row r="8995">
          <cell r="A8995">
            <v>313287</v>
          </cell>
        </row>
        <row r="8996">
          <cell r="A8996">
            <v>313318</v>
          </cell>
        </row>
        <row r="8997">
          <cell r="A8997">
            <v>313348</v>
          </cell>
        </row>
        <row r="8998">
          <cell r="A8998">
            <v>313379</v>
          </cell>
        </row>
        <row r="8999">
          <cell r="A8999">
            <v>313410</v>
          </cell>
        </row>
        <row r="9000">
          <cell r="A9000">
            <v>313438</v>
          </cell>
        </row>
        <row r="9001">
          <cell r="A9001">
            <v>313469</v>
          </cell>
        </row>
        <row r="9002">
          <cell r="A9002">
            <v>313499</v>
          </cell>
        </row>
        <row r="9003">
          <cell r="A9003">
            <v>313530</v>
          </cell>
        </row>
        <row r="9004">
          <cell r="A9004">
            <v>313560</v>
          </cell>
        </row>
        <row r="9005">
          <cell r="A9005">
            <v>313591</v>
          </cell>
        </row>
        <row r="9006">
          <cell r="A9006">
            <v>313622</v>
          </cell>
        </row>
        <row r="9007">
          <cell r="A9007">
            <v>313652</v>
          </cell>
        </row>
        <row r="9008">
          <cell r="A9008">
            <v>313683</v>
          </cell>
        </row>
        <row r="9009">
          <cell r="A9009">
            <v>313713</v>
          </cell>
        </row>
        <row r="9010">
          <cell r="A9010">
            <v>313744</v>
          </cell>
        </row>
        <row r="9011">
          <cell r="A9011">
            <v>313775</v>
          </cell>
        </row>
        <row r="9012">
          <cell r="A9012">
            <v>313803</v>
          </cell>
        </row>
        <row r="9013">
          <cell r="A9013">
            <v>313834</v>
          </cell>
        </row>
        <row r="9014">
          <cell r="A9014">
            <v>313864</v>
          </cell>
        </row>
        <row r="9015">
          <cell r="A9015">
            <v>313895</v>
          </cell>
        </row>
        <row r="9016">
          <cell r="A9016">
            <v>313925</v>
          </cell>
        </row>
        <row r="9017">
          <cell r="A9017">
            <v>313956</v>
          </cell>
        </row>
        <row r="9018">
          <cell r="A9018">
            <v>313987</v>
          </cell>
        </row>
        <row r="9019">
          <cell r="A9019">
            <v>314017</v>
          </cell>
        </row>
        <row r="9020">
          <cell r="A9020">
            <v>314048</v>
          </cell>
        </row>
        <row r="9021">
          <cell r="A9021">
            <v>314078</v>
          </cell>
        </row>
        <row r="9022">
          <cell r="A9022">
            <v>314109</v>
          </cell>
        </row>
        <row r="9023">
          <cell r="A9023">
            <v>314140</v>
          </cell>
        </row>
        <row r="9024">
          <cell r="A9024">
            <v>314169</v>
          </cell>
        </row>
        <row r="9025">
          <cell r="A9025">
            <v>314200</v>
          </cell>
        </row>
        <row r="9026">
          <cell r="A9026">
            <v>314230</v>
          </cell>
        </row>
        <row r="9027">
          <cell r="A9027">
            <v>314261</v>
          </cell>
        </row>
        <row r="9028">
          <cell r="A9028">
            <v>314291</v>
          </cell>
        </row>
        <row r="9029">
          <cell r="A9029">
            <v>314322</v>
          </cell>
        </row>
        <row r="9030">
          <cell r="A9030">
            <v>314353</v>
          </cell>
        </row>
        <row r="9031">
          <cell r="A9031">
            <v>314383</v>
          </cell>
        </row>
        <row r="9032">
          <cell r="A9032">
            <v>314414</v>
          </cell>
        </row>
        <row r="9033">
          <cell r="A9033">
            <v>314444</v>
          </cell>
        </row>
        <row r="9034">
          <cell r="A9034">
            <v>314475</v>
          </cell>
        </row>
        <row r="9035">
          <cell r="A9035">
            <v>314506</v>
          </cell>
        </row>
        <row r="9036">
          <cell r="A9036">
            <v>314534</v>
          </cell>
        </row>
        <row r="9037">
          <cell r="A9037">
            <v>314565</v>
          </cell>
        </row>
        <row r="9038">
          <cell r="A9038">
            <v>314595</v>
          </cell>
        </row>
        <row r="9039">
          <cell r="A9039">
            <v>314626</v>
          </cell>
        </row>
        <row r="9040">
          <cell r="A9040">
            <v>314656</v>
          </cell>
        </row>
        <row r="9041">
          <cell r="A9041">
            <v>314687</v>
          </cell>
        </row>
        <row r="9042">
          <cell r="A9042">
            <v>314718</v>
          </cell>
        </row>
        <row r="9043">
          <cell r="A9043">
            <v>314748</v>
          </cell>
        </row>
        <row r="9044">
          <cell r="A9044">
            <v>314779</v>
          </cell>
        </row>
        <row r="9045">
          <cell r="A9045">
            <v>314809</v>
          </cell>
        </row>
        <row r="9046">
          <cell r="A9046">
            <v>314840</v>
          </cell>
        </row>
        <row r="9047">
          <cell r="A9047">
            <v>314871</v>
          </cell>
        </row>
        <row r="9048">
          <cell r="A9048">
            <v>314899</v>
          </cell>
        </row>
        <row r="9049">
          <cell r="A9049">
            <v>314930</v>
          </cell>
        </row>
        <row r="9050">
          <cell r="A9050">
            <v>314960</v>
          </cell>
        </row>
        <row r="9051">
          <cell r="A9051">
            <v>314991</v>
          </cell>
        </row>
        <row r="9052">
          <cell r="A9052">
            <v>315021</v>
          </cell>
        </row>
        <row r="9053">
          <cell r="A9053">
            <v>315052</v>
          </cell>
        </row>
        <row r="9054">
          <cell r="A9054">
            <v>315083</v>
          </cell>
        </row>
        <row r="9055">
          <cell r="A9055">
            <v>315113</v>
          </cell>
        </row>
        <row r="9056">
          <cell r="A9056">
            <v>315144</v>
          </cell>
        </row>
        <row r="9057">
          <cell r="A9057">
            <v>315174</v>
          </cell>
        </row>
        <row r="9058">
          <cell r="A9058">
            <v>315205</v>
          </cell>
        </row>
        <row r="9059">
          <cell r="A9059">
            <v>315236</v>
          </cell>
        </row>
        <row r="9060">
          <cell r="A9060">
            <v>315264</v>
          </cell>
        </row>
        <row r="9061">
          <cell r="A9061">
            <v>315295</v>
          </cell>
        </row>
        <row r="9062">
          <cell r="A9062">
            <v>315325</v>
          </cell>
        </row>
        <row r="9063">
          <cell r="A9063">
            <v>315356</v>
          </cell>
        </row>
        <row r="9064">
          <cell r="A9064">
            <v>315386</v>
          </cell>
        </row>
        <row r="9065">
          <cell r="A9065">
            <v>315417</v>
          </cell>
        </row>
        <row r="9066">
          <cell r="A9066">
            <v>315448</v>
          </cell>
        </row>
        <row r="9067">
          <cell r="A9067">
            <v>315478</v>
          </cell>
        </row>
        <row r="9068">
          <cell r="A9068">
            <v>315509</v>
          </cell>
        </row>
        <row r="9069">
          <cell r="A9069">
            <v>315539</v>
          </cell>
        </row>
        <row r="9070">
          <cell r="A9070">
            <v>315570</v>
          </cell>
        </row>
        <row r="9071">
          <cell r="A9071">
            <v>315601</v>
          </cell>
        </row>
        <row r="9072">
          <cell r="A9072">
            <v>315630</v>
          </cell>
        </row>
        <row r="9073">
          <cell r="A9073">
            <v>315661</v>
          </cell>
        </row>
        <row r="9074">
          <cell r="A9074">
            <v>315691</v>
          </cell>
        </row>
        <row r="9075">
          <cell r="A9075">
            <v>315722</v>
          </cell>
        </row>
        <row r="9076">
          <cell r="A9076">
            <v>315752</v>
          </cell>
        </row>
        <row r="9077">
          <cell r="A9077">
            <v>315783</v>
          </cell>
        </row>
        <row r="9078">
          <cell r="A9078">
            <v>315814</v>
          </cell>
        </row>
        <row r="9079">
          <cell r="A9079">
            <v>315844</v>
          </cell>
        </row>
        <row r="9080">
          <cell r="A9080">
            <v>315875</v>
          </cell>
        </row>
        <row r="9081">
          <cell r="A9081">
            <v>315905</v>
          </cell>
        </row>
        <row r="9082">
          <cell r="A9082">
            <v>315936</v>
          </cell>
        </row>
        <row r="9083">
          <cell r="A9083">
            <v>315967</v>
          </cell>
        </row>
        <row r="9084">
          <cell r="A9084">
            <v>315995</v>
          </cell>
        </row>
        <row r="9085">
          <cell r="A9085">
            <v>316026</v>
          </cell>
        </row>
        <row r="9086">
          <cell r="A9086">
            <v>316056</v>
          </cell>
        </row>
        <row r="9087">
          <cell r="A9087">
            <v>316087</v>
          </cell>
        </row>
        <row r="9088">
          <cell r="A9088">
            <v>316117</v>
          </cell>
        </row>
        <row r="9089">
          <cell r="A9089">
            <v>316148</v>
          </cell>
        </row>
        <row r="9090">
          <cell r="A9090">
            <v>316179</v>
          </cell>
        </row>
        <row r="9091">
          <cell r="A9091">
            <v>316209</v>
          </cell>
        </row>
        <row r="9092">
          <cell r="A9092">
            <v>316240</v>
          </cell>
        </row>
        <row r="9093">
          <cell r="A9093">
            <v>316270</v>
          </cell>
        </row>
        <row r="9094">
          <cell r="A9094">
            <v>316301</v>
          </cell>
        </row>
        <row r="9095">
          <cell r="A9095">
            <v>316332</v>
          </cell>
        </row>
        <row r="9096">
          <cell r="A9096">
            <v>316360</v>
          </cell>
        </row>
        <row r="9097">
          <cell r="A9097">
            <v>316391</v>
          </cell>
        </row>
        <row r="9098">
          <cell r="A9098">
            <v>316421</v>
          </cell>
        </row>
        <row r="9099">
          <cell r="A9099">
            <v>316452</v>
          </cell>
        </row>
        <row r="9100">
          <cell r="A9100">
            <v>316482</v>
          </cell>
        </row>
        <row r="9101">
          <cell r="A9101">
            <v>316513</v>
          </cell>
        </row>
        <row r="9102">
          <cell r="A9102">
            <v>316544</v>
          </cell>
        </row>
        <row r="9103">
          <cell r="A9103">
            <v>316574</v>
          </cell>
        </row>
        <row r="9104">
          <cell r="A9104">
            <v>316605</v>
          </cell>
        </row>
        <row r="9105">
          <cell r="A9105">
            <v>316635</v>
          </cell>
        </row>
        <row r="9106">
          <cell r="A9106">
            <v>316666</v>
          </cell>
        </row>
        <row r="9107">
          <cell r="A9107">
            <v>316697</v>
          </cell>
        </row>
        <row r="9108">
          <cell r="A9108">
            <v>316725</v>
          </cell>
        </row>
        <row r="9109">
          <cell r="A9109">
            <v>316756</v>
          </cell>
        </row>
        <row r="9110">
          <cell r="A9110">
            <v>316786</v>
          </cell>
        </row>
        <row r="9111">
          <cell r="A9111">
            <v>316817</v>
          </cell>
        </row>
        <row r="9112">
          <cell r="A9112">
            <v>316847</v>
          </cell>
        </row>
        <row r="9113">
          <cell r="A9113">
            <v>316878</v>
          </cell>
        </row>
        <row r="9114">
          <cell r="A9114">
            <v>316909</v>
          </cell>
        </row>
        <row r="9115">
          <cell r="A9115">
            <v>316939</v>
          </cell>
        </row>
        <row r="9116">
          <cell r="A9116">
            <v>316970</v>
          </cell>
        </row>
        <row r="9117">
          <cell r="A9117">
            <v>317000</v>
          </cell>
        </row>
        <row r="9118">
          <cell r="A9118">
            <v>317031</v>
          </cell>
        </row>
        <row r="9119">
          <cell r="A9119">
            <v>317062</v>
          </cell>
        </row>
        <row r="9120">
          <cell r="A9120">
            <v>317091</v>
          </cell>
        </row>
        <row r="9121">
          <cell r="A9121">
            <v>317122</v>
          </cell>
        </row>
        <row r="9122">
          <cell r="A9122">
            <v>317152</v>
          </cell>
        </row>
        <row r="9123">
          <cell r="A9123">
            <v>317183</v>
          </cell>
        </row>
        <row r="9124">
          <cell r="A9124">
            <v>317213</v>
          </cell>
        </row>
        <row r="9125">
          <cell r="A9125">
            <v>317244</v>
          </cell>
        </row>
        <row r="9126">
          <cell r="A9126">
            <v>317275</v>
          </cell>
        </row>
        <row r="9127">
          <cell r="A9127">
            <v>317305</v>
          </cell>
        </row>
        <row r="9128">
          <cell r="A9128">
            <v>317336</v>
          </cell>
        </row>
        <row r="9129">
          <cell r="A9129">
            <v>317366</v>
          </cell>
        </row>
        <row r="9130">
          <cell r="A9130">
            <v>317397</v>
          </cell>
        </row>
        <row r="9131">
          <cell r="A9131">
            <v>317428</v>
          </cell>
        </row>
        <row r="9132">
          <cell r="A9132">
            <v>317456</v>
          </cell>
        </row>
        <row r="9133">
          <cell r="A9133">
            <v>317487</v>
          </cell>
        </row>
        <row r="9134">
          <cell r="A9134">
            <v>317517</v>
          </cell>
        </row>
        <row r="9135">
          <cell r="A9135">
            <v>317548</v>
          </cell>
        </row>
        <row r="9136">
          <cell r="A9136">
            <v>317578</v>
          </cell>
        </row>
        <row r="9137">
          <cell r="A9137">
            <v>317609</v>
          </cell>
        </row>
        <row r="9138">
          <cell r="A9138">
            <v>317640</v>
          </cell>
        </row>
        <row r="9139">
          <cell r="A9139">
            <v>317670</v>
          </cell>
        </row>
        <row r="9140">
          <cell r="A9140">
            <v>317701</v>
          </cell>
        </row>
        <row r="9141">
          <cell r="A9141">
            <v>317731</v>
          </cell>
        </row>
        <row r="9142">
          <cell r="A9142">
            <v>317762</v>
          </cell>
        </row>
        <row r="9143">
          <cell r="A9143">
            <v>317793</v>
          </cell>
        </row>
        <row r="9144">
          <cell r="A9144">
            <v>317821</v>
          </cell>
        </row>
        <row r="9145">
          <cell r="A9145">
            <v>317852</v>
          </cell>
        </row>
        <row r="9146">
          <cell r="A9146">
            <v>317882</v>
          </cell>
        </row>
        <row r="9147">
          <cell r="A9147">
            <v>317913</v>
          </cell>
        </row>
        <row r="9148">
          <cell r="A9148">
            <v>317943</v>
          </cell>
        </row>
        <row r="9149">
          <cell r="A9149">
            <v>317974</v>
          </cell>
        </row>
        <row r="9150">
          <cell r="A9150">
            <v>318005</v>
          </cell>
        </row>
        <row r="9151">
          <cell r="A9151">
            <v>318035</v>
          </cell>
        </row>
        <row r="9152">
          <cell r="A9152">
            <v>318066</v>
          </cell>
        </row>
        <row r="9153">
          <cell r="A9153">
            <v>318096</v>
          </cell>
        </row>
        <row r="9154">
          <cell r="A9154">
            <v>318127</v>
          </cell>
        </row>
        <row r="9155">
          <cell r="A9155">
            <v>318158</v>
          </cell>
        </row>
        <row r="9156">
          <cell r="A9156">
            <v>318186</v>
          </cell>
        </row>
        <row r="9157">
          <cell r="A9157">
            <v>318217</v>
          </cell>
        </row>
        <row r="9158">
          <cell r="A9158">
            <v>318247</v>
          </cell>
        </row>
        <row r="9159">
          <cell r="A9159">
            <v>318278</v>
          </cell>
        </row>
        <row r="9160">
          <cell r="A9160">
            <v>318308</v>
          </cell>
        </row>
        <row r="9161">
          <cell r="A9161">
            <v>318339</v>
          </cell>
        </row>
        <row r="9162">
          <cell r="A9162">
            <v>318370</v>
          </cell>
        </row>
        <row r="9163">
          <cell r="A9163">
            <v>318400</v>
          </cell>
        </row>
        <row r="9164">
          <cell r="A9164">
            <v>318431</v>
          </cell>
        </row>
        <row r="9165">
          <cell r="A9165">
            <v>318461</v>
          </cell>
        </row>
        <row r="9166">
          <cell r="A9166">
            <v>318492</v>
          </cell>
        </row>
        <row r="9167">
          <cell r="A9167">
            <v>318523</v>
          </cell>
        </row>
        <row r="9168">
          <cell r="A9168">
            <v>318552</v>
          </cell>
        </row>
        <row r="9169">
          <cell r="A9169">
            <v>318583</v>
          </cell>
        </row>
        <row r="9170">
          <cell r="A9170">
            <v>318613</v>
          </cell>
        </row>
        <row r="9171">
          <cell r="A9171">
            <v>318644</v>
          </cell>
        </row>
        <row r="9172">
          <cell r="A9172">
            <v>318674</v>
          </cell>
        </row>
        <row r="9173">
          <cell r="A9173">
            <v>318705</v>
          </cell>
        </row>
        <row r="9174">
          <cell r="A9174">
            <v>318736</v>
          </cell>
        </row>
        <row r="9175">
          <cell r="A9175">
            <v>318766</v>
          </cell>
        </row>
        <row r="9176">
          <cell r="A9176">
            <v>318797</v>
          </cell>
        </row>
        <row r="9177">
          <cell r="A9177">
            <v>318827</v>
          </cell>
        </row>
        <row r="9178">
          <cell r="A9178">
            <v>318858</v>
          </cell>
        </row>
        <row r="9179">
          <cell r="A9179">
            <v>318889</v>
          </cell>
        </row>
        <row r="9180">
          <cell r="A9180">
            <v>318917</v>
          </cell>
        </row>
        <row r="9181">
          <cell r="A9181">
            <v>318948</v>
          </cell>
        </row>
        <row r="9182">
          <cell r="A9182">
            <v>318978</v>
          </cell>
        </row>
        <row r="9183">
          <cell r="A9183">
            <v>319009</v>
          </cell>
        </row>
        <row r="9184">
          <cell r="A9184">
            <v>319039</v>
          </cell>
        </row>
        <row r="9185">
          <cell r="A9185">
            <v>319070</v>
          </cell>
        </row>
        <row r="9186">
          <cell r="A9186">
            <v>319101</v>
          </cell>
        </row>
        <row r="9187">
          <cell r="A9187">
            <v>319131</v>
          </cell>
        </row>
        <row r="9188">
          <cell r="A9188">
            <v>319162</v>
          </cell>
        </row>
        <row r="9189">
          <cell r="A9189">
            <v>319192</v>
          </cell>
        </row>
        <row r="9190">
          <cell r="A9190">
            <v>319223</v>
          </cell>
        </row>
        <row r="9191">
          <cell r="A9191">
            <v>319254</v>
          </cell>
        </row>
        <row r="9192">
          <cell r="A9192">
            <v>319282</v>
          </cell>
        </row>
        <row r="9193">
          <cell r="A9193">
            <v>319313</v>
          </cell>
        </row>
        <row r="9194">
          <cell r="A9194">
            <v>319343</v>
          </cell>
        </row>
        <row r="9195">
          <cell r="A9195">
            <v>319374</v>
          </cell>
        </row>
        <row r="9196">
          <cell r="A9196">
            <v>319404</v>
          </cell>
        </row>
        <row r="9197">
          <cell r="A9197">
            <v>319435</v>
          </cell>
        </row>
        <row r="9198">
          <cell r="A9198">
            <v>319466</v>
          </cell>
        </row>
        <row r="9199">
          <cell r="A9199">
            <v>319496</v>
          </cell>
        </row>
        <row r="9200">
          <cell r="A9200">
            <v>319527</v>
          </cell>
        </row>
        <row r="9201">
          <cell r="A9201">
            <v>319557</v>
          </cell>
        </row>
        <row r="9202">
          <cell r="A9202">
            <v>319588</v>
          </cell>
        </row>
        <row r="9203">
          <cell r="A9203">
            <v>319619</v>
          </cell>
        </row>
        <row r="9204">
          <cell r="A9204">
            <v>319647</v>
          </cell>
        </row>
        <row r="9205">
          <cell r="A9205">
            <v>319678</v>
          </cell>
        </row>
        <row r="9206">
          <cell r="A9206">
            <v>319708</v>
          </cell>
        </row>
        <row r="9207">
          <cell r="A9207">
            <v>319739</v>
          </cell>
        </row>
        <row r="9208">
          <cell r="A9208">
            <v>319769</v>
          </cell>
        </row>
        <row r="9209">
          <cell r="A9209">
            <v>319800</v>
          </cell>
        </row>
        <row r="9210">
          <cell r="A9210">
            <v>319831</v>
          </cell>
        </row>
        <row r="9211">
          <cell r="A9211">
            <v>319861</v>
          </cell>
        </row>
        <row r="9212">
          <cell r="A9212">
            <v>319892</v>
          </cell>
        </row>
        <row r="9213">
          <cell r="A9213">
            <v>319922</v>
          </cell>
        </row>
        <row r="9214">
          <cell r="A9214">
            <v>319953</v>
          </cell>
        </row>
        <row r="9215">
          <cell r="A9215">
            <v>319984</v>
          </cell>
        </row>
        <row r="9216">
          <cell r="A9216">
            <v>320013</v>
          </cell>
        </row>
        <row r="9217">
          <cell r="A9217">
            <v>320044</v>
          </cell>
        </row>
        <row r="9218">
          <cell r="A9218">
            <v>320074</v>
          </cell>
        </row>
        <row r="9219">
          <cell r="A9219">
            <v>320105</v>
          </cell>
        </row>
        <row r="9220">
          <cell r="A9220">
            <v>320135</v>
          </cell>
        </row>
        <row r="9221">
          <cell r="A9221">
            <v>320166</v>
          </cell>
        </row>
        <row r="9222">
          <cell r="A9222">
            <v>320197</v>
          </cell>
        </row>
        <row r="9223">
          <cell r="A9223">
            <v>320227</v>
          </cell>
        </row>
        <row r="9224">
          <cell r="A9224">
            <v>320258</v>
          </cell>
        </row>
        <row r="9225">
          <cell r="A9225">
            <v>320288</v>
          </cell>
        </row>
        <row r="9226">
          <cell r="A9226">
            <v>320319</v>
          </cell>
        </row>
        <row r="9227">
          <cell r="A9227">
            <v>320350</v>
          </cell>
        </row>
        <row r="9228">
          <cell r="A9228">
            <v>320378</v>
          </cell>
        </row>
        <row r="9229">
          <cell r="A9229">
            <v>320409</v>
          </cell>
        </row>
        <row r="9230">
          <cell r="A9230">
            <v>320439</v>
          </cell>
        </row>
        <row r="9231">
          <cell r="A9231">
            <v>320470</v>
          </cell>
        </row>
        <row r="9232">
          <cell r="A9232">
            <v>320500</v>
          </cell>
        </row>
        <row r="9233">
          <cell r="A9233">
            <v>320531</v>
          </cell>
        </row>
        <row r="9234">
          <cell r="A9234">
            <v>320562</v>
          </cell>
        </row>
        <row r="9235">
          <cell r="A9235">
            <v>320592</v>
          </cell>
        </row>
        <row r="9236">
          <cell r="A9236">
            <v>320623</v>
          </cell>
        </row>
        <row r="9237">
          <cell r="A9237">
            <v>320653</v>
          </cell>
        </row>
        <row r="9238">
          <cell r="A9238">
            <v>320684</v>
          </cell>
        </row>
        <row r="9239">
          <cell r="A9239">
            <v>320715</v>
          </cell>
        </row>
        <row r="9240">
          <cell r="A9240">
            <v>320743</v>
          </cell>
        </row>
        <row r="9241">
          <cell r="A9241">
            <v>320774</v>
          </cell>
        </row>
        <row r="9242">
          <cell r="A9242">
            <v>320804</v>
          </cell>
        </row>
        <row r="9243">
          <cell r="A9243">
            <v>320835</v>
          </cell>
        </row>
        <row r="9244">
          <cell r="A9244">
            <v>320865</v>
          </cell>
        </row>
        <row r="9245">
          <cell r="A9245">
            <v>320896</v>
          </cell>
        </row>
        <row r="9246">
          <cell r="A9246">
            <v>320927</v>
          </cell>
        </row>
        <row r="9247">
          <cell r="A9247">
            <v>320957</v>
          </cell>
        </row>
        <row r="9248">
          <cell r="A9248">
            <v>320988</v>
          </cell>
        </row>
        <row r="9249">
          <cell r="A9249">
            <v>321018</v>
          </cell>
        </row>
        <row r="9250">
          <cell r="A9250">
            <v>321049</v>
          </cell>
        </row>
        <row r="9251">
          <cell r="A9251">
            <v>321080</v>
          </cell>
        </row>
        <row r="9252">
          <cell r="A9252">
            <v>321108</v>
          </cell>
        </row>
        <row r="9253">
          <cell r="A9253">
            <v>321139</v>
          </cell>
        </row>
        <row r="9254">
          <cell r="A9254">
            <v>321169</v>
          </cell>
        </row>
        <row r="9255">
          <cell r="A9255">
            <v>321200</v>
          </cell>
        </row>
        <row r="9256">
          <cell r="A9256">
            <v>321230</v>
          </cell>
        </row>
        <row r="9257">
          <cell r="A9257">
            <v>321261</v>
          </cell>
        </row>
        <row r="9258">
          <cell r="A9258">
            <v>321292</v>
          </cell>
        </row>
        <row r="9259">
          <cell r="A9259">
            <v>321322</v>
          </cell>
        </row>
        <row r="9260">
          <cell r="A9260">
            <v>321353</v>
          </cell>
        </row>
        <row r="9261">
          <cell r="A9261">
            <v>321383</v>
          </cell>
        </row>
        <row r="9262">
          <cell r="A9262">
            <v>321414</v>
          </cell>
        </row>
        <row r="9263">
          <cell r="A9263">
            <v>321445</v>
          </cell>
        </row>
        <row r="9264">
          <cell r="A9264">
            <v>321474</v>
          </cell>
        </row>
        <row r="9265">
          <cell r="A9265">
            <v>321505</v>
          </cell>
        </row>
        <row r="9266">
          <cell r="A9266">
            <v>321535</v>
          </cell>
        </row>
        <row r="9267">
          <cell r="A9267">
            <v>321566</v>
          </cell>
        </row>
        <row r="9268">
          <cell r="A9268">
            <v>321596</v>
          </cell>
        </row>
        <row r="9269">
          <cell r="A9269">
            <v>321627</v>
          </cell>
        </row>
        <row r="9270">
          <cell r="A9270">
            <v>321658</v>
          </cell>
        </row>
        <row r="9271">
          <cell r="A9271">
            <v>321688</v>
          </cell>
        </row>
        <row r="9272">
          <cell r="A9272">
            <v>321719</v>
          </cell>
        </row>
        <row r="9273">
          <cell r="A9273">
            <v>321749</v>
          </cell>
        </row>
        <row r="9274">
          <cell r="A9274">
            <v>321780</v>
          </cell>
        </row>
        <row r="9275">
          <cell r="A9275">
            <v>321811</v>
          </cell>
        </row>
        <row r="9276">
          <cell r="A9276">
            <v>321839</v>
          </cell>
        </row>
        <row r="9277">
          <cell r="A9277">
            <v>321870</v>
          </cell>
        </row>
        <row r="9278">
          <cell r="A9278">
            <v>321900</v>
          </cell>
        </row>
        <row r="9279">
          <cell r="A9279">
            <v>321931</v>
          </cell>
        </row>
        <row r="9280">
          <cell r="A9280">
            <v>321961</v>
          </cell>
        </row>
        <row r="9281">
          <cell r="A9281">
            <v>321992</v>
          </cell>
        </row>
        <row r="9282">
          <cell r="A9282">
            <v>322023</v>
          </cell>
        </row>
        <row r="9283">
          <cell r="A9283">
            <v>322053</v>
          </cell>
        </row>
        <row r="9284">
          <cell r="A9284">
            <v>322084</v>
          </cell>
        </row>
        <row r="9285">
          <cell r="A9285">
            <v>322114</v>
          </cell>
        </row>
        <row r="9286">
          <cell r="A9286">
            <v>322145</v>
          </cell>
        </row>
        <row r="9287">
          <cell r="A9287">
            <v>322176</v>
          </cell>
        </row>
        <row r="9288">
          <cell r="A9288">
            <v>322204</v>
          </cell>
        </row>
        <row r="9289">
          <cell r="A9289">
            <v>322235</v>
          </cell>
        </row>
        <row r="9290">
          <cell r="A9290">
            <v>322265</v>
          </cell>
        </row>
        <row r="9291">
          <cell r="A9291">
            <v>322296</v>
          </cell>
        </row>
        <row r="9292">
          <cell r="A9292">
            <v>322326</v>
          </cell>
        </row>
        <row r="9293">
          <cell r="A9293">
            <v>322357</v>
          </cell>
        </row>
        <row r="9294">
          <cell r="A9294">
            <v>322388</v>
          </cell>
        </row>
        <row r="9295">
          <cell r="A9295">
            <v>322418</v>
          </cell>
        </row>
        <row r="9296">
          <cell r="A9296">
            <v>322449</v>
          </cell>
        </row>
        <row r="9297">
          <cell r="A9297">
            <v>322479</v>
          </cell>
        </row>
        <row r="9298">
          <cell r="A9298">
            <v>322510</v>
          </cell>
        </row>
        <row r="9299">
          <cell r="A9299">
            <v>322541</v>
          </cell>
        </row>
        <row r="9300">
          <cell r="A9300">
            <v>322569</v>
          </cell>
        </row>
        <row r="9301">
          <cell r="A9301">
            <v>322600</v>
          </cell>
        </row>
        <row r="9302">
          <cell r="A9302">
            <v>322630</v>
          </cell>
        </row>
        <row r="9303">
          <cell r="A9303">
            <v>322661</v>
          </cell>
        </row>
        <row r="9304">
          <cell r="A9304">
            <v>322691</v>
          </cell>
        </row>
        <row r="9305">
          <cell r="A9305">
            <v>322722</v>
          </cell>
        </row>
        <row r="9306">
          <cell r="A9306">
            <v>322753</v>
          </cell>
        </row>
        <row r="9307">
          <cell r="A9307">
            <v>322783</v>
          </cell>
        </row>
        <row r="9308">
          <cell r="A9308">
            <v>322814</v>
          </cell>
        </row>
        <row r="9309">
          <cell r="A9309">
            <v>322844</v>
          </cell>
        </row>
        <row r="9310">
          <cell r="A9310">
            <v>322875</v>
          </cell>
        </row>
        <row r="9311">
          <cell r="A9311">
            <v>322906</v>
          </cell>
        </row>
        <row r="9312">
          <cell r="A9312">
            <v>322935</v>
          </cell>
        </row>
        <row r="9313">
          <cell r="A9313">
            <v>322966</v>
          </cell>
        </row>
        <row r="9314">
          <cell r="A9314">
            <v>322996</v>
          </cell>
        </row>
        <row r="9315">
          <cell r="A9315">
            <v>323027</v>
          </cell>
        </row>
        <row r="9316">
          <cell r="A9316">
            <v>323057</v>
          </cell>
        </row>
        <row r="9317">
          <cell r="A9317">
            <v>323088</v>
          </cell>
        </row>
        <row r="9318">
          <cell r="A9318">
            <v>323119</v>
          </cell>
        </row>
        <row r="9319">
          <cell r="A9319">
            <v>323149</v>
          </cell>
        </row>
        <row r="9320">
          <cell r="A9320">
            <v>323180</v>
          </cell>
        </row>
        <row r="9321">
          <cell r="A9321">
            <v>323210</v>
          </cell>
        </row>
        <row r="9322">
          <cell r="A9322">
            <v>323241</v>
          </cell>
        </row>
        <row r="9323">
          <cell r="A9323">
            <v>323272</v>
          </cell>
        </row>
        <row r="9324">
          <cell r="A9324">
            <v>323300</v>
          </cell>
        </row>
        <row r="9325">
          <cell r="A9325">
            <v>323331</v>
          </cell>
        </row>
        <row r="9326">
          <cell r="A9326">
            <v>323361</v>
          </cell>
        </row>
        <row r="9327">
          <cell r="A9327">
            <v>323392</v>
          </cell>
        </row>
        <row r="9328">
          <cell r="A9328">
            <v>323422</v>
          </cell>
        </row>
        <row r="9329">
          <cell r="A9329">
            <v>323453</v>
          </cell>
        </row>
        <row r="9330">
          <cell r="A9330">
            <v>323484</v>
          </cell>
        </row>
        <row r="9331">
          <cell r="A9331">
            <v>323514</v>
          </cell>
        </row>
        <row r="9332">
          <cell r="A9332">
            <v>323545</v>
          </cell>
        </row>
        <row r="9333">
          <cell r="A9333">
            <v>323575</v>
          </cell>
        </row>
        <row r="9334">
          <cell r="A9334">
            <v>323606</v>
          </cell>
        </row>
        <row r="9335">
          <cell r="A9335">
            <v>323637</v>
          </cell>
        </row>
        <row r="9336">
          <cell r="A9336">
            <v>323665</v>
          </cell>
        </row>
        <row r="9337">
          <cell r="A9337">
            <v>323696</v>
          </cell>
        </row>
        <row r="9338">
          <cell r="A9338">
            <v>323726</v>
          </cell>
        </row>
        <row r="9339">
          <cell r="A9339">
            <v>323757</v>
          </cell>
        </row>
        <row r="9340">
          <cell r="A9340">
            <v>323787</v>
          </cell>
        </row>
        <row r="9341">
          <cell r="A9341">
            <v>323818</v>
          </cell>
        </row>
        <row r="9342">
          <cell r="A9342">
            <v>323849</v>
          </cell>
        </row>
        <row r="9343">
          <cell r="A9343">
            <v>323879</v>
          </cell>
        </row>
        <row r="9344">
          <cell r="A9344">
            <v>323910</v>
          </cell>
        </row>
        <row r="9345">
          <cell r="A9345">
            <v>323940</v>
          </cell>
        </row>
        <row r="9346">
          <cell r="A9346">
            <v>323971</v>
          </cell>
        </row>
        <row r="9347">
          <cell r="A9347">
            <v>324002</v>
          </cell>
        </row>
        <row r="9348">
          <cell r="A9348">
            <v>324030</v>
          </cell>
        </row>
        <row r="9349">
          <cell r="A9349">
            <v>324061</v>
          </cell>
        </row>
        <row r="9350">
          <cell r="A9350">
            <v>324091</v>
          </cell>
        </row>
        <row r="9351">
          <cell r="A9351">
            <v>324122</v>
          </cell>
        </row>
        <row r="9352">
          <cell r="A9352">
            <v>324152</v>
          </cell>
        </row>
        <row r="9353">
          <cell r="A9353">
            <v>324183</v>
          </cell>
        </row>
        <row r="9354">
          <cell r="A9354">
            <v>324214</v>
          </cell>
        </row>
        <row r="9355">
          <cell r="A9355">
            <v>324244</v>
          </cell>
        </row>
        <row r="9356">
          <cell r="A9356">
            <v>324275</v>
          </cell>
        </row>
        <row r="9357">
          <cell r="A9357">
            <v>324305</v>
          </cell>
        </row>
        <row r="9358">
          <cell r="A9358">
            <v>324336</v>
          </cell>
        </row>
        <row r="9359">
          <cell r="A9359">
            <v>324367</v>
          </cell>
        </row>
        <row r="9360">
          <cell r="A9360">
            <v>324396</v>
          </cell>
        </row>
        <row r="9361">
          <cell r="A9361">
            <v>324427</v>
          </cell>
        </row>
        <row r="9362">
          <cell r="A9362">
            <v>324457</v>
          </cell>
        </row>
        <row r="9363">
          <cell r="A9363">
            <v>324488</v>
          </cell>
        </row>
        <row r="9364">
          <cell r="A9364">
            <v>324518</v>
          </cell>
        </row>
        <row r="9365">
          <cell r="A9365">
            <v>324549</v>
          </cell>
        </row>
        <row r="9366">
          <cell r="A9366">
            <v>324580</v>
          </cell>
        </row>
        <row r="9367">
          <cell r="A9367">
            <v>324610</v>
          </cell>
        </row>
        <row r="9368">
          <cell r="A9368">
            <v>324641</v>
          </cell>
        </row>
        <row r="9369">
          <cell r="A9369">
            <v>324671</v>
          </cell>
        </row>
        <row r="9370">
          <cell r="A9370">
            <v>324702</v>
          </cell>
        </row>
        <row r="9371">
          <cell r="A9371">
            <v>324733</v>
          </cell>
        </row>
        <row r="9372">
          <cell r="A9372">
            <v>324761</v>
          </cell>
        </row>
        <row r="9373">
          <cell r="A9373">
            <v>324792</v>
          </cell>
        </row>
        <row r="9374">
          <cell r="A9374">
            <v>324822</v>
          </cell>
        </row>
        <row r="9375">
          <cell r="A9375">
            <v>324853</v>
          </cell>
        </row>
        <row r="9376">
          <cell r="A9376">
            <v>324883</v>
          </cell>
        </row>
        <row r="9377">
          <cell r="A9377">
            <v>324914</v>
          </cell>
        </row>
        <row r="9378">
          <cell r="A9378">
            <v>324945</v>
          </cell>
        </row>
        <row r="9379">
          <cell r="A9379">
            <v>324975</v>
          </cell>
        </row>
        <row r="9380">
          <cell r="A9380">
            <v>325006</v>
          </cell>
        </row>
        <row r="9381">
          <cell r="A9381">
            <v>325036</v>
          </cell>
        </row>
        <row r="9382">
          <cell r="A9382">
            <v>325067</v>
          </cell>
        </row>
        <row r="9383">
          <cell r="A9383">
            <v>325098</v>
          </cell>
        </row>
        <row r="9384">
          <cell r="A9384">
            <v>325126</v>
          </cell>
        </row>
        <row r="9385">
          <cell r="A9385">
            <v>325157</v>
          </cell>
        </row>
        <row r="9386">
          <cell r="A9386">
            <v>325187</v>
          </cell>
        </row>
        <row r="9387">
          <cell r="A9387">
            <v>325218</v>
          </cell>
        </row>
        <row r="9388">
          <cell r="A9388">
            <v>325248</v>
          </cell>
        </row>
        <row r="9389">
          <cell r="A9389">
            <v>325279</v>
          </cell>
        </row>
        <row r="9390">
          <cell r="A9390">
            <v>325310</v>
          </cell>
        </row>
        <row r="9391">
          <cell r="A9391">
            <v>325340</v>
          </cell>
        </row>
        <row r="9392">
          <cell r="A9392">
            <v>325371</v>
          </cell>
        </row>
        <row r="9393">
          <cell r="A9393">
            <v>325401</v>
          </cell>
        </row>
        <row r="9394">
          <cell r="A9394">
            <v>325432</v>
          </cell>
        </row>
        <row r="9395">
          <cell r="A9395">
            <v>325463</v>
          </cell>
        </row>
        <row r="9396">
          <cell r="A9396">
            <v>325491</v>
          </cell>
        </row>
        <row r="9397">
          <cell r="A9397">
            <v>325522</v>
          </cell>
        </row>
        <row r="9398">
          <cell r="A9398">
            <v>325552</v>
          </cell>
        </row>
        <row r="9399">
          <cell r="A9399">
            <v>325583</v>
          </cell>
        </row>
        <row r="9400">
          <cell r="A9400">
            <v>325613</v>
          </cell>
        </row>
        <row r="9401">
          <cell r="A9401">
            <v>325644</v>
          </cell>
        </row>
        <row r="9402">
          <cell r="A9402">
            <v>325675</v>
          </cell>
        </row>
        <row r="9403">
          <cell r="A9403">
            <v>325705</v>
          </cell>
        </row>
        <row r="9404">
          <cell r="A9404">
            <v>325736</v>
          </cell>
        </row>
        <row r="9405">
          <cell r="A9405">
            <v>325766</v>
          </cell>
        </row>
        <row r="9406">
          <cell r="A9406">
            <v>325797</v>
          </cell>
        </row>
        <row r="9407">
          <cell r="A9407">
            <v>325828</v>
          </cell>
        </row>
        <row r="9408">
          <cell r="A9408">
            <v>325857</v>
          </cell>
        </row>
        <row r="9409">
          <cell r="A9409">
            <v>325888</v>
          </cell>
        </row>
        <row r="9410">
          <cell r="A9410">
            <v>325918</v>
          </cell>
        </row>
        <row r="9411">
          <cell r="A9411">
            <v>325949</v>
          </cell>
        </row>
        <row r="9412">
          <cell r="A9412">
            <v>325979</v>
          </cell>
        </row>
        <row r="9413">
          <cell r="A9413">
            <v>326010</v>
          </cell>
        </row>
        <row r="9414">
          <cell r="A9414">
            <v>326041</v>
          </cell>
        </row>
        <row r="9415">
          <cell r="A9415">
            <v>326071</v>
          </cell>
        </row>
        <row r="9416">
          <cell r="A9416">
            <v>326102</v>
          </cell>
        </row>
        <row r="9417">
          <cell r="A9417">
            <v>326132</v>
          </cell>
        </row>
        <row r="9418">
          <cell r="A9418">
            <v>326163</v>
          </cell>
        </row>
        <row r="9419">
          <cell r="A9419">
            <v>326194</v>
          </cell>
        </row>
        <row r="9420">
          <cell r="A9420">
            <v>326222</v>
          </cell>
        </row>
        <row r="9421">
          <cell r="A9421">
            <v>326253</v>
          </cell>
        </row>
        <row r="9422">
          <cell r="A9422">
            <v>326283</v>
          </cell>
        </row>
        <row r="9423">
          <cell r="A9423">
            <v>326314</v>
          </cell>
        </row>
        <row r="9424">
          <cell r="A9424">
            <v>326344</v>
          </cell>
        </row>
        <row r="9425">
          <cell r="A9425">
            <v>326375</v>
          </cell>
        </row>
        <row r="9426">
          <cell r="A9426">
            <v>326406</v>
          </cell>
        </row>
        <row r="9427">
          <cell r="A9427">
            <v>326436</v>
          </cell>
        </row>
        <row r="9428">
          <cell r="A9428">
            <v>326467</v>
          </cell>
        </row>
        <row r="9429">
          <cell r="A9429">
            <v>326497</v>
          </cell>
        </row>
        <row r="9430">
          <cell r="A9430">
            <v>326528</v>
          </cell>
        </row>
        <row r="9431">
          <cell r="A9431">
            <v>326559</v>
          </cell>
        </row>
        <row r="9432">
          <cell r="A9432">
            <v>326587</v>
          </cell>
        </row>
        <row r="9433">
          <cell r="A9433">
            <v>326618</v>
          </cell>
        </row>
        <row r="9434">
          <cell r="A9434">
            <v>326648</v>
          </cell>
        </row>
        <row r="9435">
          <cell r="A9435">
            <v>326679</v>
          </cell>
        </row>
        <row r="9436">
          <cell r="A9436">
            <v>326709</v>
          </cell>
        </row>
        <row r="9437">
          <cell r="A9437">
            <v>326740</v>
          </cell>
        </row>
        <row r="9438">
          <cell r="A9438">
            <v>326771</v>
          </cell>
        </row>
        <row r="9439">
          <cell r="A9439">
            <v>326801</v>
          </cell>
        </row>
        <row r="9440">
          <cell r="A9440">
            <v>326832</v>
          </cell>
        </row>
        <row r="9441">
          <cell r="A9441">
            <v>326862</v>
          </cell>
        </row>
        <row r="9442">
          <cell r="A9442">
            <v>326893</v>
          </cell>
        </row>
        <row r="9443">
          <cell r="A9443">
            <v>326924</v>
          </cell>
        </row>
        <row r="9444">
          <cell r="A9444">
            <v>326952</v>
          </cell>
        </row>
        <row r="9445">
          <cell r="A9445">
            <v>326983</v>
          </cell>
        </row>
        <row r="9446">
          <cell r="A9446">
            <v>327013</v>
          </cell>
        </row>
        <row r="9447">
          <cell r="A9447">
            <v>327044</v>
          </cell>
        </row>
        <row r="9448">
          <cell r="A9448">
            <v>327074</v>
          </cell>
        </row>
        <row r="9449">
          <cell r="A9449">
            <v>327105</v>
          </cell>
        </row>
        <row r="9450">
          <cell r="A9450">
            <v>327136</v>
          </cell>
        </row>
        <row r="9451">
          <cell r="A9451">
            <v>327166</v>
          </cell>
        </row>
        <row r="9452">
          <cell r="A9452">
            <v>327197</v>
          </cell>
        </row>
        <row r="9453">
          <cell r="A9453">
            <v>327227</v>
          </cell>
        </row>
        <row r="9454">
          <cell r="A9454">
            <v>327258</v>
          </cell>
        </row>
        <row r="9455">
          <cell r="A9455">
            <v>327289</v>
          </cell>
        </row>
        <row r="9456">
          <cell r="A9456">
            <v>327318</v>
          </cell>
        </row>
        <row r="9457">
          <cell r="A9457">
            <v>327349</v>
          </cell>
        </row>
        <row r="9458">
          <cell r="A9458">
            <v>327379</v>
          </cell>
        </row>
        <row r="9459">
          <cell r="A9459">
            <v>327410</v>
          </cell>
        </row>
        <row r="9460">
          <cell r="A9460">
            <v>327440</v>
          </cell>
        </row>
        <row r="9461">
          <cell r="A9461">
            <v>327471</v>
          </cell>
        </row>
        <row r="9462">
          <cell r="A9462">
            <v>327502</v>
          </cell>
        </row>
        <row r="9463">
          <cell r="A9463">
            <v>327532</v>
          </cell>
        </row>
        <row r="9464">
          <cell r="A9464">
            <v>327563</v>
          </cell>
        </row>
        <row r="9465">
          <cell r="A9465">
            <v>327593</v>
          </cell>
        </row>
        <row r="9466">
          <cell r="A9466">
            <v>327624</v>
          </cell>
        </row>
        <row r="9467">
          <cell r="A9467">
            <v>327655</v>
          </cell>
        </row>
        <row r="9468">
          <cell r="A9468">
            <v>327683</v>
          </cell>
        </row>
        <row r="9469">
          <cell r="A9469">
            <v>327714</v>
          </cell>
        </row>
        <row r="9470">
          <cell r="A9470">
            <v>327744</v>
          </cell>
        </row>
        <row r="9471">
          <cell r="A9471">
            <v>327775</v>
          </cell>
        </row>
        <row r="9472">
          <cell r="A9472">
            <v>327805</v>
          </cell>
        </row>
        <row r="9473">
          <cell r="A9473">
            <v>327836</v>
          </cell>
        </row>
        <row r="9474">
          <cell r="A9474">
            <v>327867</v>
          </cell>
        </row>
        <row r="9475">
          <cell r="A9475">
            <v>327897</v>
          </cell>
        </row>
        <row r="9476">
          <cell r="A9476">
            <v>327928</v>
          </cell>
        </row>
        <row r="9477">
          <cell r="A9477">
            <v>327958</v>
          </cell>
        </row>
        <row r="9478">
          <cell r="A9478">
            <v>327989</v>
          </cell>
        </row>
        <row r="9479">
          <cell r="A9479">
            <v>328020</v>
          </cell>
        </row>
        <row r="9480">
          <cell r="A9480">
            <v>328048</v>
          </cell>
        </row>
        <row r="9481">
          <cell r="A9481">
            <v>328079</v>
          </cell>
        </row>
        <row r="9482">
          <cell r="A9482">
            <v>328109</v>
          </cell>
        </row>
        <row r="9483">
          <cell r="A9483">
            <v>328140</v>
          </cell>
        </row>
        <row r="9484">
          <cell r="A9484">
            <v>328170</v>
          </cell>
        </row>
        <row r="9485">
          <cell r="A9485">
            <v>328201</v>
          </cell>
        </row>
        <row r="9486">
          <cell r="A9486">
            <v>328232</v>
          </cell>
        </row>
        <row r="9487">
          <cell r="A9487">
            <v>328262</v>
          </cell>
        </row>
        <row r="9488">
          <cell r="A9488">
            <v>328293</v>
          </cell>
        </row>
        <row r="9489">
          <cell r="A9489">
            <v>328323</v>
          </cell>
        </row>
        <row r="9490">
          <cell r="A9490">
            <v>328354</v>
          </cell>
        </row>
        <row r="9491">
          <cell r="A9491">
            <v>328385</v>
          </cell>
        </row>
        <row r="9492">
          <cell r="A9492">
            <v>328413</v>
          </cell>
        </row>
        <row r="9493">
          <cell r="A9493">
            <v>328444</v>
          </cell>
        </row>
        <row r="9494">
          <cell r="A9494">
            <v>328474</v>
          </cell>
        </row>
        <row r="9495">
          <cell r="A9495">
            <v>328505</v>
          </cell>
        </row>
        <row r="9496">
          <cell r="A9496">
            <v>328535</v>
          </cell>
        </row>
        <row r="9497">
          <cell r="A9497">
            <v>328566</v>
          </cell>
        </row>
        <row r="9498">
          <cell r="A9498">
            <v>328597</v>
          </cell>
        </row>
        <row r="9499">
          <cell r="A9499">
            <v>328627</v>
          </cell>
        </row>
        <row r="9500">
          <cell r="A9500">
            <v>328658</v>
          </cell>
        </row>
        <row r="9501">
          <cell r="A9501">
            <v>328688</v>
          </cell>
        </row>
        <row r="9502">
          <cell r="A9502">
            <v>328719</v>
          </cell>
        </row>
        <row r="9503">
          <cell r="A9503">
            <v>328750</v>
          </cell>
        </row>
        <row r="9504">
          <cell r="A9504">
            <v>328779</v>
          </cell>
        </row>
        <row r="9505">
          <cell r="A9505">
            <v>328810</v>
          </cell>
        </row>
        <row r="9506">
          <cell r="A9506">
            <v>328840</v>
          </cell>
        </row>
        <row r="9507">
          <cell r="A9507">
            <v>328871</v>
          </cell>
        </row>
        <row r="9508">
          <cell r="A9508">
            <v>328901</v>
          </cell>
        </row>
        <row r="9509">
          <cell r="A9509">
            <v>328932</v>
          </cell>
        </row>
        <row r="9510">
          <cell r="A9510">
            <v>328963</v>
          </cell>
        </row>
        <row r="9511">
          <cell r="A9511">
            <v>328993</v>
          </cell>
        </row>
        <row r="9512">
          <cell r="A9512">
            <v>329024</v>
          </cell>
        </row>
        <row r="9513">
          <cell r="A9513">
            <v>329054</v>
          </cell>
        </row>
        <row r="9514">
          <cell r="A9514">
            <v>329085</v>
          </cell>
        </row>
        <row r="9515">
          <cell r="A9515">
            <v>329116</v>
          </cell>
        </row>
        <row r="9516">
          <cell r="A9516">
            <v>329144</v>
          </cell>
        </row>
        <row r="9517">
          <cell r="A9517">
            <v>329175</v>
          </cell>
        </row>
        <row r="9518">
          <cell r="A9518">
            <v>329205</v>
          </cell>
        </row>
        <row r="9519">
          <cell r="A9519">
            <v>329236</v>
          </cell>
        </row>
        <row r="9520">
          <cell r="A9520">
            <v>329266</v>
          </cell>
        </row>
        <row r="9521">
          <cell r="A9521">
            <v>329297</v>
          </cell>
        </row>
        <row r="9522">
          <cell r="A9522">
            <v>329328</v>
          </cell>
        </row>
        <row r="9523">
          <cell r="A9523">
            <v>329358</v>
          </cell>
        </row>
        <row r="9524">
          <cell r="A9524">
            <v>329389</v>
          </cell>
        </row>
        <row r="9525">
          <cell r="A9525">
            <v>329419</v>
          </cell>
        </row>
        <row r="9526">
          <cell r="A9526">
            <v>329450</v>
          </cell>
        </row>
        <row r="9527">
          <cell r="A9527">
            <v>329481</v>
          </cell>
        </row>
        <row r="9528">
          <cell r="A9528">
            <v>329509</v>
          </cell>
        </row>
        <row r="9529">
          <cell r="A9529">
            <v>329540</v>
          </cell>
        </row>
        <row r="9530">
          <cell r="A9530">
            <v>329570</v>
          </cell>
        </row>
        <row r="9531">
          <cell r="A9531">
            <v>329601</v>
          </cell>
        </row>
        <row r="9532">
          <cell r="A9532">
            <v>329631</v>
          </cell>
        </row>
        <row r="9533">
          <cell r="A9533">
            <v>329662</v>
          </cell>
        </row>
        <row r="9534">
          <cell r="A9534">
            <v>329693</v>
          </cell>
        </row>
        <row r="9535">
          <cell r="A9535">
            <v>329723</v>
          </cell>
        </row>
        <row r="9536">
          <cell r="A9536">
            <v>329754</v>
          </cell>
        </row>
        <row r="9537">
          <cell r="A9537">
            <v>329784</v>
          </cell>
        </row>
        <row r="9538">
          <cell r="A9538">
            <v>329815</v>
          </cell>
        </row>
        <row r="9539">
          <cell r="A9539">
            <v>329846</v>
          </cell>
        </row>
        <row r="9540">
          <cell r="A9540">
            <v>329874</v>
          </cell>
        </row>
        <row r="9541">
          <cell r="A9541">
            <v>329905</v>
          </cell>
        </row>
        <row r="9542">
          <cell r="A9542">
            <v>329935</v>
          </cell>
        </row>
        <row r="9543">
          <cell r="A9543">
            <v>329966</v>
          </cell>
        </row>
        <row r="9544">
          <cell r="A9544">
            <v>329996</v>
          </cell>
        </row>
        <row r="9545">
          <cell r="A9545">
            <v>330027</v>
          </cell>
        </row>
        <row r="9546">
          <cell r="A9546">
            <v>330058</v>
          </cell>
        </row>
        <row r="9547">
          <cell r="A9547">
            <v>330088</v>
          </cell>
        </row>
        <row r="9548">
          <cell r="A9548">
            <v>330119</v>
          </cell>
        </row>
        <row r="9549">
          <cell r="A9549">
            <v>330149</v>
          </cell>
        </row>
        <row r="9550">
          <cell r="A9550">
            <v>330180</v>
          </cell>
        </row>
        <row r="9551">
          <cell r="A9551">
            <v>330211</v>
          </cell>
        </row>
        <row r="9552">
          <cell r="A9552">
            <v>330240</v>
          </cell>
        </row>
        <row r="9553">
          <cell r="A9553">
            <v>330271</v>
          </cell>
        </row>
        <row r="9554">
          <cell r="A9554">
            <v>330301</v>
          </cell>
        </row>
        <row r="9555">
          <cell r="A9555">
            <v>330332</v>
          </cell>
        </row>
        <row r="9556">
          <cell r="A9556">
            <v>330362</v>
          </cell>
        </row>
        <row r="9557">
          <cell r="A9557">
            <v>330393</v>
          </cell>
        </row>
        <row r="9558">
          <cell r="A9558">
            <v>330424</v>
          </cell>
        </row>
        <row r="9559">
          <cell r="A9559">
            <v>330454</v>
          </cell>
        </row>
        <row r="9560">
          <cell r="A9560">
            <v>330485</v>
          </cell>
        </row>
        <row r="9561">
          <cell r="A9561">
            <v>330515</v>
          </cell>
        </row>
        <row r="9562">
          <cell r="A9562">
            <v>330546</v>
          </cell>
        </row>
        <row r="9563">
          <cell r="A9563">
            <v>330577</v>
          </cell>
        </row>
        <row r="9564">
          <cell r="A9564">
            <v>330605</v>
          </cell>
        </row>
        <row r="9565">
          <cell r="A9565">
            <v>330636</v>
          </cell>
        </row>
        <row r="9566">
          <cell r="A9566">
            <v>330666</v>
          </cell>
        </row>
        <row r="9567">
          <cell r="A9567">
            <v>330697</v>
          </cell>
        </row>
        <row r="9568">
          <cell r="A9568">
            <v>330727</v>
          </cell>
        </row>
        <row r="9569">
          <cell r="A9569">
            <v>330758</v>
          </cell>
        </row>
        <row r="9570">
          <cell r="A9570">
            <v>330789</v>
          </cell>
        </row>
        <row r="9571">
          <cell r="A9571">
            <v>330819</v>
          </cell>
        </row>
        <row r="9572">
          <cell r="A9572">
            <v>330850</v>
          </cell>
        </row>
        <row r="9573">
          <cell r="A9573">
            <v>330880</v>
          </cell>
        </row>
        <row r="9574">
          <cell r="A9574">
            <v>330911</v>
          </cell>
        </row>
        <row r="9575">
          <cell r="A9575">
            <v>330942</v>
          </cell>
        </row>
        <row r="9576">
          <cell r="A9576">
            <v>330970</v>
          </cell>
        </row>
        <row r="9577">
          <cell r="A9577">
            <v>331001</v>
          </cell>
        </row>
        <row r="9578">
          <cell r="A9578">
            <v>331031</v>
          </cell>
        </row>
        <row r="9579">
          <cell r="A9579">
            <v>331062</v>
          </cell>
        </row>
        <row r="9580">
          <cell r="A9580">
            <v>331092</v>
          </cell>
        </row>
        <row r="9581">
          <cell r="A9581">
            <v>331123</v>
          </cell>
        </row>
        <row r="9582">
          <cell r="A9582">
            <v>331154</v>
          </cell>
        </row>
        <row r="9583">
          <cell r="A9583">
            <v>331184</v>
          </cell>
        </row>
        <row r="9584">
          <cell r="A9584">
            <v>331215</v>
          </cell>
        </row>
        <row r="9585">
          <cell r="A9585">
            <v>331245</v>
          </cell>
        </row>
        <row r="9586">
          <cell r="A9586">
            <v>331276</v>
          </cell>
        </row>
        <row r="9587">
          <cell r="A9587">
            <v>331307</v>
          </cell>
        </row>
        <row r="9588">
          <cell r="A9588">
            <v>331335</v>
          </cell>
        </row>
        <row r="9589">
          <cell r="A9589">
            <v>331366</v>
          </cell>
        </row>
        <row r="9590">
          <cell r="A9590">
            <v>331396</v>
          </cell>
        </row>
        <row r="9591">
          <cell r="A9591">
            <v>331427</v>
          </cell>
        </row>
        <row r="9592">
          <cell r="A9592">
            <v>331457</v>
          </cell>
        </row>
        <row r="9593">
          <cell r="A9593">
            <v>331488</v>
          </cell>
        </row>
        <row r="9594">
          <cell r="A9594">
            <v>331519</v>
          </cell>
        </row>
        <row r="9595">
          <cell r="A9595">
            <v>331549</v>
          </cell>
        </row>
        <row r="9596">
          <cell r="A9596">
            <v>331580</v>
          </cell>
        </row>
        <row r="9597">
          <cell r="A9597">
            <v>331610</v>
          </cell>
        </row>
        <row r="9598">
          <cell r="A9598">
            <v>331641</v>
          </cell>
        </row>
        <row r="9599">
          <cell r="A9599">
            <v>331672</v>
          </cell>
        </row>
        <row r="9600">
          <cell r="A9600">
            <v>331701</v>
          </cell>
        </row>
        <row r="9601">
          <cell r="A9601">
            <v>331732</v>
          </cell>
        </row>
        <row r="9602">
          <cell r="A9602">
            <v>331762</v>
          </cell>
        </row>
        <row r="9603">
          <cell r="A9603">
            <v>331793</v>
          </cell>
        </row>
        <row r="9604">
          <cell r="A9604">
            <v>331823</v>
          </cell>
        </row>
        <row r="9605">
          <cell r="A9605">
            <v>331854</v>
          </cell>
        </row>
        <row r="9606">
          <cell r="A9606">
            <v>331885</v>
          </cell>
        </row>
        <row r="9607">
          <cell r="A9607">
            <v>331915</v>
          </cell>
        </row>
        <row r="9608">
          <cell r="A9608">
            <v>331946</v>
          </cell>
        </row>
        <row r="9609">
          <cell r="A9609">
            <v>331976</v>
          </cell>
        </row>
        <row r="9610">
          <cell r="A9610">
            <v>332007</v>
          </cell>
        </row>
        <row r="9611">
          <cell r="A9611">
            <v>332038</v>
          </cell>
        </row>
        <row r="9612">
          <cell r="A9612">
            <v>332066</v>
          </cell>
        </row>
        <row r="9613">
          <cell r="A9613">
            <v>332097</v>
          </cell>
        </row>
        <row r="9614">
          <cell r="A9614">
            <v>332127</v>
          </cell>
        </row>
        <row r="9615">
          <cell r="A9615">
            <v>332158</v>
          </cell>
        </row>
        <row r="9616">
          <cell r="A9616">
            <v>332188</v>
          </cell>
        </row>
        <row r="9617">
          <cell r="A9617">
            <v>332219</v>
          </cell>
        </row>
        <row r="9618">
          <cell r="A9618">
            <v>332250</v>
          </cell>
        </row>
        <row r="9619">
          <cell r="A9619">
            <v>332280</v>
          </cell>
        </row>
        <row r="9620">
          <cell r="A9620">
            <v>332311</v>
          </cell>
        </row>
        <row r="9621">
          <cell r="A9621">
            <v>332341</v>
          </cell>
        </row>
        <row r="9622">
          <cell r="A9622">
            <v>332372</v>
          </cell>
        </row>
        <row r="9623">
          <cell r="A9623">
            <v>332403</v>
          </cell>
        </row>
        <row r="9624">
          <cell r="A9624">
            <v>332431</v>
          </cell>
        </row>
        <row r="9625">
          <cell r="A9625">
            <v>332462</v>
          </cell>
        </row>
        <row r="9626">
          <cell r="A9626">
            <v>332492</v>
          </cell>
        </row>
        <row r="9627">
          <cell r="A9627">
            <v>332523</v>
          </cell>
        </row>
        <row r="9628">
          <cell r="A9628">
            <v>332553</v>
          </cell>
        </row>
        <row r="9629">
          <cell r="A9629">
            <v>332584</v>
          </cell>
        </row>
        <row r="9630">
          <cell r="A9630">
            <v>332615</v>
          </cell>
        </row>
        <row r="9631">
          <cell r="A9631">
            <v>332645</v>
          </cell>
        </row>
        <row r="9632">
          <cell r="A9632">
            <v>332676</v>
          </cell>
        </row>
        <row r="9633">
          <cell r="A9633">
            <v>332706</v>
          </cell>
        </row>
        <row r="9634">
          <cell r="A9634">
            <v>332737</v>
          </cell>
        </row>
        <row r="9635">
          <cell r="A9635">
            <v>332768</v>
          </cell>
        </row>
        <row r="9636">
          <cell r="A9636">
            <v>332796</v>
          </cell>
        </row>
        <row r="9637">
          <cell r="A9637">
            <v>332827</v>
          </cell>
        </row>
        <row r="9638">
          <cell r="A9638">
            <v>332857</v>
          </cell>
        </row>
        <row r="9639">
          <cell r="A9639">
            <v>332888</v>
          </cell>
        </row>
        <row r="9640">
          <cell r="A9640">
            <v>332918</v>
          </cell>
        </row>
        <row r="9641">
          <cell r="A9641">
            <v>332949</v>
          </cell>
        </row>
        <row r="9642">
          <cell r="A9642">
            <v>332980</v>
          </cell>
        </row>
        <row r="9643">
          <cell r="A9643">
            <v>333010</v>
          </cell>
        </row>
        <row r="9644">
          <cell r="A9644">
            <v>333041</v>
          </cell>
        </row>
        <row r="9645">
          <cell r="A9645">
            <v>333071</v>
          </cell>
        </row>
        <row r="9646">
          <cell r="A9646">
            <v>333102</v>
          </cell>
        </row>
        <row r="9647">
          <cell r="A9647">
            <v>333133</v>
          </cell>
        </row>
        <row r="9648">
          <cell r="A9648">
            <v>333162</v>
          </cell>
        </row>
        <row r="9649">
          <cell r="A9649">
            <v>333193</v>
          </cell>
        </row>
        <row r="9650">
          <cell r="A9650">
            <v>333223</v>
          </cell>
        </row>
        <row r="9651">
          <cell r="A9651">
            <v>333254</v>
          </cell>
        </row>
        <row r="9652">
          <cell r="A9652">
            <v>333284</v>
          </cell>
        </row>
        <row r="9653">
          <cell r="A9653">
            <v>333315</v>
          </cell>
        </row>
        <row r="9654">
          <cell r="A9654">
            <v>333346</v>
          </cell>
        </row>
        <row r="9655">
          <cell r="A9655">
            <v>333376</v>
          </cell>
        </row>
        <row r="9656">
          <cell r="A9656">
            <v>333407</v>
          </cell>
        </row>
        <row r="9657">
          <cell r="A9657">
            <v>333437</v>
          </cell>
        </row>
        <row r="9658">
          <cell r="A9658">
            <v>333468</v>
          </cell>
        </row>
        <row r="9659">
          <cell r="A9659">
            <v>333499</v>
          </cell>
        </row>
        <row r="9660">
          <cell r="A9660">
            <v>333527</v>
          </cell>
        </row>
        <row r="9661">
          <cell r="A9661">
            <v>333558</v>
          </cell>
        </row>
        <row r="9662">
          <cell r="A9662">
            <v>333588</v>
          </cell>
        </row>
        <row r="9663">
          <cell r="A9663">
            <v>333619</v>
          </cell>
        </row>
        <row r="9664">
          <cell r="A9664">
            <v>333649</v>
          </cell>
        </row>
        <row r="9665">
          <cell r="A9665">
            <v>333680</v>
          </cell>
        </row>
        <row r="9666">
          <cell r="A9666">
            <v>333711</v>
          </cell>
        </row>
        <row r="9667">
          <cell r="A9667">
            <v>333741</v>
          </cell>
        </row>
        <row r="9668">
          <cell r="A9668">
            <v>333772</v>
          </cell>
        </row>
        <row r="9669">
          <cell r="A9669">
            <v>333802</v>
          </cell>
        </row>
        <row r="9670">
          <cell r="A9670">
            <v>333833</v>
          </cell>
        </row>
        <row r="9671">
          <cell r="A9671">
            <v>333864</v>
          </cell>
        </row>
        <row r="9672">
          <cell r="A9672">
            <v>333892</v>
          </cell>
        </row>
        <row r="9673">
          <cell r="A9673">
            <v>333923</v>
          </cell>
        </row>
        <row r="9674">
          <cell r="A9674">
            <v>333953</v>
          </cell>
        </row>
        <row r="9675">
          <cell r="A9675">
            <v>333984</v>
          </cell>
        </row>
        <row r="9676">
          <cell r="A9676">
            <v>334014</v>
          </cell>
        </row>
        <row r="9677">
          <cell r="A9677">
            <v>334045</v>
          </cell>
        </row>
        <row r="9678">
          <cell r="A9678">
            <v>334076</v>
          </cell>
        </row>
        <row r="9679">
          <cell r="A9679">
            <v>334106</v>
          </cell>
        </row>
        <row r="9680">
          <cell r="A9680">
            <v>334137</v>
          </cell>
        </row>
        <row r="9681">
          <cell r="A9681">
            <v>334167</v>
          </cell>
        </row>
        <row r="9682">
          <cell r="A9682">
            <v>334198</v>
          </cell>
        </row>
        <row r="9683">
          <cell r="A9683">
            <v>334229</v>
          </cell>
        </row>
        <row r="9684">
          <cell r="A9684">
            <v>334257</v>
          </cell>
        </row>
        <row r="9685">
          <cell r="A9685">
            <v>334288</v>
          </cell>
        </row>
        <row r="9686">
          <cell r="A9686">
            <v>334318</v>
          </cell>
        </row>
        <row r="9687">
          <cell r="A9687">
            <v>334349</v>
          </cell>
        </row>
        <row r="9688">
          <cell r="A9688">
            <v>334379</v>
          </cell>
        </row>
        <row r="9689">
          <cell r="A9689">
            <v>334410</v>
          </cell>
        </row>
        <row r="9690">
          <cell r="A9690">
            <v>334441</v>
          </cell>
        </row>
        <row r="9691">
          <cell r="A9691">
            <v>334471</v>
          </cell>
        </row>
        <row r="9692">
          <cell r="A9692">
            <v>334502</v>
          </cell>
        </row>
        <row r="9693">
          <cell r="A9693">
            <v>334532</v>
          </cell>
        </row>
        <row r="9694">
          <cell r="A9694">
            <v>334563</v>
          </cell>
        </row>
        <row r="9695">
          <cell r="A9695">
            <v>334594</v>
          </cell>
        </row>
        <row r="9696">
          <cell r="A9696">
            <v>334623</v>
          </cell>
        </row>
        <row r="9697">
          <cell r="A9697">
            <v>334654</v>
          </cell>
        </row>
        <row r="9698">
          <cell r="A9698">
            <v>334684</v>
          </cell>
        </row>
        <row r="9699">
          <cell r="A9699">
            <v>334715</v>
          </cell>
        </row>
        <row r="9700">
          <cell r="A9700">
            <v>334745</v>
          </cell>
        </row>
        <row r="9701">
          <cell r="A9701">
            <v>334776</v>
          </cell>
        </row>
        <row r="9702">
          <cell r="A9702">
            <v>334807</v>
          </cell>
        </row>
        <row r="9703">
          <cell r="A9703">
            <v>334837</v>
          </cell>
        </row>
        <row r="9704">
          <cell r="A9704">
            <v>334868</v>
          </cell>
        </row>
        <row r="9705">
          <cell r="A9705">
            <v>334898</v>
          </cell>
        </row>
        <row r="9706">
          <cell r="A9706">
            <v>334929</v>
          </cell>
        </row>
        <row r="9707">
          <cell r="A9707">
            <v>334960</v>
          </cell>
        </row>
        <row r="9708">
          <cell r="A9708">
            <v>334988</v>
          </cell>
        </row>
        <row r="9709">
          <cell r="A9709">
            <v>335019</v>
          </cell>
        </row>
        <row r="9710">
          <cell r="A9710">
            <v>335049</v>
          </cell>
        </row>
        <row r="9711">
          <cell r="A9711">
            <v>335080</v>
          </cell>
        </row>
        <row r="9712">
          <cell r="A9712">
            <v>335110</v>
          </cell>
        </row>
        <row r="9713">
          <cell r="A9713">
            <v>335141</v>
          </cell>
        </row>
        <row r="9714">
          <cell r="A9714">
            <v>335172</v>
          </cell>
        </row>
        <row r="9715">
          <cell r="A9715">
            <v>335202</v>
          </cell>
        </row>
        <row r="9716">
          <cell r="A9716">
            <v>335233</v>
          </cell>
        </row>
        <row r="9717">
          <cell r="A9717">
            <v>335263</v>
          </cell>
        </row>
        <row r="9718">
          <cell r="A9718">
            <v>335294</v>
          </cell>
        </row>
        <row r="9719">
          <cell r="A9719">
            <v>335325</v>
          </cell>
        </row>
        <row r="9720">
          <cell r="A9720">
            <v>335353</v>
          </cell>
        </row>
        <row r="9721">
          <cell r="A9721">
            <v>335384</v>
          </cell>
        </row>
        <row r="9722">
          <cell r="A9722">
            <v>335414</v>
          </cell>
        </row>
        <row r="9723">
          <cell r="A9723">
            <v>335445</v>
          </cell>
        </row>
        <row r="9724">
          <cell r="A9724">
            <v>335475</v>
          </cell>
        </row>
        <row r="9725">
          <cell r="A9725">
            <v>335506</v>
          </cell>
        </row>
        <row r="9726">
          <cell r="A9726">
            <v>335537</v>
          </cell>
        </row>
        <row r="9727">
          <cell r="A9727">
            <v>335567</v>
          </cell>
        </row>
        <row r="9728">
          <cell r="A9728">
            <v>335598</v>
          </cell>
        </row>
        <row r="9729">
          <cell r="A9729">
            <v>335628</v>
          </cell>
        </row>
        <row r="9730">
          <cell r="A9730">
            <v>335659</v>
          </cell>
        </row>
        <row r="9731">
          <cell r="A9731">
            <v>335690</v>
          </cell>
        </row>
        <row r="9732">
          <cell r="A9732">
            <v>335718</v>
          </cell>
        </row>
        <row r="9733">
          <cell r="A9733">
            <v>335749</v>
          </cell>
        </row>
        <row r="9734">
          <cell r="A9734">
            <v>335779</v>
          </cell>
        </row>
        <row r="9735">
          <cell r="A9735">
            <v>335810</v>
          </cell>
        </row>
        <row r="9736">
          <cell r="A9736">
            <v>335840</v>
          </cell>
        </row>
        <row r="9737">
          <cell r="A9737">
            <v>335871</v>
          </cell>
        </row>
        <row r="9738">
          <cell r="A9738">
            <v>335902</v>
          </cell>
        </row>
        <row r="9739">
          <cell r="A9739">
            <v>335932</v>
          </cell>
        </row>
        <row r="9740">
          <cell r="A9740">
            <v>335963</v>
          </cell>
        </row>
        <row r="9741">
          <cell r="A9741">
            <v>335993</v>
          </cell>
        </row>
        <row r="9742">
          <cell r="A9742">
            <v>336024</v>
          </cell>
        </row>
        <row r="9743">
          <cell r="A9743">
            <v>336055</v>
          </cell>
        </row>
        <row r="9744">
          <cell r="A9744">
            <v>336084</v>
          </cell>
        </row>
        <row r="9745">
          <cell r="A9745">
            <v>336115</v>
          </cell>
        </row>
        <row r="9746">
          <cell r="A9746">
            <v>336145</v>
          </cell>
        </row>
        <row r="9747">
          <cell r="A9747">
            <v>336176</v>
          </cell>
        </row>
        <row r="9748">
          <cell r="A9748">
            <v>336206</v>
          </cell>
        </row>
        <row r="9749">
          <cell r="A9749">
            <v>336237</v>
          </cell>
        </row>
        <row r="9750">
          <cell r="A9750">
            <v>336268</v>
          </cell>
        </row>
        <row r="9751">
          <cell r="A9751">
            <v>336298</v>
          </cell>
        </row>
        <row r="9752">
          <cell r="A9752">
            <v>336329</v>
          </cell>
        </row>
        <row r="9753">
          <cell r="A9753">
            <v>336359</v>
          </cell>
        </row>
        <row r="9754">
          <cell r="A9754">
            <v>336390</v>
          </cell>
        </row>
        <row r="9755">
          <cell r="A9755">
            <v>336421</v>
          </cell>
        </row>
        <row r="9756">
          <cell r="A9756">
            <v>336449</v>
          </cell>
        </row>
        <row r="9757">
          <cell r="A9757">
            <v>336480</v>
          </cell>
        </row>
        <row r="9758">
          <cell r="A9758">
            <v>336510</v>
          </cell>
        </row>
        <row r="9759">
          <cell r="A9759">
            <v>336541</v>
          </cell>
        </row>
        <row r="9760">
          <cell r="A9760">
            <v>336571</v>
          </cell>
        </row>
        <row r="9761">
          <cell r="A9761">
            <v>336602</v>
          </cell>
        </row>
        <row r="9762">
          <cell r="A9762">
            <v>336633</v>
          </cell>
        </row>
        <row r="9763">
          <cell r="A9763">
            <v>336663</v>
          </cell>
        </row>
        <row r="9764">
          <cell r="A9764">
            <v>336694</v>
          </cell>
        </row>
        <row r="9765">
          <cell r="A9765">
            <v>336724</v>
          </cell>
        </row>
        <row r="9766">
          <cell r="A9766">
            <v>336755</v>
          </cell>
        </row>
        <row r="9767">
          <cell r="A9767">
            <v>336786</v>
          </cell>
        </row>
        <row r="9768">
          <cell r="A9768">
            <v>336814</v>
          </cell>
        </row>
        <row r="9769">
          <cell r="A9769">
            <v>336845</v>
          </cell>
        </row>
        <row r="9770">
          <cell r="A9770">
            <v>336875</v>
          </cell>
        </row>
        <row r="9771">
          <cell r="A9771">
            <v>336906</v>
          </cell>
        </row>
        <row r="9772">
          <cell r="A9772">
            <v>336936</v>
          </cell>
        </row>
        <row r="9773">
          <cell r="A9773">
            <v>336967</v>
          </cell>
        </row>
        <row r="9774">
          <cell r="A9774">
            <v>336998</v>
          </cell>
        </row>
        <row r="9775">
          <cell r="A9775">
            <v>337028</v>
          </cell>
        </row>
        <row r="9776">
          <cell r="A9776">
            <v>337059</v>
          </cell>
        </row>
        <row r="9777">
          <cell r="A9777">
            <v>337089</v>
          </cell>
        </row>
        <row r="9778">
          <cell r="A9778">
            <v>337120</v>
          </cell>
        </row>
        <row r="9779">
          <cell r="A9779">
            <v>337151</v>
          </cell>
        </row>
        <row r="9780">
          <cell r="A9780">
            <v>337179</v>
          </cell>
        </row>
        <row r="9781">
          <cell r="A9781">
            <v>337210</v>
          </cell>
        </row>
        <row r="9782">
          <cell r="A9782">
            <v>337240</v>
          </cell>
        </row>
        <row r="9783">
          <cell r="A9783">
            <v>337271</v>
          </cell>
        </row>
        <row r="9784">
          <cell r="A9784">
            <v>337301</v>
          </cell>
        </row>
        <row r="9785">
          <cell r="A9785">
            <v>337332</v>
          </cell>
        </row>
        <row r="9786">
          <cell r="A9786">
            <v>337363</v>
          </cell>
        </row>
        <row r="9787">
          <cell r="A9787">
            <v>337393</v>
          </cell>
        </row>
        <row r="9788">
          <cell r="A9788">
            <v>337424</v>
          </cell>
        </row>
        <row r="9789">
          <cell r="A9789">
            <v>337454</v>
          </cell>
        </row>
        <row r="9790">
          <cell r="A9790">
            <v>337485</v>
          </cell>
        </row>
        <row r="9791">
          <cell r="A9791">
            <v>337516</v>
          </cell>
        </row>
        <row r="9792">
          <cell r="A9792">
            <v>337545</v>
          </cell>
        </row>
        <row r="9793">
          <cell r="A9793">
            <v>337576</v>
          </cell>
        </row>
        <row r="9794">
          <cell r="A9794">
            <v>337606</v>
          </cell>
        </row>
        <row r="9795">
          <cell r="A9795">
            <v>337637</v>
          </cell>
        </row>
        <row r="9796">
          <cell r="A9796">
            <v>337667</v>
          </cell>
        </row>
        <row r="9797">
          <cell r="A9797">
            <v>337698</v>
          </cell>
        </row>
        <row r="9798">
          <cell r="A9798">
            <v>337729</v>
          </cell>
        </row>
        <row r="9799">
          <cell r="A9799">
            <v>337759</v>
          </cell>
        </row>
        <row r="9800">
          <cell r="A9800">
            <v>337790</v>
          </cell>
        </row>
        <row r="9801">
          <cell r="A9801">
            <v>337820</v>
          </cell>
        </row>
        <row r="9802">
          <cell r="A9802">
            <v>337851</v>
          </cell>
        </row>
        <row r="9803">
          <cell r="A9803">
            <v>337882</v>
          </cell>
        </row>
        <row r="9804">
          <cell r="A9804">
            <v>337910</v>
          </cell>
        </row>
        <row r="9805">
          <cell r="A9805">
            <v>337941</v>
          </cell>
        </row>
        <row r="9806">
          <cell r="A9806">
            <v>337971</v>
          </cell>
        </row>
        <row r="9807">
          <cell r="A9807">
            <v>338002</v>
          </cell>
        </row>
        <row r="9808">
          <cell r="A9808">
            <v>338032</v>
          </cell>
        </row>
        <row r="9809">
          <cell r="A9809">
            <v>338063</v>
          </cell>
        </row>
        <row r="9810">
          <cell r="A9810">
            <v>338094</v>
          </cell>
        </row>
        <row r="9811">
          <cell r="A9811">
            <v>338124</v>
          </cell>
        </row>
        <row r="9812">
          <cell r="A9812">
            <v>338155</v>
          </cell>
        </row>
        <row r="9813">
          <cell r="A9813">
            <v>338185</v>
          </cell>
        </row>
        <row r="9814">
          <cell r="A9814">
            <v>338216</v>
          </cell>
        </row>
        <row r="9815">
          <cell r="A9815">
            <v>338247</v>
          </cell>
        </row>
        <row r="9816">
          <cell r="A9816">
            <v>338275</v>
          </cell>
        </row>
        <row r="9817">
          <cell r="A9817">
            <v>338306</v>
          </cell>
        </row>
        <row r="9818">
          <cell r="A9818">
            <v>338336</v>
          </cell>
        </row>
        <row r="9819">
          <cell r="A9819">
            <v>338367</v>
          </cell>
        </row>
        <row r="9820">
          <cell r="A9820">
            <v>338397</v>
          </cell>
        </row>
        <row r="9821">
          <cell r="A9821">
            <v>338428</v>
          </cell>
        </row>
        <row r="9822">
          <cell r="A9822">
            <v>338459</v>
          </cell>
        </row>
        <row r="9823">
          <cell r="A9823">
            <v>338489</v>
          </cell>
        </row>
        <row r="9824">
          <cell r="A9824">
            <v>338520</v>
          </cell>
        </row>
        <row r="9825">
          <cell r="A9825">
            <v>338550</v>
          </cell>
        </row>
        <row r="9826">
          <cell r="A9826">
            <v>338581</v>
          </cell>
        </row>
        <row r="9827">
          <cell r="A9827">
            <v>338612</v>
          </cell>
        </row>
        <row r="9828">
          <cell r="A9828">
            <v>338640</v>
          </cell>
        </row>
        <row r="9829">
          <cell r="A9829">
            <v>338671</v>
          </cell>
        </row>
        <row r="9830">
          <cell r="A9830">
            <v>338701</v>
          </cell>
        </row>
        <row r="9831">
          <cell r="A9831">
            <v>338732</v>
          </cell>
        </row>
        <row r="9832">
          <cell r="A9832">
            <v>338762</v>
          </cell>
        </row>
        <row r="9833">
          <cell r="A9833">
            <v>338793</v>
          </cell>
        </row>
        <row r="9834">
          <cell r="A9834">
            <v>338824</v>
          </cell>
        </row>
        <row r="9835">
          <cell r="A9835">
            <v>338854</v>
          </cell>
        </row>
        <row r="9836">
          <cell r="A9836">
            <v>338885</v>
          </cell>
        </row>
        <row r="9837">
          <cell r="A9837">
            <v>338915</v>
          </cell>
        </row>
        <row r="9838">
          <cell r="A9838">
            <v>338946</v>
          </cell>
        </row>
        <row r="9839">
          <cell r="A9839">
            <v>338977</v>
          </cell>
        </row>
        <row r="9840">
          <cell r="A9840">
            <v>339006</v>
          </cell>
        </row>
        <row r="9841">
          <cell r="A9841">
            <v>339037</v>
          </cell>
        </row>
        <row r="9842">
          <cell r="A9842">
            <v>339067</v>
          </cell>
        </row>
        <row r="9843">
          <cell r="A9843">
            <v>339098</v>
          </cell>
        </row>
        <row r="9844">
          <cell r="A9844">
            <v>339128</v>
          </cell>
        </row>
        <row r="9845">
          <cell r="A9845">
            <v>339159</v>
          </cell>
        </row>
        <row r="9846">
          <cell r="A9846">
            <v>339190</v>
          </cell>
        </row>
        <row r="9847">
          <cell r="A9847">
            <v>339220</v>
          </cell>
        </row>
        <row r="9848">
          <cell r="A9848">
            <v>339251</v>
          </cell>
        </row>
        <row r="9849">
          <cell r="A9849">
            <v>339281</v>
          </cell>
        </row>
        <row r="9850">
          <cell r="A9850">
            <v>339312</v>
          </cell>
        </row>
        <row r="9851">
          <cell r="A9851">
            <v>339343</v>
          </cell>
        </row>
        <row r="9852">
          <cell r="A9852">
            <v>339371</v>
          </cell>
        </row>
        <row r="9853">
          <cell r="A9853">
            <v>339402</v>
          </cell>
        </row>
        <row r="9854">
          <cell r="A9854">
            <v>339432</v>
          </cell>
        </row>
        <row r="9855">
          <cell r="A9855">
            <v>339463</v>
          </cell>
        </row>
        <row r="9856">
          <cell r="A9856">
            <v>339493</v>
          </cell>
        </row>
        <row r="9857">
          <cell r="A9857">
            <v>339524</v>
          </cell>
        </row>
        <row r="9858">
          <cell r="A9858">
            <v>339555</v>
          </cell>
        </row>
        <row r="9859">
          <cell r="A9859">
            <v>339585</v>
          </cell>
        </row>
        <row r="9860">
          <cell r="A9860">
            <v>339616</v>
          </cell>
        </row>
        <row r="9861">
          <cell r="A9861">
            <v>339646</v>
          </cell>
        </row>
        <row r="9862">
          <cell r="A9862">
            <v>339677</v>
          </cell>
        </row>
        <row r="9863">
          <cell r="A9863">
            <v>339708</v>
          </cell>
        </row>
        <row r="9864">
          <cell r="A9864">
            <v>339736</v>
          </cell>
        </row>
        <row r="9865">
          <cell r="A9865">
            <v>339767</v>
          </cell>
        </row>
        <row r="9866">
          <cell r="A9866">
            <v>339797</v>
          </cell>
        </row>
        <row r="9867">
          <cell r="A9867">
            <v>339828</v>
          </cell>
        </row>
        <row r="9868">
          <cell r="A9868">
            <v>339858</v>
          </cell>
        </row>
        <row r="9869">
          <cell r="A9869">
            <v>339889</v>
          </cell>
        </row>
        <row r="9870">
          <cell r="A9870">
            <v>339920</v>
          </cell>
        </row>
        <row r="9871">
          <cell r="A9871">
            <v>339950</v>
          </cell>
        </row>
        <row r="9872">
          <cell r="A9872">
            <v>339981</v>
          </cell>
        </row>
        <row r="9873">
          <cell r="A9873">
            <v>340011</v>
          </cell>
        </row>
        <row r="9874">
          <cell r="A9874">
            <v>340042</v>
          </cell>
        </row>
        <row r="9875">
          <cell r="A9875">
            <v>340073</v>
          </cell>
        </row>
        <row r="9876">
          <cell r="A9876">
            <v>340101</v>
          </cell>
        </row>
        <row r="9877">
          <cell r="A9877">
            <v>340132</v>
          </cell>
        </row>
        <row r="9878">
          <cell r="A9878">
            <v>340162</v>
          </cell>
        </row>
        <row r="9879">
          <cell r="A9879">
            <v>340193</v>
          </cell>
        </row>
        <row r="9880">
          <cell r="A9880">
            <v>340223</v>
          </cell>
        </row>
        <row r="9881">
          <cell r="A9881">
            <v>340254</v>
          </cell>
        </row>
        <row r="9882">
          <cell r="A9882">
            <v>340285</v>
          </cell>
        </row>
        <row r="9883">
          <cell r="A9883">
            <v>340315</v>
          </cell>
        </row>
        <row r="9884">
          <cell r="A9884">
            <v>340346</v>
          </cell>
        </row>
        <row r="9885">
          <cell r="A9885">
            <v>340376</v>
          </cell>
        </row>
        <row r="9886">
          <cell r="A9886">
            <v>340407</v>
          </cell>
        </row>
        <row r="9887">
          <cell r="A9887">
            <v>340438</v>
          </cell>
        </row>
        <row r="9888">
          <cell r="A9888">
            <v>340467</v>
          </cell>
        </row>
        <row r="9889">
          <cell r="A9889">
            <v>340498</v>
          </cell>
        </row>
        <row r="9890">
          <cell r="A9890">
            <v>340528</v>
          </cell>
        </row>
        <row r="9891">
          <cell r="A9891">
            <v>340559</v>
          </cell>
        </row>
        <row r="9892">
          <cell r="A9892">
            <v>340589</v>
          </cell>
        </row>
        <row r="9893">
          <cell r="A9893">
            <v>340620</v>
          </cell>
        </row>
        <row r="9894">
          <cell r="A9894">
            <v>340651</v>
          </cell>
        </row>
        <row r="9895">
          <cell r="A9895">
            <v>340681</v>
          </cell>
        </row>
        <row r="9896">
          <cell r="A9896">
            <v>340712</v>
          </cell>
        </row>
        <row r="9897">
          <cell r="A9897">
            <v>340742</v>
          </cell>
        </row>
        <row r="9898">
          <cell r="A9898">
            <v>340773</v>
          </cell>
        </row>
        <row r="9899">
          <cell r="A9899">
            <v>340804</v>
          </cell>
        </row>
        <row r="9900">
          <cell r="A9900">
            <v>340832</v>
          </cell>
        </row>
        <row r="9901">
          <cell r="A9901">
            <v>340863</v>
          </cell>
        </row>
        <row r="9902">
          <cell r="A9902">
            <v>340893</v>
          </cell>
        </row>
        <row r="9903">
          <cell r="A9903">
            <v>340924</v>
          </cell>
        </row>
        <row r="9904">
          <cell r="A9904">
            <v>340954</v>
          </cell>
        </row>
        <row r="9905">
          <cell r="A9905">
            <v>340985</v>
          </cell>
        </row>
        <row r="9906">
          <cell r="A9906">
            <v>341016</v>
          </cell>
        </row>
        <row r="9907">
          <cell r="A9907">
            <v>341046</v>
          </cell>
        </row>
        <row r="9908">
          <cell r="A9908">
            <v>341077</v>
          </cell>
        </row>
        <row r="9909">
          <cell r="A9909">
            <v>341107</v>
          </cell>
        </row>
        <row r="9910">
          <cell r="A9910">
            <v>341138</v>
          </cell>
        </row>
        <row r="9911">
          <cell r="A9911">
            <v>341169</v>
          </cell>
        </row>
        <row r="9912">
          <cell r="A9912">
            <v>341197</v>
          </cell>
        </row>
        <row r="9913">
          <cell r="A9913">
            <v>341228</v>
          </cell>
        </row>
        <row r="9914">
          <cell r="A9914">
            <v>341258</v>
          </cell>
        </row>
        <row r="9915">
          <cell r="A9915">
            <v>341289</v>
          </cell>
        </row>
        <row r="9916">
          <cell r="A9916">
            <v>341319</v>
          </cell>
        </row>
        <row r="9917">
          <cell r="A9917">
            <v>341350</v>
          </cell>
        </row>
        <row r="9918">
          <cell r="A9918">
            <v>341381</v>
          </cell>
        </row>
        <row r="9919">
          <cell r="A9919">
            <v>341411</v>
          </cell>
        </row>
        <row r="9920">
          <cell r="A9920">
            <v>341442</v>
          </cell>
        </row>
        <row r="9921">
          <cell r="A9921">
            <v>341472</v>
          </cell>
        </row>
        <row r="9922">
          <cell r="A9922">
            <v>341503</v>
          </cell>
        </row>
        <row r="9923">
          <cell r="A9923">
            <v>341534</v>
          </cell>
        </row>
        <row r="9924">
          <cell r="A9924">
            <v>341562</v>
          </cell>
        </row>
        <row r="9925">
          <cell r="A9925">
            <v>341593</v>
          </cell>
        </row>
        <row r="9926">
          <cell r="A9926">
            <v>341623</v>
          </cell>
        </row>
        <row r="9927">
          <cell r="A9927">
            <v>341654</v>
          </cell>
        </row>
        <row r="9928">
          <cell r="A9928">
            <v>341684</v>
          </cell>
        </row>
        <row r="9929">
          <cell r="A9929">
            <v>341715</v>
          </cell>
        </row>
        <row r="9930">
          <cell r="A9930">
            <v>341746</v>
          </cell>
        </row>
        <row r="9931">
          <cell r="A9931">
            <v>341776</v>
          </cell>
        </row>
        <row r="9932">
          <cell r="A9932">
            <v>341807</v>
          </cell>
        </row>
        <row r="9933">
          <cell r="A9933">
            <v>341837</v>
          </cell>
        </row>
        <row r="9934">
          <cell r="A9934">
            <v>341868</v>
          </cell>
        </row>
        <row r="9935">
          <cell r="A9935">
            <v>341899</v>
          </cell>
        </row>
        <row r="9936">
          <cell r="A9936">
            <v>341928</v>
          </cell>
        </row>
        <row r="9937">
          <cell r="A9937">
            <v>341959</v>
          </cell>
        </row>
        <row r="9938">
          <cell r="A9938">
            <v>341989</v>
          </cell>
        </row>
        <row r="9939">
          <cell r="A9939">
            <v>342020</v>
          </cell>
        </row>
        <row r="9940">
          <cell r="A9940">
            <v>342050</v>
          </cell>
        </row>
        <row r="9941">
          <cell r="A9941">
            <v>342081</v>
          </cell>
        </row>
        <row r="9942">
          <cell r="A9942">
            <v>342112</v>
          </cell>
        </row>
        <row r="9943">
          <cell r="A9943">
            <v>342142</v>
          </cell>
        </row>
        <row r="9944">
          <cell r="A9944">
            <v>342173</v>
          </cell>
        </row>
        <row r="9945">
          <cell r="A9945">
            <v>342203</v>
          </cell>
        </row>
        <row r="9946">
          <cell r="A9946">
            <v>342234</v>
          </cell>
        </row>
        <row r="9947">
          <cell r="A9947">
            <v>342265</v>
          </cell>
        </row>
        <row r="9948">
          <cell r="A9948">
            <v>342293</v>
          </cell>
        </row>
        <row r="9949">
          <cell r="A9949">
            <v>342324</v>
          </cell>
        </row>
        <row r="9950">
          <cell r="A9950">
            <v>342354</v>
          </cell>
        </row>
        <row r="9951">
          <cell r="A9951">
            <v>342385</v>
          </cell>
        </row>
        <row r="9952">
          <cell r="A9952">
            <v>342415</v>
          </cell>
        </row>
        <row r="9953">
          <cell r="A9953">
            <v>342446</v>
          </cell>
        </row>
        <row r="9954">
          <cell r="A9954">
            <v>342477</v>
          </cell>
        </row>
        <row r="9955">
          <cell r="A9955">
            <v>342507</v>
          </cell>
        </row>
        <row r="9956">
          <cell r="A9956">
            <v>342538</v>
          </cell>
        </row>
        <row r="9957">
          <cell r="A9957">
            <v>342568</v>
          </cell>
        </row>
        <row r="9958">
          <cell r="A9958">
            <v>342599</v>
          </cell>
        </row>
        <row r="9959">
          <cell r="A9959">
            <v>342630</v>
          </cell>
        </row>
        <row r="9960">
          <cell r="A9960">
            <v>342658</v>
          </cell>
        </row>
        <row r="9961">
          <cell r="A9961">
            <v>342689</v>
          </cell>
        </row>
        <row r="9962">
          <cell r="A9962">
            <v>342719</v>
          </cell>
        </row>
        <row r="9963">
          <cell r="A9963">
            <v>342750</v>
          </cell>
        </row>
        <row r="9964">
          <cell r="A9964">
            <v>342780</v>
          </cell>
        </row>
        <row r="9965">
          <cell r="A9965">
            <v>342811</v>
          </cell>
        </row>
        <row r="9966">
          <cell r="A9966">
            <v>342842</v>
          </cell>
        </row>
        <row r="9967">
          <cell r="A9967">
            <v>342872</v>
          </cell>
        </row>
        <row r="9968">
          <cell r="A9968">
            <v>342903</v>
          </cell>
        </row>
        <row r="9969">
          <cell r="A9969">
            <v>342933</v>
          </cell>
        </row>
        <row r="9970">
          <cell r="A9970">
            <v>342964</v>
          </cell>
        </row>
        <row r="9971">
          <cell r="A9971">
            <v>342995</v>
          </cell>
        </row>
        <row r="9972">
          <cell r="A9972">
            <v>343023</v>
          </cell>
        </row>
        <row r="9973">
          <cell r="A9973">
            <v>343054</v>
          </cell>
        </row>
        <row r="9974">
          <cell r="A9974">
            <v>343084</v>
          </cell>
        </row>
        <row r="9975">
          <cell r="A9975">
            <v>343115</v>
          </cell>
        </row>
        <row r="9976">
          <cell r="A9976">
            <v>343145</v>
          </cell>
        </row>
        <row r="9977">
          <cell r="A9977">
            <v>343176</v>
          </cell>
        </row>
        <row r="9978">
          <cell r="A9978">
            <v>343207</v>
          </cell>
        </row>
        <row r="9979">
          <cell r="A9979">
            <v>343237</v>
          </cell>
        </row>
        <row r="9980">
          <cell r="A9980">
            <v>343268</v>
          </cell>
        </row>
        <row r="9981">
          <cell r="A9981">
            <v>343298</v>
          </cell>
        </row>
        <row r="9982">
          <cell r="A9982">
            <v>343329</v>
          </cell>
        </row>
        <row r="9983">
          <cell r="A9983">
            <v>343360</v>
          </cell>
        </row>
        <row r="9984">
          <cell r="A9984">
            <v>343389</v>
          </cell>
        </row>
        <row r="9985">
          <cell r="A9985">
            <v>343420</v>
          </cell>
        </row>
        <row r="9986">
          <cell r="A9986">
            <v>343450</v>
          </cell>
        </row>
        <row r="9987">
          <cell r="A9987">
            <v>343481</v>
          </cell>
        </row>
        <row r="9988">
          <cell r="A9988">
            <v>343511</v>
          </cell>
        </row>
        <row r="9989">
          <cell r="A9989">
            <v>343542</v>
          </cell>
        </row>
        <row r="9990">
          <cell r="A9990">
            <v>343573</v>
          </cell>
        </row>
        <row r="9991">
          <cell r="A9991">
            <v>343603</v>
          </cell>
        </row>
        <row r="9992">
          <cell r="A9992">
            <v>343634</v>
          </cell>
        </row>
        <row r="9993">
          <cell r="A9993">
            <v>343664</v>
          </cell>
        </row>
        <row r="9994">
          <cell r="A9994">
            <v>343695</v>
          </cell>
        </row>
        <row r="9995">
          <cell r="A9995">
            <v>343726</v>
          </cell>
        </row>
        <row r="9996">
          <cell r="A9996">
            <v>343754</v>
          </cell>
        </row>
        <row r="9997">
          <cell r="A9997">
            <v>343785</v>
          </cell>
        </row>
        <row r="9998">
          <cell r="A9998">
            <v>343815</v>
          </cell>
        </row>
        <row r="9999">
          <cell r="A9999">
            <v>343846</v>
          </cell>
        </row>
        <row r="10000">
          <cell r="A10000">
            <v>343876</v>
          </cell>
        </row>
        <row r="10001">
          <cell r="A10001">
            <v>343907</v>
          </cell>
        </row>
        <row r="10002">
          <cell r="A10002">
            <v>343938</v>
          </cell>
        </row>
        <row r="10003">
          <cell r="A10003">
            <v>343968</v>
          </cell>
        </row>
        <row r="10004">
          <cell r="A10004">
            <v>343999</v>
          </cell>
        </row>
        <row r="10005">
          <cell r="A10005">
            <v>344029</v>
          </cell>
        </row>
        <row r="10006">
          <cell r="A10006">
            <v>344060</v>
          </cell>
        </row>
        <row r="10007">
          <cell r="A10007">
            <v>344091</v>
          </cell>
        </row>
        <row r="10008">
          <cell r="A10008">
            <v>344119</v>
          </cell>
        </row>
        <row r="10009">
          <cell r="A10009">
            <v>344150</v>
          </cell>
        </row>
        <row r="10010">
          <cell r="A10010">
            <v>344180</v>
          </cell>
        </row>
        <row r="10011">
          <cell r="A10011">
            <v>344211</v>
          </cell>
        </row>
        <row r="10012">
          <cell r="A10012">
            <v>344241</v>
          </cell>
        </row>
        <row r="10013">
          <cell r="A10013">
            <v>344272</v>
          </cell>
        </row>
        <row r="10014">
          <cell r="A10014">
            <v>344303</v>
          </cell>
        </row>
        <row r="10015">
          <cell r="A10015">
            <v>344333</v>
          </cell>
        </row>
        <row r="10016">
          <cell r="A10016">
            <v>344364</v>
          </cell>
        </row>
        <row r="10017">
          <cell r="A10017">
            <v>344394</v>
          </cell>
        </row>
        <row r="10018">
          <cell r="A10018">
            <v>344425</v>
          </cell>
        </row>
        <row r="10019">
          <cell r="A10019">
            <v>344456</v>
          </cell>
        </row>
        <row r="10020">
          <cell r="A10020">
            <v>344484</v>
          </cell>
        </row>
        <row r="10021">
          <cell r="A10021">
            <v>344515</v>
          </cell>
        </row>
        <row r="10022">
          <cell r="A10022">
            <v>344545</v>
          </cell>
        </row>
        <row r="10023">
          <cell r="A10023">
            <v>344576</v>
          </cell>
        </row>
        <row r="10024">
          <cell r="A10024">
            <v>344606</v>
          </cell>
        </row>
        <row r="10025">
          <cell r="A10025">
            <v>344637</v>
          </cell>
        </row>
        <row r="10026">
          <cell r="A10026">
            <v>344668</v>
          </cell>
        </row>
        <row r="10027">
          <cell r="A10027">
            <v>344698</v>
          </cell>
        </row>
        <row r="10028">
          <cell r="A10028">
            <v>344729</v>
          </cell>
        </row>
        <row r="10029">
          <cell r="A10029">
            <v>344759</v>
          </cell>
        </row>
        <row r="10030">
          <cell r="A10030">
            <v>344790</v>
          </cell>
        </row>
        <row r="10031">
          <cell r="A10031">
            <v>344821</v>
          </cell>
        </row>
        <row r="10032">
          <cell r="A10032">
            <v>344850</v>
          </cell>
        </row>
        <row r="10033">
          <cell r="A10033">
            <v>344881</v>
          </cell>
        </row>
        <row r="10034">
          <cell r="A10034">
            <v>344911</v>
          </cell>
        </row>
        <row r="10035">
          <cell r="A10035">
            <v>344942</v>
          </cell>
        </row>
        <row r="10036">
          <cell r="A10036">
            <v>344972</v>
          </cell>
        </row>
        <row r="10037">
          <cell r="A10037">
            <v>345003</v>
          </cell>
        </row>
        <row r="10038">
          <cell r="A10038">
            <v>345034</v>
          </cell>
        </row>
        <row r="10039">
          <cell r="A10039">
            <v>345064</v>
          </cell>
        </row>
        <row r="10040">
          <cell r="A10040">
            <v>345095</v>
          </cell>
        </row>
        <row r="10041">
          <cell r="A10041">
            <v>345125</v>
          </cell>
        </row>
        <row r="10042">
          <cell r="A10042">
            <v>345156</v>
          </cell>
        </row>
        <row r="10043">
          <cell r="A10043">
            <v>345187</v>
          </cell>
        </row>
        <row r="10044">
          <cell r="A10044">
            <v>345215</v>
          </cell>
        </row>
        <row r="10045">
          <cell r="A10045">
            <v>345246</v>
          </cell>
        </row>
        <row r="10046">
          <cell r="A10046">
            <v>345276</v>
          </cell>
        </row>
        <row r="10047">
          <cell r="A10047">
            <v>345307</v>
          </cell>
        </row>
        <row r="10048">
          <cell r="A10048">
            <v>345337</v>
          </cell>
        </row>
        <row r="10049">
          <cell r="A10049">
            <v>345368</v>
          </cell>
        </row>
        <row r="10050">
          <cell r="A10050">
            <v>345399</v>
          </cell>
        </row>
        <row r="10051">
          <cell r="A10051">
            <v>345429</v>
          </cell>
        </row>
        <row r="10052">
          <cell r="A10052">
            <v>345460</v>
          </cell>
        </row>
        <row r="10053">
          <cell r="A10053">
            <v>345490</v>
          </cell>
        </row>
        <row r="10054">
          <cell r="A10054">
            <v>345521</v>
          </cell>
        </row>
        <row r="10055">
          <cell r="A10055">
            <v>345552</v>
          </cell>
        </row>
        <row r="10056">
          <cell r="A10056">
            <v>345580</v>
          </cell>
        </row>
        <row r="10057">
          <cell r="A10057">
            <v>345611</v>
          </cell>
        </row>
        <row r="10058">
          <cell r="A10058">
            <v>345641</v>
          </cell>
        </row>
        <row r="10059">
          <cell r="A10059">
            <v>345672</v>
          </cell>
        </row>
        <row r="10060">
          <cell r="A10060">
            <v>345702</v>
          </cell>
        </row>
        <row r="10061">
          <cell r="A10061">
            <v>345733</v>
          </cell>
        </row>
        <row r="10062">
          <cell r="A10062">
            <v>345764</v>
          </cell>
        </row>
        <row r="10063">
          <cell r="A10063">
            <v>345794</v>
          </cell>
        </row>
        <row r="10064">
          <cell r="A10064">
            <v>345825</v>
          </cell>
        </row>
        <row r="10065">
          <cell r="A10065">
            <v>345855</v>
          </cell>
        </row>
        <row r="10066">
          <cell r="A10066">
            <v>345886</v>
          </cell>
        </row>
        <row r="10067">
          <cell r="A10067">
            <v>345917</v>
          </cell>
        </row>
        <row r="10068">
          <cell r="A10068">
            <v>345945</v>
          </cell>
        </row>
        <row r="10069">
          <cell r="A10069">
            <v>345976</v>
          </cell>
        </row>
        <row r="10070">
          <cell r="A10070">
            <v>346006</v>
          </cell>
        </row>
        <row r="10071">
          <cell r="A10071">
            <v>346037</v>
          </cell>
        </row>
        <row r="10072">
          <cell r="A10072">
            <v>346067</v>
          </cell>
        </row>
        <row r="10073">
          <cell r="A10073">
            <v>346098</v>
          </cell>
        </row>
        <row r="10074">
          <cell r="A10074">
            <v>346129</v>
          </cell>
        </row>
        <row r="10075">
          <cell r="A10075">
            <v>346159</v>
          </cell>
        </row>
        <row r="10076">
          <cell r="A10076">
            <v>346190</v>
          </cell>
        </row>
        <row r="10077">
          <cell r="A10077">
            <v>346220</v>
          </cell>
        </row>
        <row r="10078">
          <cell r="A10078">
            <v>346251</v>
          </cell>
        </row>
        <row r="10079">
          <cell r="A10079">
            <v>346282</v>
          </cell>
        </row>
        <row r="10080">
          <cell r="A10080">
            <v>346311</v>
          </cell>
        </row>
        <row r="10081">
          <cell r="A10081">
            <v>346342</v>
          </cell>
        </row>
        <row r="10082">
          <cell r="A10082">
            <v>346372</v>
          </cell>
        </row>
        <row r="10083">
          <cell r="A10083">
            <v>346403</v>
          </cell>
        </row>
        <row r="10084">
          <cell r="A10084">
            <v>346433</v>
          </cell>
        </row>
        <row r="10085">
          <cell r="A10085">
            <v>346464</v>
          </cell>
        </row>
        <row r="10086">
          <cell r="A10086">
            <v>346495</v>
          </cell>
        </row>
        <row r="10087">
          <cell r="A10087">
            <v>346525</v>
          </cell>
        </row>
        <row r="10088">
          <cell r="A10088">
            <v>346556</v>
          </cell>
        </row>
        <row r="10089">
          <cell r="A10089">
            <v>346586</v>
          </cell>
        </row>
        <row r="10090">
          <cell r="A10090">
            <v>346617</v>
          </cell>
        </row>
        <row r="10091">
          <cell r="A10091">
            <v>346648</v>
          </cell>
        </row>
        <row r="10092">
          <cell r="A10092">
            <v>346676</v>
          </cell>
        </row>
        <row r="10093">
          <cell r="A10093">
            <v>346707</v>
          </cell>
        </row>
        <row r="10094">
          <cell r="A10094">
            <v>346737</v>
          </cell>
        </row>
        <row r="10095">
          <cell r="A10095">
            <v>346768</v>
          </cell>
        </row>
        <row r="10096">
          <cell r="A10096">
            <v>346798</v>
          </cell>
        </row>
        <row r="10097">
          <cell r="A10097">
            <v>346829</v>
          </cell>
        </row>
        <row r="10098">
          <cell r="A10098">
            <v>346860</v>
          </cell>
        </row>
        <row r="10099">
          <cell r="A10099">
            <v>346890</v>
          </cell>
        </row>
        <row r="10100">
          <cell r="A10100">
            <v>346921</v>
          </cell>
        </row>
        <row r="10101">
          <cell r="A10101">
            <v>346951</v>
          </cell>
        </row>
        <row r="10102">
          <cell r="A10102">
            <v>346982</v>
          </cell>
        </row>
        <row r="10103">
          <cell r="A10103">
            <v>347013</v>
          </cell>
        </row>
        <row r="10104">
          <cell r="A10104">
            <v>347041</v>
          </cell>
        </row>
        <row r="10105">
          <cell r="A10105">
            <v>347072</v>
          </cell>
        </row>
        <row r="10106">
          <cell r="A10106">
            <v>347102</v>
          </cell>
        </row>
        <row r="10107">
          <cell r="A10107">
            <v>347133</v>
          </cell>
        </row>
        <row r="10108">
          <cell r="A10108">
            <v>347163</v>
          </cell>
        </row>
        <row r="10109">
          <cell r="A10109">
            <v>347194</v>
          </cell>
        </row>
        <row r="10110">
          <cell r="A10110">
            <v>347225</v>
          </cell>
        </row>
        <row r="10111">
          <cell r="A10111">
            <v>347255</v>
          </cell>
        </row>
        <row r="10112">
          <cell r="A10112">
            <v>347286</v>
          </cell>
        </row>
        <row r="10113">
          <cell r="A10113">
            <v>347316</v>
          </cell>
        </row>
        <row r="10114">
          <cell r="A10114">
            <v>347347</v>
          </cell>
        </row>
        <row r="10115">
          <cell r="A10115">
            <v>347378</v>
          </cell>
        </row>
        <row r="10116">
          <cell r="A10116">
            <v>347406</v>
          </cell>
        </row>
        <row r="10117">
          <cell r="A10117">
            <v>347437</v>
          </cell>
        </row>
        <row r="10118">
          <cell r="A10118">
            <v>347467</v>
          </cell>
        </row>
        <row r="10119">
          <cell r="A10119">
            <v>347498</v>
          </cell>
        </row>
        <row r="10120">
          <cell r="A10120">
            <v>347528</v>
          </cell>
        </row>
        <row r="10121">
          <cell r="A10121">
            <v>347559</v>
          </cell>
        </row>
        <row r="10122">
          <cell r="A10122">
            <v>347590</v>
          </cell>
        </row>
        <row r="10123">
          <cell r="A10123">
            <v>347620</v>
          </cell>
        </row>
        <row r="10124">
          <cell r="A10124">
            <v>347651</v>
          </cell>
        </row>
        <row r="10125">
          <cell r="A10125">
            <v>347681</v>
          </cell>
        </row>
        <row r="10126">
          <cell r="A10126">
            <v>347712</v>
          </cell>
        </row>
        <row r="10127">
          <cell r="A10127">
            <v>347743</v>
          </cell>
        </row>
        <row r="10128">
          <cell r="A10128">
            <v>347772</v>
          </cell>
        </row>
        <row r="10129">
          <cell r="A10129">
            <v>347803</v>
          </cell>
        </row>
        <row r="10130">
          <cell r="A10130">
            <v>347833</v>
          </cell>
        </row>
        <row r="10131">
          <cell r="A10131">
            <v>347864</v>
          </cell>
        </row>
        <row r="10132">
          <cell r="A10132">
            <v>347894</v>
          </cell>
        </row>
        <row r="10133">
          <cell r="A10133">
            <v>347925</v>
          </cell>
        </row>
        <row r="10134">
          <cell r="A10134">
            <v>347956</v>
          </cell>
        </row>
        <row r="10135">
          <cell r="A10135">
            <v>347986</v>
          </cell>
        </row>
        <row r="10136">
          <cell r="A10136">
            <v>348017</v>
          </cell>
        </row>
        <row r="10137">
          <cell r="A10137">
            <v>348047</v>
          </cell>
        </row>
        <row r="10138">
          <cell r="A10138">
            <v>348078</v>
          </cell>
        </row>
        <row r="10139">
          <cell r="A10139">
            <v>348109</v>
          </cell>
        </row>
        <row r="10140">
          <cell r="A10140">
            <v>348137</v>
          </cell>
        </row>
        <row r="10141">
          <cell r="A10141">
            <v>348168</v>
          </cell>
        </row>
        <row r="10142">
          <cell r="A10142">
            <v>348198</v>
          </cell>
        </row>
        <row r="10143">
          <cell r="A10143">
            <v>348229</v>
          </cell>
        </row>
        <row r="10144">
          <cell r="A10144">
            <v>348259</v>
          </cell>
        </row>
        <row r="10145">
          <cell r="A10145">
            <v>348290</v>
          </cell>
        </row>
        <row r="10146">
          <cell r="A10146">
            <v>348321</v>
          </cell>
        </row>
        <row r="10147">
          <cell r="A10147">
            <v>348351</v>
          </cell>
        </row>
        <row r="10148">
          <cell r="A10148">
            <v>348382</v>
          </cell>
        </row>
        <row r="10149">
          <cell r="A10149">
            <v>348412</v>
          </cell>
        </row>
        <row r="10150">
          <cell r="A10150">
            <v>348443</v>
          </cell>
        </row>
        <row r="10151">
          <cell r="A10151">
            <v>348474</v>
          </cell>
        </row>
        <row r="10152">
          <cell r="A10152">
            <v>348502</v>
          </cell>
        </row>
        <row r="10153">
          <cell r="A10153">
            <v>348533</v>
          </cell>
        </row>
        <row r="10154">
          <cell r="A10154">
            <v>348563</v>
          </cell>
        </row>
        <row r="10155">
          <cell r="A10155">
            <v>348594</v>
          </cell>
        </row>
        <row r="10156">
          <cell r="A10156">
            <v>348624</v>
          </cell>
        </row>
        <row r="10157">
          <cell r="A10157">
            <v>348655</v>
          </cell>
        </row>
        <row r="10158">
          <cell r="A10158">
            <v>348686</v>
          </cell>
        </row>
        <row r="10159">
          <cell r="A10159">
            <v>348716</v>
          </cell>
        </row>
        <row r="10160">
          <cell r="A10160">
            <v>348747</v>
          </cell>
        </row>
        <row r="10161">
          <cell r="A10161">
            <v>348777</v>
          </cell>
        </row>
        <row r="10162">
          <cell r="A10162">
            <v>348808</v>
          </cell>
        </row>
        <row r="10163">
          <cell r="A10163">
            <v>348839</v>
          </cell>
        </row>
        <row r="10164">
          <cell r="A10164">
            <v>348867</v>
          </cell>
        </row>
        <row r="10165">
          <cell r="A10165">
            <v>348898</v>
          </cell>
        </row>
        <row r="10166">
          <cell r="A10166">
            <v>348928</v>
          </cell>
        </row>
        <row r="10167">
          <cell r="A10167">
            <v>348959</v>
          </cell>
        </row>
        <row r="10168">
          <cell r="A10168">
            <v>348989</v>
          </cell>
        </row>
        <row r="10169">
          <cell r="A10169">
            <v>349020</v>
          </cell>
        </row>
        <row r="10170">
          <cell r="A10170">
            <v>349051</v>
          </cell>
        </row>
        <row r="10171">
          <cell r="A10171">
            <v>349081</v>
          </cell>
        </row>
        <row r="10172">
          <cell r="A10172">
            <v>349112</v>
          </cell>
        </row>
        <row r="10173">
          <cell r="A10173">
            <v>349142</v>
          </cell>
        </row>
        <row r="10174">
          <cell r="A10174">
            <v>349173</v>
          </cell>
        </row>
        <row r="10175">
          <cell r="A10175">
            <v>349204</v>
          </cell>
        </row>
        <row r="10176">
          <cell r="A10176">
            <v>349233</v>
          </cell>
        </row>
        <row r="10177">
          <cell r="A10177">
            <v>349264</v>
          </cell>
        </row>
        <row r="10178">
          <cell r="A10178">
            <v>349294</v>
          </cell>
        </row>
        <row r="10179">
          <cell r="A10179">
            <v>349325</v>
          </cell>
        </row>
        <row r="10180">
          <cell r="A10180">
            <v>349355</v>
          </cell>
        </row>
        <row r="10181">
          <cell r="A10181">
            <v>349386</v>
          </cell>
        </row>
        <row r="10182">
          <cell r="A10182">
            <v>349417</v>
          </cell>
        </row>
        <row r="10183">
          <cell r="A10183">
            <v>349447</v>
          </cell>
        </row>
        <row r="10184">
          <cell r="A10184">
            <v>349478</v>
          </cell>
        </row>
        <row r="10185">
          <cell r="A10185">
            <v>349508</v>
          </cell>
        </row>
        <row r="10186">
          <cell r="A10186">
            <v>349539</v>
          </cell>
        </row>
        <row r="10187">
          <cell r="A10187">
            <v>349570</v>
          </cell>
        </row>
        <row r="10188">
          <cell r="A10188">
            <v>349598</v>
          </cell>
        </row>
        <row r="10189">
          <cell r="A10189">
            <v>349629</v>
          </cell>
        </row>
        <row r="10190">
          <cell r="A10190">
            <v>349659</v>
          </cell>
        </row>
        <row r="10191">
          <cell r="A10191">
            <v>349690</v>
          </cell>
        </row>
        <row r="10192">
          <cell r="A10192">
            <v>349720</v>
          </cell>
        </row>
        <row r="10193">
          <cell r="A10193">
            <v>349751</v>
          </cell>
        </row>
        <row r="10194">
          <cell r="A10194">
            <v>349782</v>
          </cell>
        </row>
        <row r="10195">
          <cell r="A10195">
            <v>349812</v>
          </cell>
        </row>
        <row r="10196">
          <cell r="A10196">
            <v>349843</v>
          </cell>
        </row>
        <row r="10197">
          <cell r="A10197">
            <v>349873</v>
          </cell>
        </row>
        <row r="10198">
          <cell r="A10198">
            <v>349904</v>
          </cell>
        </row>
        <row r="10199">
          <cell r="A10199">
            <v>349935</v>
          </cell>
        </row>
        <row r="10200">
          <cell r="A10200">
            <v>349963</v>
          </cell>
        </row>
        <row r="10201">
          <cell r="A10201">
            <v>349994</v>
          </cell>
        </row>
        <row r="10202">
          <cell r="A10202">
            <v>350024</v>
          </cell>
        </row>
        <row r="10203">
          <cell r="A10203">
            <v>350055</v>
          </cell>
        </row>
        <row r="10204">
          <cell r="A10204">
            <v>350085</v>
          </cell>
        </row>
        <row r="10205">
          <cell r="A10205">
            <v>350116</v>
          </cell>
        </row>
        <row r="10206">
          <cell r="A10206">
            <v>350147</v>
          </cell>
        </row>
        <row r="10207">
          <cell r="A10207">
            <v>350177</v>
          </cell>
        </row>
        <row r="10208">
          <cell r="A10208">
            <v>350208</v>
          </cell>
        </row>
        <row r="10209">
          <cell r="A10209">
            <v>350238</v>
          </cell>
        </row>
        <row r="10210">
          <cell r="A10210">
            <v>350269</v>
          </cell>
        </row>
        <row r="10211">
          <cell r="A10211">
            <v>350300</v>
          </cell>
        </row>
        <row r="10212">
          <cell r="A10212">
            <v>350328</v>
          </cell>
        </row>
        <row r="10213">
          <cell r="A10213">
            <v>350359</v>
          </cell>
        </row>
        <row r="10214">
          <cell r="A10214">
            <v>350389</v>
          </cell>
        </row>
        <row r="10215">
          <cell r="A10215">
            <v>350420</v>
          </cell>
        </row>
        <row r="10216">
          <cell r="A10216">
            <v>350450</v>
          </cell>
        </row>
        <row r="10217">
          <cell r="A10217">
            <v>350481</v>
          </cell>
        </row>
        <row r="10218">
          <cell r="A10218">
            <v>350512</v>
          </cell>
        </row>
        <row r="10219">
          <cell r="A10219">
            <v>350542</v>
          </cell>
        </row>
        <row r="10220">
          <cell r="A10220">
            <v>350573</v>
          </cell>
        </row>
        <row r="10221">
          <cell r="A10221">
            <v>350603</v>
          </cell>
        </row>
        <row r="10222">
          <cell r="A10222">
            <v>350634</v>
          </cell>
        </row>
        <row r="10223">
          <cell r="A10223">
            <v>350665</v>
          </cell>
        </row>
        <row r="10224">
          <cell r="A10224">
            <v>350694</v>
          </cell>
        </row>
        <row r="10225">
          <cell r="A10225">
            <v>350725</v>
          </cell>
        </row>
        <row r="10226">
          <cell r="A10226">
            <v>350755</v>
          </cell>
        </row>
        <row r="10227">
          <cell r="A10227">
            <v>350786</v>
          </cell>
        </row>
        <row r="10228">
          <cell r="A10228">
            <v>350816</v>
          </cell>
        </row>
        <row r="10229">
          <cell r="A10229">
            <v>350847</v>
          </cell>
        </row>
        <row r="10230">
          <cell r="A10230">
            <v>350878</v>
          </cell>
        </row>
        <row r="10231">
          <cell r="A10231">
            <v>350908</v>
          </cell>
        </row>
        <row r="10232">
          <cell r="A10232">
            <v>350939</v>
          </cell>
        </row>
        <row r="10233">
          <cell r="A10233">
            <v>350969</v>
          </cell>
        </row>
        <row r="10234">
          <cell r="A10234">
            <v>351000</v>
          </cell>
        </row>
        <row r="10235">
          <cell r="A10235">
            <v>351031</v>
          </cell>
        </row>
        <row r="10236">
          <cell r="A10236">
            <v>351059</v>
          </cell>
        </row>
        <row r="10237">
          <cell r="A10237">
            <v>351090</v>
          </cell>
        </row>
        <row r="10238">
          <cell r="A10238">
            <v>351120</v>
          </cell>
        </row>
        <row r="10239">
          <cell r="A10239">
            <v>351151</v>
          </cell>
        </row>
        <row r="10240">
          <cell r="A10240">
            <v>351181</v>
          </cell>
        </row>
        <row r="10241">
          <cell r="A10241">
            <v>351212</v>
          </cell>
        </row>
        <row r="10242">
          <cell r="A10242">
            <v>351243</v>
          </cell>
        </row>
        <row r="10243">
          <cell r="A10243">
            <v>351273</v>
          </cell>
        </row>
        <row r="10244">
          <cell r="A10244">
            <v>351304</v>
          </cell>
        </row>
        <row r="10245">
          <cell r="A10245">
            <v>351334</v>
          </cell>
        </row>
        <row r="10246">
          <cell r="A10246">
            <v>351365</v>
          </cell>
        </row>
        <row r="10247">
          <cell r="A10247">
            <v>351396</v>
          </cell>
        </row>
        <row r="10248">
          <cell r="A10248">
            <v>351424</v>
          </cell>
        </row>
        <row r="10249">
          <cell r="A10249">
            <v>351455</v>
          </cell>
        </row>
        <row r="10250">
          <cell r="A10250">
            <v>351485</v>
          </cell>
        </row>
        <row r="10251">
          <cell r="A10251">
            <v>351516</v>
          </cell>
        </row>
        <row r="10252">
          <cell r="A10252">
            <v>351546</v>
          </cell>
        </row>
        <row r="10253">
          <cell r="A10253">
            <v>351577</v>
          </cell>
        </row>
        <row r="10254">
          <cell r="A10254">
            <v>351608</v>
          </cell>
        </row>
        <row r="10255">
          <cell r="A10255">
            <v>351638</v>
          </cell>
        </row>
        <row r="10256">
          <cell r="A10256">
            <v>351669</v>
          </cell>
        </row>
        <row r="10257">
          <cell r="A10257">
            <v>351699</v>
          </cell>
        </row>
        <row r="10258">
          <cell r="A10258">
            <v>351730</v>
          </cell>
        </row>
        <row r="10259">
          <cell r="A10259">
            <v>351761</v>
          </cell>
        </row>
        <row r="10260">
          <cell r="A10260">
            <v>351789</v>
          </cell>
        </row>
        <row r="10261">
          <cell r="A10261">
            <v>351820</v>
          </cell>
        </row>
        <row r="10262">
          <cell r="A10262">
            <v>351850</v>
          </cell>
        </row>
        <row r="10263">
          <cell r="A10263">
            <v>351881</v>
          </cell>
        </row>
        <row r="10264">
          <cell r="A10264">
            <v>351911</v>
          </cell>
        </row>
        <row r="10265">
          <cell r="A10265">
            <v>351942</v>
          </cell>
        </row>
        <row r="10266">
          <cell r="A10266">
            <v>351973</v>
          </cell>
        </row>
        <row r="10267">
          <cell r="A10267">
            <v>352003</v>
          </cell>
        </row>
        <row r="10268">
          <cell r="A10268">
            <v>352034</v>
          </cell>
        </row>
        <row r="10269">
          <cell r="A10269">
            <v>352064</v>
          </cell>
        </row>
        <row r="10270">
          <cell r="A10270">
            <v>352095</v>
          </cell>
        </row>
        <row r="10271">
          <cell r="A10271">
            <v>352126</v>
          </cell>
        </row>
        <row r="10272">
          <cell r="A10272">
            <v>352155</v>
          </cell>
        </row>
        <row r="10273">
          <cell r="A10273">
            <v>352186</v>
          </cell>
        </row>
        <row r="10274">
          <cell r="A10274">
            <v>352216</v>
          </cell>
        </row>
        <row r="10275">
          <cell r="A10275">
            <v>352247</v>
          </cell>
        </row>
        <row r="10276">
          <cell r="A10276">
            <v>352277</v>
          </cell>
        </row>
        <row r="10277">
          <cell r="A10277">
            <v>352308</v>
          </cell>
        </row>
        <row r="10278">
          <cell r="A10278">
            <v>352339</v>
          </cell>
        </row>
        <row r="10279">
          <cell r="A10279">
            <v>352369</v>
          </cell>
        </row>
        <row r="10280">
          <cell r="A10280">
            <v>352400</v>
          </cell>
        </row>
        <row r="10281">
          <cell r="A10281">
            <v>352430</v>
          </cell>
        </row>
        <row r="10282">
          <cell r="A10282">
            <v>352461</v>
          </cell>
        </row>
        <row r="10283">
          <cell r="A10283">
            <v>352492</v>
          </cell>
        </row>
        <row r="10284">
          <cell r="A10284">
            <v>352520</v>
          </cell>
        </row>
        <row r="10285">
          <cell r="A10285">
            <v>352551</v>
          </cell>
        </row>
        <row r="10286">
          <cell r="A10286">
            <v>352581</v>
          </cell>
        </row>
        <row r="10287">
          <cell r="A10287">
            <v>352612</v>
          </cell>
        </row>
        <row r="10288">
          <cell r="A10288">
            <v>352642</v>
          </cell>
        </row>
        <row r="10289">
          <cell r="A10289">
            <v>352673</v>
          </cell>
        </row>
        <row r="10290">
          <cell r="A10290">
            <v>352704</v>
          </cell>
        </row>
        <row r="10291">
          <cell r="A10291">
            <v>352734</v>
          </cell>
        </row>
        <row r="10292">
          <cell r="A10292">
            <v>352765</v>
          </cell>
        </row>
        <row r="10293">
          <cell r="A10293">
            <v>352795</v>
          </cell>
        </row>
        <row r="10294">
          <cell r="A10294">
            <v>352826</v>
          </cell>
        </row>
        <row r="10295">
          <cell r="A10295">
            <v>352857</v>
          </cell>
        </row>
        <row r="10296">
          <cell r="A10296">
            <v>352885</v>
          </cell>
        </row>
        <row r="10297">
          <cell r="A10297">
            <v>352916</v>
          </cell>
        </row>
        <row r="10298">
          <cell r="A10298">
            <v>352946</v>
          </cell>
        </row>
        <row r="10299">
          <cell r="A10299">
            <v>352977</v>
          </cell>
        </row>
        <row r="10300">
          <cell r="A10300">
            <v>353007</v>
          </cell>
        </row>
        <row r="10301">
          <cell r="A10301">
            <v>353038</v>
          </cell>
        </row>
        <row r="10302">
          <cell r="A10302">
            <v>353069</v>
          </cell>
        </row>
        <row r="10303">
          <cell r="A10303">
            <v>353099</v>
          </cell>
        </row>
        <row r="10304">
          <cell r="A10304">
            <v>353130</v>
          </cell>
        </row>
        <row r="10305">
          <cell r="A10305">
            <v>353160</v>
          </cell>
        </row>
        <row r="10306">
          <cell r="A10306">
            <v>353191</v>
          </cell>
        </row>
        <row r="10307">
          <cell r="A10307">
            <v>353222</v>
          </cell>
        </row>
        <row r="10308">
          <cell r="A10308">
            <v>353250</v>
          </cell>
        </row>
        <row r="10309">
          <cell r="A10309">
            <v>353281</v>
          </cell>
        </row>
        <row r="10310">
          <cell r="A10310">
            <v>353311</v>
          </cell>
        </row>
        <row r="10311">
          <cell r="A10311">
            <v>353342</v>
          </cell>
        </row>
        <row r="10312">
          <cell r="A10312">
            <v>353372</v>
          </cell>
        </row>
        <row r="10313">
          <cell r="A10313">
            <v>353403</v>
          </cell>
        </row>
        <row r="10314">
          <cell r="A10314">
            <v>353434</v>
          </cell>
        </row>
        <row r="10315">
          <cell r="A10315">
            <v>353464</v>
          </cell>
        </row>
        <row r="10316">
          <cell r="A10316">
            <v>353495</v>
          </cell>
        </row>
        <row r="10317">
          <cell r="A10317">
            <v>353525</v>
          </cell>
        </row>
        <row r="10318">
          <cell r="A10318">
            <v>353556</v>
          </cell>
        </row>
        <row r="10319">
          <cell r="A10319">
            <v>353587</v>
          </cell>
        </row>
        <row r="10320">
          <cell r="A10320">
            <v>353616</v>
          </cell>
        </row>
        <row r="10321">
          <cell r="A10321">
            <v>353647</v>
          </cell>
        </row>
        <row r="10322">
          <cell r="A10322">
            <v>353677</v>
          </cell>
        </row>
        <row r="10323">
          <cell r="A10323">
            <v>353708</v>
          </cell>
        </row>
        <row r="10324">
          <cell r="A10324">
            <v>353738</v>
          </cell>
        </row>
        <row r="10325">
          <cell r="A10325">
            <v>353769</v>
          </cell>
        </row>
        <row r="10326">
          <cell r="A10326">
            <v>353800</v>
          </cell>
        </row>
        <row r="10327">
          <cell r="A10327">
            <v>353830</v>
          </cell>
        </row>
        <row r="10328">
          <cell r="A10328">
            <v>353861</v>
          </cell>
        </row>
        <row r="10329">
          <cell r="A10329">
            <v>353891</v>
          </cell>
        </row>
        <row r="10330">
          <cell r="A10330">
            <v>353922</v>
          </cell>
        </row>
        <row r="10331">
          <cell r="A10331">
            <v>353953</v>
          </cell>
        </row>
        <row r="10332">
          <cell r="A10332">
            <v>353981</v>
          </cell>
        </row>
        <row r="10333">
          <cell r="A10333">
            <v>354012</v>
          </cell>
        </row>
        <row r="10334">
          <cell r="A10334">
            <v>354042</v>
          </cell>
        </row>
        <row r="10335">
          <cell r="A10335">
            <v>354073</v>
          </cell>
        </row>
        <row r="10336">
          <cell r="A10336">
            <v>354103</v>
          </cell>
        </row>
        <row r="10337">
          <cell r="A10337">
            <v>354134</v>
          </cell>
        </row>
        <row r="10338">
          <cell r="A10338">
            <v>354165</v>
          </cell>
        </row>
        <row r="10339">
          <cell r="A10339">
            <v>354195</v>
          </cell>
        </row>
        <row r="10340">
          <cell r="A10340">
            <v>354226</v>
          </cell>
        </row>
        <row r="10341">
          <cell r="A10341">
            <v>354256</v>
          </cell>
        </row>
        <row r="10342">
          <cell r="A10342">
            <v>354287</v>
          </cell>
        </row>
        <row r="10343">
          <cell r="A10343">
            <v>354318</v>
          </cell>
        </row>
        <row r="10344">
          <cell r="A10344">
            <v>354346</v>
          </cell>
        </row>
        <row r="10345">
          <cell r="A10345">
            <v>354377</v>
          </cell>
        </row>
        <row r="10346">
          <cell r="A10346">
            <v>354407</v>
          </cell>
        </row>
        <row r="10347">
          <cell r="A10347">
            <v>354438</v>
          </cell>
        </row>
        <row r="10348">
          <cell r="A10348">
            <v>354468</v>
          </cell>
        </row>
        <row r="10349">
          <cell r="A10349">
            <v>354499</v>
          </cell>
        </row>
        <row r="10350">
          <cell r="A10350">
            <v>354530</v>
          </cell>
        </row>
        <row r="10351">
          <cell r="A10351">
            <v>354560</v>
          </cell>
        </row>
        <row r="10352">
          <cell r="A10352">
            <v>354591</v>
          </cell>
        </row>
        <row r="10353">
          <cell r="A10353">
            <v>354621</v>
          </cell>
        </row>
        <row r="10354">
          <cell r="A10354">
            <v>354652</v>
          </cell>
        </row>
        <row r="10355">
          <cell r="A10355">
            <v>354683</v>
          </cell>
        </row>
        <row r="10356">
          <cell r="A10356">
            <v>354711</v>
          </cell>
        </row>
        <row r="10357">
          <cell r="A10357">
            <v>354742</v>
          </cell>
        </row>
        <row r="10358">
          <cell r="A10358">
            <v>354772</v>
          </cell>
        </row>
        <row r="10359">
          <cell r="A10359">
            <v>354803</v>
          </cell>
        </row>
        <row r="10360">
          <cell r="A10360">
            <v>354833</v>
          </cell>
        </row>
        <row r="10361">
          <cell r="A10361">
            <v>354864</v>
          </cell>
        </row>
        <row r="10362">
          <cell r="A10362">
            <v>354895</v>
          </cell>
        </row>
        <row r="10363">
          <cell r="A10363">
            <v>354925</v>
          </cell>
        </row>
        <row r="10364">
          <cell r="A10364">
            <v>354956</v>
          </cell>
        </row>
        <row r="10365">
          <cell r="A10365">
            <v>354986</v>
          </cell>
        </row>
        <row r="10366">
          <cell r="A10366">
            <v>355017</v>
          </cell>
        </row>
        <row r="10367">
          <cell r="A10367">
            <v>355048</v>
          </cell>
        </row>
        <row r="10368">
          <cell r="A10368">
            <v>355077</v>
          </cell>
        </row>
        <row r="10369">
          <cell r="A10369">
            <v>355108</v>
          </cell>
        </row>
        <row r="10370">
          <cell r="A10370">
            <v>355138</v>
          </cell>
        </row>
        <row r="10371">
          <cell r="A10371">
            <v>355169</v>
          </cell>
        </row>
        <row r="10372">
          <cell r="A10372">
            <v>355199</v>
          </cell>
        </row>
        <row r="10373">
          <cell r="A10373">
            <v>355230</v>
          </cell>
        </row>
        <row r="10374">
          <cell r="A10374">
            <v>355261</v>
          </cell>
        </row>
        <row r="10375">
          <cell r="A10375">
            <v>355291</v>
          </cell>
        </row>
        <row r="10376">
          <cell r="A10376">
            <v>355322</v>
          </cell>
        </row>
        <row r="10377">
          <cell r="A10377">
            <v>355352</v>
          </cell>
        </row>
        <row r="10378">
          <cell r="A10378">
            <v>355383</v>
          </cell>
        </row>
        <row r="10379">
          <cell r="A10379">
            <v>355414</v>
          </cell>
        </row>
        <row r="10380">
          <cell r="A10380">
            <v>355442</v>
          </cell>
        </row>
        <row r="10381">
          <cell r="A10381">
            <v>355473</v>
          </cell>
        </row>
        <row r="10382">
          <cell r="A10382">
            <v>355503</v>
          </cell>
        </row>
        <row r="10383">
          <cell r="A10383">
            <v>355534</v>
          </cell>
        </row>
        <row r="10384">
          <cell r="A10384">
            <v>355564</v>
          </cell>
        </row>
        <row r="10385">
          <cell r="A10385">
            <v>355595</v>
          </cell>
        </row>
        <row r="10386">
          <cell r="A10386">
            <v>355626</v>
          </cell>
        </row>
        <row r="10387">
          <cell r="A10387">
            <v>355656</v>
          </cell>
        </row>
        <row r="10388">
          <cell r="A10388">
            <v>355687</v>
          </cell>
        </row>
        <row r="10389">
          <cell r="A10389">
            <v>355717</v>
          </cell>
        </row>
        <row r="10390">
          <cell r="A10390">
            <v>355748</v>
          </cell>
        </row>
        <row r="10391">
          <cell r="A10391">
            <v>355779</v>
          </cell>
        </row>
        <row r="10392">
          <cell r="A10392">
            <v>355807</v>
          </cell>
        </row>
        <row r="10393">
          <cell r="A10393">
            <v>355838</v>
          </cell>
        </row>
        <row r="10394">
          <cell r="A10394">
            <v>355868</v>
          </cell>
        </row>
        <row r="10395">
          <cell r="A10395">
            <v>355899</v>
          </cell>
        </row>
        <row r="10396">
          <cell r="A10396">
            <v>355929</v>
          </cell>
        </row>
        <row r="10397">
          <cell r="A10397">
            <v>355960</v>
          </cell>
        </row>
        <row r="10398">
          <cell r="A10398">
            <v>355991</v>
          </cell>
        </row>
        <row r="10399">
          <cell r="A10399">
            <v>356021</v>
          </cell>
        </row>
        <row r="10400">
          <cell r="A10400">
            <v>356052</v>
          </cell>
        </row>
        <row r="10401">
          <cell r="A10401">
            <v>356082</v>
          </cell>
        </row>
        <row r="10402">
          <cell r="A10402">
            <v>356113</v>
          </cell>
        </row>
        <row r="10403">
          <cell r="A10403">
            <v>356144</v>
          </cell>
        </row>
        <row r="10404">
          <cell r="A10404">
            <v>356172</v>
          </cell>
        </row>
        <row r="10405">
          <cell r="A10405">
            <v>356203</v>
          </cell>
        </row>
        <row r="10406">
          <cell r="A10406">
            <v>356233</v>
          </cell>
        </row>
        <row r="10407">
          <cell r="A10407">
            <v>356264</v>
          </cell>
        </row>
        <row r="10408">
          <cell r="A10408">
            <v>356294</v>
          </cell>
        </row>
        <row r="10409">
          <cell r="A10409">
            <v>356325</v>
          </cell>
        </row>
        <row r="10410">
          <cell r="A10410">
            <v>356356</v>
          </cell>
        </row>
        <row r="10411">
          <cell r="A10411">
            <v>356386</v>
          </cell>
        </row>
        <row r="10412">
          <cell r="A10412">
            <v>356417</v>
          </cell>
        </row>
        <row r="10413">
          <cell r="A10413">
            <v>356447</v>
          </cell>
        </row>
        <row r="10414">
          <cell r="A10414">
            <v>356478</v>
          </cell>
        </row>
        <row r="10415">
          <cell r="A10415">
            <v>356509</v>
          </cell>
        </row>
        <row r="10416">
          <cell r="A10416">
            <v>356538</v>
          </cell>
        </row>
        <row r="10417">
          <cell r="A10417">
            <v>356569</v>
          </cell>
        </row>
        <row r="10418">
          <cell r="A10418">
            <v>356599</v>
          </cell>
        </row>
        <row r="10419">
          <cell r="A10419">
            <v>356630</v>
          </cell>
        </row>
        <row r="10420">
          <cell r="A10420">
            <v>356660</v>
          </cell>
        </row>
        <row r="10421">
          <cell r="A10421">
            <v>356691</v>
          </cell>
        </row>
        <row r="10422">
          <cell r="A10422">
            <v>356722</v>
          </cell>
        </row>
        <row r="10423">
          <cell r="A10423">
            <v>356752</v>
          </cell>
        </row>
        <row r="10424">
          <cell r="A10424">
            <v>356783</v>
          </cell>
        </row>
        <row r="10425">
          <cell r="A10425">
            <v>356813</v>
          </cell>
        </row>
        <row r="10426">
          <cell r="A10426">
            <v>356844</v>
          </cell>
        </row>
        <row r="10427">
          <cell r="A10427">
            <v>356875</v>
          </cell>
        </row>
        <row r="10428">
          <cell r="A10428">
            <v>356903</v>
          </cell>
        </row>
        <row r="10429">
          <cell r="A10429">
            <v>356934</v>
          </cell>
        </row>
        <row r="10430">
          <cell r="A10430">
            <v>356964</v>
          </cell>
        </row>
        <row r="10431">
          <cell r="A10431">
            <v>356995</v>
          </cell>
        </row>
        <row r="10432">
          <cell r="A10432">
            <v>357025</v>
          </cell>
        </row>
        <row r="10433">
          <cell r="A10433">
            <v>357056</v>
          </cell>
        </row>
        <row r="10434">
          <cell r="A10434">
            <v>357087</v>
          </cell>
        </row>
        <row r="10435">
          <cell r="A10435">
            <v>357117</v>
          </cell>
        </row>
        <row r="10436">
          <cell r="A10436">
            <v>357148</v>
          </cell>
        </row>
        <row r="10437">
          <cell r="A10437">
            <v>357178</v>
          </cell>
        </row>
        <row r="10438">
          <cell r="A10438">
            <v>357209</v>
          </cell>
        </row>
        <row r="10439">
          <cell r="A10439">
            <v>357240</v>
          </cell>
        </row>
        <row r="10440">
          <cell r="A10440">
            <v>357268</v>
          </cell>
        </row>
        <row r="10441">
          <cell r="A10441">
            <v>357299</v>
          </cell>
        </row>
        <row r="10442">
          <cell r="A10442">
            <v>357329</v>
          </cell>
        </row>
        <row r="10443">
          <cell r="A10443">
            <v>357360</v>
          </cell>
        </row>
        <row r="10444">
          <cell r="A10444">
            <v>357390</v>
          </cell>
        </row>
        <row r="10445">
          <cell r="A10445">
            <v>357421</v>
          </cell>
        </row>
        <row r="10446">
          <cell r="A10446">
            <v>357452</v>
          </cell>
        </row>
        <row r="10447">
          <cell r="A10447">
            <v>357482</v>
          </cell>
        </row>
        <row r="10448">
          <cell r="A10448">
            <v>357513</v>
          </cell>
        </row>
        <row r="10449">
          <cell r="A10449">
            <v>357543</v>
          </cell>
        </row>
        <row r="10450">
          <cell r="A10450">
            <v>357574</v>
          </cell>
        </row>
        <row r="10451">
          <cell r="A10451">
            <v>357605</v>
          </cell>
        </row>
        <row r="10452">
          <cell r="A10452">
            <v>357633</v>
          </cell>
        </row>
        <row r="10453">
          <cell r="A10453">
            <v>357664</v>
          </cell>
        </row>
        <row r="10454">
          <cell r="A10454">
            <v>357694</v>
          </cell>
        </row>
        <row r="10455">
          <cell r="A10455">
            <v>357725</v>
          </cell>
        </row>
        <row r="10456">
          <cell r="A10456">
            <v>357755</v>
          </cell>
        </row>
        <row r="10457">
          <cell r="A10457">
            <v>357786</v>
          </cell>
        </row>
        <row r="10458">
          <cell r="A10458">
            <v>357817</v>
          </cell>
        </row>
        <row r="10459">
          <cell r="A10459">
            <v>357847</v>
          </cell>
        </row>
        <row r="10460">
          <cell r="A10460">
            <v>357878</v>
          </cell>
        </row>
        <row r="10461">
          <cell r="A10461">
            <v>357908</v>
          </cell>
        </row>
        <row r="10462">
          <cell r="A10462">
            <v>357939</v>
          </cell>
        </row>
        <row r="10463">
          <cell r="A10463">
            <v>357970</v>
          </cell>
        </row>
        <row r="10464">
          <cell r="A10464">
            <v>357999</v>
          </cell>
        </row>
        <row r="10465">
          <cell r="A10465">
            <v>358030</v>
          </cell>
        </row>
        <row r="10466">
          <cell r="A10466">
            <v>358060</v>
          </cell>
        </row>
        <row r="10467">
          <cell r="A10467">
            <v>358091</v>
          </cell>
        </row>
        <row r="10468">
          <cell r="A10468">
            <v>358121</v>
          </cell>
        </row>
        <row r="10469">
          <cell r="A10469">
            <v>358152</v>
          </cell>
        </row>
        <row r="10470">
          <cell r="A10470">
            <v>358183</v>
          </cell>
        </row>
        <row r="10471">
          <cell r="A10471">
            <v>358213</v>
          </cell>
        </row>
        <row r="10472">
          <cell r="A10472">
            <v>358244</v>
          </cell>
        </row>
        <row r="10473">
          <cell r="A10473">
            <v>358274</v>
          </cell>
        </row>
        <row r="10474">
          <cell r="A10474">
            <v>358305</v>
          </cell>
        </row>
        <row r="10475">
          <cell r="A10475">
            <v>358336</v>
          </cell>
        </row>
        <row r="10476">
          <cell r="A10476">
            <v>358364</v>
          </cell>
        </row>
        <row r="10477">
          <cell r="A10477">
            <v>358395</v>
          </cell>
        </row>
        <row r="10478">
          <cell r="A10478">
            <v>358425</v>
          </cell>
        </row>
        <row r="10479">
          <cell r="A10479">
            <v>358456</v>
          </cell>
        </row>
        <row r="10480">
          <cell r="A10480">
            <v>358486</v>
          </cell>
        </row>
        <row r="10481">
          <cell r="A10481">
            <v>358517</v>
          </cell>
        </row>
        <row r="10482">
          <cell r="A10482">
            <v>358548</v>
          </cell>
        </row>
        <row r="10483">
          <cell r="A10483">
            <v>358578</v>
          </cell>
        </row>
        <row r="10484">
          <cell r="A10484">
            <v>358609</v>
          </cell>
        </row>
        <row r="10485">
          <cell r="A10485">
            <v>358639</v>
          </cell>
        </row>
        <row r="10486">
          <cell r="A10486">
            <v>358670</v>
          </cell>
        </row>
        <row r="10487">
          <cell r="A10487">
            <v>358701</v>
          </cell>
        </row>
        <row r="10488">
          <cell r="A10488">
            <v>358729</v>
          </cell>
        </row>
        <row r="10489">
          <cell r="A10489">
            <v>358760</v>
          </cell>
        </row>
        <row r="10490">
          <cell r="A10490">
            <v>358790</v>
          </cell>
        </row>
        <row r="10491">
          <cell r="A10491">
            <v>358821</v>
          </cell>
        </row>
        <row r="10492">
          <cell r="A10492">
            <v>358851</v>
          </cell>
        </row>
        <row r="10493">
          <cell r="A10493">
            <v>358882</v>
          </cell>
        </row>
        <row r="10494">
          <cell r="A10494">
            <v>358913</v>
          </cell>
        </row>
        <row r="10495">
          <cell r="A10495">
            <v>358943</v>
          </cell>
        </row>
        <row r="10496">
          <cell r="A10496">
            <v>358974</v>
          </cell>
        </row>
        <row r="10497">
          <cell r="A10497">
            <v>359004</v>
          </cell>
        </row>
        <row r="10498">
          <cell r="A10498">
            <v>359035</v>
          </cell>
        </row>
        <row r="10499">
          <cell r="A10499">
            <v>359066</v>
          </cell>
        </row>
        <row r="10500">
          <cell r="A10500">
            <v>359094</v>
          </cell>
        </row>
        <row r="10501">
          <cell r="A10501">
            <v>359125</v>
          </cell>
        </row>
        <row r="10502">
          <cell r="A10502">
            <v>359155</v>
          </cell>
        </row>
        <row r="10503">
          <cell r="A10503">
            <v>359186</v>
          </cell>
        </row>
        <row r="10504">
          <cell r="A10504">
            <v>359216</v>
          </cell>
        </row>
        <row r="10505">
          <cell r="A10505">
            <v>359247</v>
          </cell>
        </row>
        <row r="10506">
          <cell r="A10506">
            <v>359278</v>
          </cell>
        </row>
        <row r="10507">
          <cell r="A10507">
            <v>359308</v>
          </cell>
        </row>
        <row r="10508">
          <cell r="A10508">
            <v>359339</v>
          </cell>
        </row>
        <row r="10509">
          <cell r="A10509">
            <v>359369</v>
          </cell>
        </row>
        <row r="10510">
          <cell r="A10510">
            <v>359400</v>
          </cell>
        </row>
        <row r="10511">
          <cell r="A10511">
            <v>359431</v>
          </cell>
        </row>
        <row r="10512">
          <cell r="A10512">
            <v>359460</v>
          </cell>
        </row>
        <row r="10513">
          <cell r="A10513">
            <v>359491</v>
          </cell>
        </row>
        <row r="10514">
          <cell r="A10514">
            <v>359521</v>
          </cell>
        </row>
        <row r="10515">
          <cell r="A10515">
            <v>359552</v>
          </cell>
        </row>
        <row r="10516">
          <cell r="A10516">
            <v>359582</v>
          </cell>
        </row>
        <row r="10517">
          <cell r="A10517">
            <v>359613</v>
          </cell>
        </row>
        <row r="10518">
          <cell r="A10518">
            <v>359644</v>
          </cell>
        </row>
        <row r="10519">
          <cell r="A10519">
            <v>359674</v>
          </cell>
        </row>
        <row r="10520">
          <cell r="A10520">
            <v>359705</v>
          </cell>
        </row>
        <row r="10521">
          <cell r="A10521">
            <v>359735</v>
          </cell>
        </row>
        <row r="10522">
          <cell r="A10522">
            <v>359766</v>
          </cell>
        </row>
        <row r="10523">
          <cell r="A10523">
            <v>359797</v>
          </cell>
        </row>
        <row r="10524">
          <cell r="A10524">
            <v>359825</v>
          </cell>
        </row>
        <row r="10525">
          <cell r="A10525">
            <v>359856</v>
          </cell>
        </row>
        <row r="10526">
          <cell r="A10526">
            <v>359886</v>
          </cell>
        </row>
        <row r="10527">
          <cell r="A10527">
            <v>359917</v>
          </cell>
        </row>
        <row r="10528">
          <cell r="A10528">
            <v>359947</v>
          </cell>
        </row>
        <row r="10529">
          <cell r="A10529">
            <v>359978</v>
          </cell>
        </row>
        <row r="10530">
          <cell r="A10530">
            <v>360009</v>
          </cell>
        </row>
        <row r="10531">
          <cell r="A10531">
            <v>360039</v>
          </cell>
        </row>
        <row r="10532">
          <cell r="A10532">
            <v>360070</v>
          </cell>
        </row>
        <row r="10533">
          <cell r="A10533">
            <v>360100</v>
          </cell>
        </row>
        <row r="10534">
          <cell r="A10534">
            <v>360131</v>
          </cell>
        </row>
        <row r="10535">
          <cell r="A10535">
            <v>360162</v>
          </cell>
        </row>
        <row r="10536">
          <cell r="A10536">
            <v>360190</v>
          </cell>
        </row>
        <row r="10537">
          <cell r="A10537">
            <v>360221</v>
          </cell>
        </row>
        <row r="10538">
          <cell r="A10538">
            <v>360251</v>
          </cell>
        </row>
        <row r="10539">
          <cell r="A10539">
            <v>360282</v>
          </cell>
        </row>
        <row r="10540">
          <cell r="A10540">
            <v>360312</v>
          </cell>
        </row>
        <row r="10541">
          <cell r="A10541">
            <v>360343</v>
          </cell>
        </row>
        <row r="10542">
          <cell r="A10542">
            <v>360374</v>
          </cell>
        </row>
        <row r="10543">
          <cell r="A10543">
            <v>360404</v>
          </cell>
        </row>
        <row r="10544">
          <cell r="A10544">
            <v>360435</v>
          </cell>
        </row>
        <row r="10545">
          <cell r="A10545">
            <v>360465</v>
          </cell>
        </row>
        <row r="10546">
          <cell r="A10546">
            <v>360496</v>
          </cell>
        </row>
        <row r="10547">
          <cell r="A10547">
            <v>360527</v>
          </cell>
        </row>
        <row r="10548">
          <cell r="A10548">
            <v>360555</v>
          </cell>
        </row>
        <row r="10549">
          <cell r="A10549">
            <v>360586</v>
          </cell>
        </row>
        <row r="10550">
          <cell r="A10550">
            <v>360616</v>
          </cell>
        </row>
        <row r="10551">
          <cell r="A10551">
            <v>360647</v>
          </cell>
        </row>
        <row r="10552">
          <cell r="A10552">
            <v>360677</v>
          </cell>
        </row>
        <row r="10553">
          <cell r="A10553">
            <v>360708</v>
          </cell>
        </row>
        <row r="10554">
          <cell r="A10554">
            <v>360739</v>
          </cell>
        </row>
        <row r="10555">
          <cell r="A10555">
            <v>360769</v>
          </cell>
        </row>
        <row r="10556">
          <cell r="A10556">
            <v>360800</v>
          </cell>
        </row>
        <row r="10557">
          <cell r="A10557">
            <v>360830</v>
          </cell>
        </row>
        <row r="10558">
          <cell r="A10558">
            <v>360861</v>
          </cell>
        </row>
        <row r="10559">
          <cell r="A10559">
            <v>360892</v>
          </cell>
        </row>
        <row r="10560">
          <cell r="A10560">
            <v>360921</v>
          </cell>
        </row>
        <row r="10561">
          <cell r="A10561">
            <v>360952</v>
          </cell>
        </row>
        <row r="10562">
          <cell r="A10562">
            <v>360982</v>
          </cell>
        </row>
        <row r="10563">
          <cell r="A10563">
            <v>361013</v>
          </cell>
        </row>
        <row r="10564">
          <cell r="A10564">
            <v>361043</v>
          </cell>
        </row>
        <row r="10565">
          <cell r="A10565">
            <v>361074</v>
          </cell>
        </row>
        <row r="10566">
          <cell r="A10566">
            <v>361105</v>
          </cell>
        </row>
        <row r="10567">
          <cell r="A10567">
            <v>361135</v>
          </cell>
        </row>
        <row r="10568">
          <cell r="A10568">
            <v>361166</v>
          </cell>
        </row>
        <row r="10569">
          <cell r="A10569">
            <v>361196</v>
          </cell>
        </row>
        <row r="10570">
          <cell r="A10570">
            <v>361227</v>
          </cell>
        </row>
        <row r="10571">
          <cell r="A10571">
            <v>361258</v>
          </cell>
        </row>
        <row r="10572">
          <cell r="A10572">
            <v>361286</v>
          </cell>
        </row>
        <row r="10573">
          <cell r="A10573">
            <v>361317</v>
          </cell>
        </row>
        <row r="10574">
          <cell r="A10574">
            <v>361347</v>
          </cell>
        </row>
        <row r="10575">
          <cell r="A10575">
            <v>361378</v>
          </cell>
        </row>
        <row r="10576">
          <cell r="A10576">
            <v>361408</v>
          </cell>
        </row>
        <row r="10577">
          <cell r="A10577">
            <v>361439</v>
          </cell>
        </row>
        <row r="10578">
          <cell r="A10578">
            <v>361470</v>
          </cell>
        </row>
        <row r="10579">
          <cell r="A10579">
            <v>361500</v>
          </cell>
        </row>
        <row r="10580">
          <cell r="A10580">
            <v>361531</v>
          </cell>
        </row>
        <row r="10581">
          <cell r="A10581">
            <v>361561</v>
          </cell>
        </row>
        <row r="10582">
          <cell r="A10582">
            <v>361592</v>
          </cell>
        </row>
        <row r="10583">
          <cell r="A10583">
            <v>361623</v>
          </cell>
        </row>
        <row r="10584">
          <cell r="A10584">
            <v>361651</v>
          </cell>
        </row>
        <row r="10585">
          <cell r="A10585">
            <v>361682</v>
          </cell>
        </row>
        <row r="10586">
          <cell r="A10586">
            <v>361712</v>
          </cell>
        </row>
        <row r="10587">
          <cell r="A10587">
            <v>361743</v>
          </cell>
        </row>
        <row r="10588">
          <cell r="A10588">
            <v>361773</v>
          </cell>
        </row>
        <row r="10589">
          <cell r="A10589">
            <v>361804</v>
          </cell>
        </row>
        <row r="10590">
          <cell r="A10590">
            <v>361835</v>
          </cell>
        </row>
        <row r="10591">
          <cell r="A10591">
            <v>361865</v>
          </cell>
        </row>
        <row r="10592">
          <cell r="A10592">
            <v>361896</v>
          </cell>
        </row>
        <row r="10593">
          <cell r="A10593">
            <v>361926</v>
          </cell>
        </row>
        <row r="10594">
          <cell r="A10594">
            <v>361957</v>
          </cell>
        </row>
        <row r="10595">
          <cell r="A10595">
            <v>361988</v>
          </cell>
        </row>
        <row r="10596">
          <cell r="A10596">
            <v>362016</v>
          </cell>
        </row>
        <row r="10597">
          <cell r="A10597">
            <v>362047</v>
          </cell>
        </row>
        <row r="10598">
          <cell r="A10598">
            <v>362077</v>
          </cell>
        </row>
        <row r="10599">
          <cell r="A10599">
            <v>362108</v>
          </cell>
        </row>
        <row r="10600">
          <cell r="A10600">
            <v>362138</v>
          </cell>
        </row>
        <row r="10601">
          <cell r="A10601">
            <v>362169</v>
          </cell>
        </row>
        <row r="10602">
          <cell r="A10602">
            <v>362200</v>
          </cell>
        </row>
        <row r="10603">
          <cell r="A10603">
            <v>362230</v>
          </cell>
        </row>
        <row r="10604">
          <cell r="A10604">
            <v>362261</v>
          </cell>
        </row>
        <row r="10605">
          <cell r="A10605">
            <v>362291</v>
          </cell>
        </row>
        <row r="10606">
          <cell r="A10606">
            <v>362322</v>
          </cell>
        </row>
        <row r="10607">
          <cell r="A10607">
            <v>362353</v>
          </cell>
        </row>
        <row r="10608">
          <cell r="A10608">
            <v>362382</v>
          </cell>
        </row>
        <row r="10609">
          <cell r="A10609">
            <v>362413</v>
          </cell>
        </row>
        <row r="10610">
          <cell r="A10610">
            <v>362443</v>
          </cell>
        </row>
        <row r="10611">
          <cell r="A10611">
            <v>362474</v>
          </cell>
        </row>
        <row r="10612">
          <cell r="A10612">
            <v>362504</v>
          </cell>
        </row>
        <row r="10613">
          <cell r="A10613">
            <v>362535</v>
          </cell>
        </row>
        <row r="10614">
          <cell r="A10614">
            <v>362566</v>
          </cell>
        </row>
        <row r="10615">
          <cell r="A10615">
            <v>362596</v>
          </cell>
        </row>
        <row r="10616">
          <cell r="A10616">
            <v>362627</v>
          </cell>
        </row>
        <row r="10617">
          <cell r="A10617">
            <v>362657</v>
          </cell>
        </row>
        <row r="10618">
          <cell r="A10618">
            <v>362688</v>
          </cell>
        </row>
        <row r="10619">
          <cell r="A10619">
            <v>362719</v>
          </cell>
        </row>
        <row r="10620">
          <cell r="A10620">
            <v>362747</v>
          </cell>
        </row>
        <row r="10621">
          <cell r="A10621">
            <v>362778</v>
          </cell>
        </row>
        <row r="10622">
          <cell r="A10622">
            <v>362808</v>
          </cell>
        </row>
        <row r="10623">
          <cell r="A10623">
            <v>362839</v>
          </cell>
        </row>
        <row r="10624">
          <cell r="A10624">
            <v>362869</v>
          </cell>
        </row>
        <row r="10625">
          <cell r="A10625">
            <v>362900</v>
          </cell>
        </row>
        <row r="10626">
          <cell r="A10626">
            <v>362931</v>
          </cell>
        </row>
        <row r="10627">
          <cell r="A10627">
            <v>362961</v>
          </cell>
        </row>
        <row r="10628">
          <cell r="A10628">
            <v>362992</v>
          </cell>
        </row>
        <row r="10629">
          <cell r="A10629">
            <v>363022</v>
          </cell>
        </row>
        <row r="10630">
          <cell r="A10630">
            <v>363053</v>
          </cell>
        </row>
        <row r="10631">
          <cell r="A10631">
            <v>363084</v>
          </cell>
        </row>
        <row r="10632">
          <cell r="A10632">
            <v>363112</v>
          </cell>
        </row>
        <row r="10633">
          <cell r="A10633">
            <v>363143</v>
          </cell>
        </row>
        <row r="10634">
          <cell r="A10634">
            <v>363173</v>
          </cell>
        </row>
        <row r="10635">
          <cell r="A10635">
            <v>363204</v>
          </cell>
        </row>
        <row r="10636">
          <cell r="A10636">
            <v>363234</v>
          </cell>
        </row>
        <row r="10637">
          <cell r="A10637">
            <v>363265</v>
          </cell>
        </row>
        <row r="10638">
          <cell r="A10638">
            <v>363296</v>
          </cell>
        </row>
        <row r="10639">
          <cell r="A10639">
            <v>363326</v>
          </cell>
        </row>
        <row r="10640">
          <cell r="A10640">
            <v>363357</v>
          </cell>
        </row>
        <row r="10641">
          <cell r="A10641">
            <v>363387</v>
          </cell>
        </row>
        <row r="10642">
          <cell r="A10642">
            <v>363418</v>
          </cell>
        </row>
        <row r="10643">
          <cell r="A10643">
            <v>363449</v>
          </cell>
        </row>
        <row r="10644">
          <cell r="A10644">
            <v>363477</v>
          </cell>
        </row>
        <row r="10645">
          <cell r="A10645">
            <v>363508</v>
          </cell>
        </row>
        <row r="10646">
          <cell r="A10646">
            <v>363538</v>
          </cell>
        </row>
        <row r="10647">
          <cell r="A10647">
            <v>363569</v>
          </cell>
        </row>
        <row r="10648">
          <cell r="A10648">
            <v>363599</v>
          </cell>
        </row>
        <row r="10649">
          <cell r="A10649">
            <v>363630</v>
          </cell>
        </row>
        <row r="10650">
          <cell r="A10650">
            <v>363661</v>
          </cell>
        </row>
        <row r="10651">
          <cell r="A10651">
            <v>363691</v>
          </cell>
        </row>
        <row r="10652">
          <cell r="A10652">
            <v>363722</v>
          </cell>
        </row>
        <row r="10653">
          <cell r="A10653">
            <v>363752</v>
          </cell>
        </row>
        <row r="10654">
          <cell r="A10654">
            <v>363783</v>
          </cell>
        </row>
        <row r="10655">
          <cell r="A10655">
            <v>363814</v>
          </cell>
        </row>
        <row r="10656">
          <cell r="A10656">
            <v>363843</v>
          </cell>
        </row>
        <row r="10657">
          <cell r="A10657">
            <v>363874</v>
          </cell>
        </row>
        <row r="10658">
          <cell r="A10658">
            <v>363904</v>
          </cell>
        </row>
        <row r="10659">
          <cell r="A10659">
            <v>363935</v>
          </cell>
        </row>
        <row r="10660">
          <cell r="A10660">
            <v>363965</v>
          </cell>
        </row>
        <row r="10661">
          <cell r="A10661">
            <v>363996</v>
          </cell>
        </row>
        <row r="10662">
          <cell r="A10662">
            <v>364027</v>
          </cell>
        </row>
        <row r="10663">
          <cell r="A10663">
            <v>364057</v>
          </cell>
        </row>
        <row r="10664">
          <cell r="A10664">
            <v>364088</v>
          </cell>
        </row>
        <row r="10665">
          <cell r="A10665">
            <v>364118</v>
          </cell>
        </row>
        <row r="10666">
          <cell r="A10666">
            <v>364149</v>
          </cell>
        </row>
        <row r="10667">
          <cell r="A10667">
            <v>364180</v>
          </cell>
        </row>
        <row r="10668">
          <cell r="A10668">
            <v>364208</v>
          </cell>
        </row>
        <row r="10669">
          <cell r="A10669">
            <v>364239</v>
          </cell>
        </row>
        <row r="10670">
          <cell r="A10670">
            <v>364269</v>
          </cell>
        </row>
        <row r="10671">
          <cell r="A10671">
            <v>364300</v>
          </cell>
        </row>
        <row r="10672">
          <cell r="A10672">
            <v>364330</v>
          </cell>
        </row>
        <row r="10673">
          <cell r="A10673">
            <v>364361</v>
          </cell>
        </row>
        <row r="10674">
          <cell r="A10674">
            <v>364392</v>
          </cell>
        </row>
        <row r="10675">
          <cell r="A10675">
            <v>364422</v>
          </cell>
        </row>
        <row r="10676">
          <cell r="A10676">
            <v>364453</v>
          </cell>
        </row>
        <row r="10677">
          <cell r="A10677">
            <v>364483</v>
          </cell>
        </row>
        <row r="10678">
          <cell r="A10678">
            <v>364514</v>
          </cell>
        </row>
        <row r="10679">
          <cell r="A10679">
            <v>364545</v>
          </cell>
        </row>
        <row r="10680">
          <cell r="A10680">
            <v>364573</v>
          </cell>
        </row>
        <row r="10681">
          <cell r="A10681">
            <v>364604</v>
          </cell>
        </row>
        <row r="10682">
          <cell r="A10682">
            <v>364634</v>
          </cell>
        </row>
        <row r="10683">
          <cell r="A10683">
            <v>364665</v>
          </cell>
        </row>
        <row r="10684">
          <cell r="A10684">
            <v>364695</v>
          </cell>
        </row>
        <row r="10685">
          <cell r="A10685">
            <v>364726</v>
          </cell>
        </row>
        <row r="10686">
          <cell r="A10686">
            <v>364757</v>
          </cell>
        </row>
        <row r="10687">
          <cell r="A10687">
            <v>364787</v>
          </cell>
        </row>
        <row r="10688">
          <cell r="A10688">
            <v>364818</v>
          </cell>
        </row>
        <row r="10689">
          <cell r="A10689">
            <v>364848</v>
          </cell>
        </row>
        <row r="10690">
          <cell r="A10690">
            <v>364879</v>
          </cell>
        </row>
        <row r="10691">
          <cell r="A10691">
            <v>364910</v>
          </cell>
        </row>
        <row r="10692">
          <cell r="A10692">
            <v>364938</v>
          </cell>
        </row>
        <row r="10693">
          <cell r="A10693">
            <v>364969</v>
          </cell>
        </row>
        <row r="10694">
          <cell r="A10694">
            <v>364999</v>
          </cell>
        </row>
        <row r="10695">
          <cell r="A10695">
            <v>365030</v>
          </cell>
        </row>
        <row r="10696">
          <cell r="A10696">
            <v>365060</v>
          </cell>
        </row>
        <row r="10697">
          <cell r="A10697">
            <v>365091</v>
          </cell>
        </row>
        <row r="10698">
          <cell r="A10698">
            <v>365122</v>
          </cell>
        </row>
        <row r="10699">
          <cell r="A10699">
            <v>365152</v>
          </cell>
        </row>
        <row r="10700">
          <cell r="A10700">
            <v>365183</v>
          </cell>
        </row>
        <row r="10701">
          <cell r="A10701">
            <v>365213</v>
          </cell>
        </row>
        <row r="10702">
          <cell r="A10702">
            <v>365244</v>
          </cell>
        </row>
        <row r="10703">
          <cell r="A10703">
            <v>365275</v>
          </cell>
        </row>
        <row r="10704">
          <cell r="A10704">
            <v>365303</v>
          </cell>
        </row>
        <row r="10705">
          <cell r="A10705">
            <v>365334</v>
          </cell>
        </row>
        <row r="10706">
          <cell r="A10706">
            <v>365364</v>
          </cell>
        </row>
        <row r="10707">
          <cell r="A10707">
            <v>365395</v>
          </cell>
        </row>
        <row r="10708">
          <cell r="A10708">
            <v>365425</v>
          </cell>
        </row>
        <row r="10709">
          <cell r="A10709">
            <v>365456</v>
          </cell>
        </row>
        <row r="10710">
          <cell r="A10710">
            <v>365487</v>
          </cell>
        </row>
        <row r="10711">
          <cell r="A10711">
            <v>365517</v>
          </cell>
        </row>
        <row r="10712">
          <cell r="A10712">
            <v>365548</v>
          </cell>
        </row>
        <row r="10713">
          <cell r="A10713">
            <v>365578</v>
          </cell>
        </row>
        <row r="10714">
          <cell r="A10714">
            <v>365609</v>
          </cell>
        </row>
        <row r="10715">
          <cell r="A10715">
            <v>365640</v>
          </cell>
        </row>
        <row r="10716">
          <cell r="A10716">
            <v>365668</v>
          </cell>
        </row>
        <row r="10717">
          <cell r="A10717">
            <v>365699</v>
          </cell>
        </row>
        <row r="10718">
          <cell r="A10718">
            <v>365729</v>
          </cell>
        </row>
        <row r="10719">
          <cell r="A10719">
            <v>365760</v>
          </cell>
        </row>
        <row r="10720">
          <cell r="A10720">
            <v>365790</v>
          </cell>
        </row>
        <row r="10721">
          <cell r="A10721">
            <v>365821</v>
          </cell>
        </row>
        <row r="10722">
          <cell r="A10722">
            <v>365852</v>
          </cell>
        </row>
        <row r="10723">
          <cell r="A10723">
            <v>365882</v>
          </cell>
        </row>
        <row r="10724">
          <cell r="A10724">
            <v>365913</v>
          </cell>
        </row>
        <row r="10725">
          <cell r="A10725">
            <v>365943</v>
          </cell>
        </row>
        <row r="10726">
          <cell r="A10726">
            <v>365974</v>
          </cell>
        </row>
        <row r="10727">
          <cell r="A10727">
            <v>366005</v>
          </cell>
        </row>
        <row r="10728">
          <cell r="A10728">
            <v>366033</v>
          </cell>
        </row>
        <row r="10729">
          <cell r="A10729">
            <v>366064</v>
          </cell>
        </row>
        <row r="10730">
          <cell r="A10730">
            <v>366094</v>
          </cell>
        </row>
        <row r="10731">
          <cell r="A10731">
            <v>366125</v>
          </cell>
        </row>
        <row r="10732">
          <cell r="A10732">
            <v>366155</v>
          </cell>
        </row>
        <row r="10733">
          <cell r="A10733">
            <v>366186</v>
          </cell>
        </row>
        <row r="10734">
          <cell r="A10734">
            <v>366217</v>
          </cell>
        </row>
        <row r="10735">
          <cell r="A10735">
            <v>366247</v>
          </cell>
        </row>
        <row r="10736">
          <cell r="A10736">
            <v>366278</v>
          </cell>
        </row>
        <row r="10737">
          <cell r="A10737">
            <v>366308</v>
          </cell>
        </row>
        <row r="10738">
          <cell r="A10738">
            <v>366339</v>
          </cell>
        </row>
        <row r="10739">
          <cell r="A10739">
            <v>366370</v>
          </cell>
        </row>
        <row r="10740">
          <cell r="A10740">
            <v>366398</v>
          </cell>
        </row>
        <row r="10741">
          <cell r="A10741">
            <v>366429</v>
          </cell>
        </row>
        <row r="10742">
          <cell r="A10742">
            <v>366459</v>
          </cell>
        </row>
        <row r="10743">
          <cell r="A10743">
            <v>366490</v>
          </cell>
        </row>
        <row r="10744">
          <cell r="A10744">
            <v>366520</v>
          </cell>
        </row>
        <row r="10745">
          <cell r="A10745">
            <v>366551</v>
          </cell>
        </row>
        <row r="10746">
          <cell r="A10746">
            <v>366582</v>
          </cell>
        </row>
        <row r="10747">
          <cell r="A10747">
            <v>366612</v>
          </cell>
        </row>
        <row r="10748">
          <cell r="A10748">
            <v>366643</v>
          </cell>
        </row>
        <row r="10749">
          <cell r="A10749">
            <v>366673</v>
          </cell>
        </row>
        <row r="10750">
          <cell r="A10750">
            <v>366704</v>
          </cell>
        </row>
        <row r="10751">
          <cell r="A10751">
            <v>366735</v>
          </cell>
        </row>
        <row r="10752">
          <cell r="A10752">
            <v>366764</v>
          </cell>
        </row>
        <row r="10753">
          <cell r="A10753">
            <v>366795</v>
          </cell>
        </row>
        <row r="10754">
          <cell r="A10754">
            <v>366825</v>
          </cell>
        </row>
        <row r="10755">
          <cell r="A10755">
            <v>366856</v>
          </cell>
        </row>
        <row r="10756">
          <cell r="A10756">
            <v>366886</v>
          </cell>
        </row>
        <row r="10757">
          <cell r="A10757">
            <v>366917</v>
          </cell>
        </row>
        <row r="10758">
          <cell r="A10758">
            <v>366948</v>
          </cell>
        </row>
        <row r="10759">
          <cell r="A10759">
            <v>366978</v>
          </cell>
        </row>
        <row r="10760">
          <cell r="A10760">
            <v>367009</v>
          </cell>
        </row>
        <row r="10761">
          <cell r="A10761">
            <v>367039</v>
          </cell>
        </row>
        <row r="10762">
          <cell r="A10762">
            <v>367070</v>
          </cell>
        </row>
        <row r="10763">
          <cell r="A10763">
            <v>367101</v>
          </cell>
        </row>
        <row r="10764">
          <cell r="A10764">
            <v>367129</v>
          </cell>
        </row>
        <row r="10765">
          <cell r="A10765">
            <v>367160</v>
          </cell>
        </row>
        <row r="10766">
          <cell r="A10766">
            <v>367190</v>
          </cell>
        </row>
        <row r="10767">
          <cell r="A10767">
            <v>367221</v>
          </cell>
        </row>
        <row r="10768">
          <cell r="A10768">
            <v>367251</v>
          </cell>
        </row>
        <row r="10769">
          <cell r="A10769">
            <v>367282</v>
          </cell>
        </row>
        <row r="10770">
          <cell r="A10770">
            <v>367313</v>
          </cell>
        </row>
        <row r="10771">
          <cell r="A10771">
            <v>367343</v>
          </cell>
        </row>
        <row r="10772">
          <cell r="A10772">
            <v>367374</v>
          </cell>
        </row>
        <row r="10773">
          <cell r="A10773">
            <v>367404</v>
          </cell>
        </row>
        <row r="10774">
          <cell r="A10774">
            <v>367435</v>
          </cell>
        </row>
        <row r="10775">
          <cell r="A10775">
            <v>367466</v>
          </cell>
        </row>
        <row r="10776">
          <cell r="A10776">
            <v>367494</v>
          </cell>
        </row>
        <row r="10777">
          <cell r="A10777">
            <v>367525</v>
          </cell>
        </row>
        <row r="10778">
          <cell r="A10778">
            <v>367555</v>
          </cell>
        </row>
        <row r="10779">
          <cell r="A10779">
            <v>367586</v>
          </cell>
        </row>
        <row r="10780">
          <cell r="A10780">
            <v>367616</v>
          </cell>
        </row>
        <row r="10781">
          <cell r="A10781">
            <v>367647</v>
          </cell>
        </row>
        <row r="10782">
          <cell r="A10782">
            <v>367678</v>
          </cell>
        </row>
        <row r="10783">
          <cell r="A10783">
            <v>367708</v>
          </cell>
        </row>
        <row r="10784">
          <cell r="A10784">
            <v>367739</v>
          </cell>
        </row>
        <row r="10785">
          <cell r="A10785">
            <v>367769</v>
          </cell>
        </row>
        <row r="10786">
          <cell r="A10786">
            <v>367800</v>
          </cell>
        </row>
        <row r="10787">
          <cell r="A10787">
            <v>367831</v>
          </cell>
        </row>
        <row r="10788">
          <cell r="A10788">
            <v>367859</v>
          </cell>
        </row>
        <row r="10789">
          <cell r="A10789">
            <v>367890</v>
          </cell>
        </row>
        <row r="10790">
          <cell r="A10790">
            <v>367920</v>
          </cell>
        </row>
        <row r="10791">
          <cell r="A10791">
            <v>367951</v>
          </cell>
        </row>
        <row r="10792">
          <cell r="A10792">
            <v>367981</v>
          </cell>
        </row>
        <row r="10793">
          <cell r="A10793">
            <v>368012</v>
          </cell>
        </row>
        <row r="10794">
          <cell r="A10794">
            <v>368043</v>
          </cell>
        </row>
        <row r="10795">
          <cell r="A10795">
            <v>368073</v>
          </cell>
        </row>
        <row r="10796">
          <cell r="A10796">
            <v>368104</v>
          </cell>
        </row>
        <row r="10797">
          <cell r="A10797">
            <v>368134</v>
          </cell>
        </row>
        <row r="10798">
          <cell r="A10798">
            <v>368165</v>
          </cell>
        </row>
        <row r="10799">
          <cell r="A10799">
            <v>368196</v>
          </cell>
        </row>
        <row r="10800">
          <cell r="A10800">
            <v>368225</v>
          </cell>
        </row>
        <row r="10801">
          <cell r="A10801">
            <v>368256</v>
          </cell>
        </row>
        <row r="10802">
          <cell r="A10802">
            <v>368286</v>
          </cell>
        </row>
        <row r="10803">
          <cell r="A10803">
            <v>368317</v>
          </cell>
        </row>
        <row r="10804">
          <cell r="A10804">
            <v>368347</v>
          </cell>
        </row>
        <row r="10805">
          <cell r="A10805">
            <v>368378</v>
          </cell>
        </row>
        <row r="10806">
          <cell r="A10806">
            <v>368409</v>
          </cell>
        </row>
        <row r="10807">
          <cell r="A10807">
            <v>368439</v>
          </cell>
        </row>
        <row r="10808">
          <cell r="A10808">
            <v>368470</v>
          </cell>
        </row>
        <row r="10809">
          <cell r="A10809">
            <v>368500</v>
          </cell>
        </row>
        <row r="10810">
          <cell r="A10810">
            <v>368531</v>
          </cell>
        </row>
        <row r="10811">
          <cell r="A10811">
            <v>368562</v>
          </cell>
        </row>
        <row r="10812">
          <cell r="A10812">
            <v>368590</v>
          </cell>
        </row>
        <row r="10813">
          <cell r="A10813">
            <v>368621</v>
          </cell>
        </row>
        <row r="10814">
          <cell r="A10814">
            <v>368651</v>
          </cell>
        </row>
        <row r="10815">
          <cell r="A10815">
            <v>368682</v>
          </cell>
        </row>
        <row r="10816">
          <cell r="A10816">
            <v>368712</v>
          </cell>
        </row>
        <row r="10817">
          <cell r="A10817">
            <v>368743</v>
          </cell>
        </row>
        <row r="10818">
          <cell r="A10818">
            <v>368774</v>
          </cell>
        </row>
        <row r="10819">
          <cell r="A10819">
            <v>368804</v>
          </cell>
        </row>
        <row r="10820">
          <cell r="A10820">
            <v>368835</v>
          </cell>
        </row>
        <row r="10821">
          <cell r="A10821">
            <v>368865</v>
          </cell>
        </row>
        <row r="10822">
          <cell r="A10822">
            <v>368896</v>
          </cell>
        </row>
        <row r="10823">
          <cell r="A10823">
            <v>368927</v>
          </cell>
        </row>
        <row r="10824">
          <cell r="A10824">
            <v>368955</v>
          </cell>
        </row>
        <row r="10825">
          <cell r="A10825">
            <v>368986</v>
          </cell>
        </row>
        <row r="10826">
          <cell r="A10826">
            <v>369016</v>
          </cell>
        </row>
        <row r="10827">
          <cell r="A10827">
            <v>369047</v>
          </cell>
        </row>
        <row r="10828">
          <cell r="A10828">
            <v>369077</v>
          </cell>
        </row>
        <row r="10829">
          <cell r="A10829">
            <v>369108</v>
          </cell>
        </row>
        <row r="10830">
          <cell r="A10830">
            <v>369139</v>
          </cell>
        </row>
        <row r="10831">
          <cell r="A10831">
            <v>369169</v>
          </cell>
        </row>
        <row r="10832">
          <cell r="A10832">
            <v>369200</v>
          </cell>
        </row>
        <row r="10833">
          <cell r="A10833">
            <v>369230</v>
          </cell>
        </row>
        <row r="10834">
          <cell r="A10834">
            <v>369261</v>
          </cell>
        </row>
        <row r="10835">
          <cell r="A10835">
            <v>369292</v>
          </cell>
        </row>
        <row r="10836">
          <cell r="A10836">
            <v>369320</v>
          </cell>
        </row>
        <row r="10837">
          <cell r="A10837">
            <v>369351</v>
          </cell>
        </row>
        <row r="10838">
          <cell r="A10838">
            <v>369381</v>
          </cell>
        </row>
        <row r="10839">
          <cell r="A10839">
            <v>369412</v>
          </cell>
        </row>
        <row r="10840">
          <cell r="A10840">
            <v>369442</v>
          </cell>
        </row>
        <row r="10841">
          <cell r="A10841">
            <v>369473</v>
          </cell>
        </row>
        <row r="10842">
          <cell r="A10842">
            <v>369504</v>
          </cell>
        </row>
        <row r="10843">
          <cell r="A10843">
            <v>369534</v>
          </cell>
        </row>
        <row r="10844">
          <cell r="A10844">
            <v>369565</v>
          </cell>
        </row>
        <row r="10845">
          <cell r="A10845">
            <v>369595</v>
          </cell>
        </row>
        <row r="10846">
          <cell r="A10846">
            <v>369626</v>
          </cell>
        </row>
        <row r="10847">
          <cell r="A10847">
            <v>369657</v>
          </cell>
        </row>
        <row r="10848">
          <cell r="A10848">
            <v>369686</v>
          </cell>
        </row>
        <row r="10849">
          <cell r="A10849">
            <v>369717</v>
          </cell>
        </row>
        <row r="10850">
          <cell r="A10850">
            <v>369747</v>
          </cell>
        </row>
        <row r="10851">
          <cell r="A10851">
            <v>369778</v>
          </cell>
        </row>
        <row r="10852">
          <cell r="A10852">
            <v>369808</v>
          </cell>
        </row>
        <row r="10853">
          <cell r="A10853">
            <v>369839</v>
          </cell>
        </row>
        <row r="10854">
          <cell r="A10854">
            <v>369870</v>
          </cell>
        </row>
        <row r="10855">
          <cell r="A10855">
            <v>369900</v>
          </cell>
        </row>
        <row r="10856">
          <cell r="A10856">
            <v>369931</v>
          </cell>
        </row>
        <row r="10857">
          <cell r="A10857">
            <v>369961</v>
          </cell>
        </row>
        <row r="10858">
          <cell r="A10858">
            <v>369992</v>
          </cell>
        </row>
        <row r="10859">
          <cell r="A10859">
            <v>370023</v>
          </cell>
        </row>
        <row r="10860">
          <cell r="A10860">
            <v>370051</v>
          </cell>
        </row>
        <row r="10861">
          <cell r="A10861">
            <v>370082</v>
          </cell>
        </row>
        <row r="10862">
          <cell r="A10862">
            <v>370112</v>
          </cell>
        </row>
        <row r="10863">
          <cell r="A10863">
            <v>370143</v>
          </cell>
        </row>
        <row r="10864">
          <cell r="A10864">
            <v>370173</v>
          </cell>
        </row>
        <row r="10865">
          <cell r="A10865">
            <v>370204</v>
          </cell>
        </row>
        <row r="10866">
          <cell r="A10866">
            <v>370235</v>
          </cell>
        </row>
        <row r="10867">
          <cell r="A10867">
            <v>370265</v>
          </cell>
        </row>
        <row r="10868">
          <cell r="A10868">
            <v>370296</v>
          </cell>
        </row>
        <row r="10869">
          <cell r="A10869">
            <v>370326</v>
          </cell>
        </row>
        <row r="10870">
          <cell r="A10870">
            <v>370357</v>
          </cell>
        </row>
        <row r="10871">
          <cell r="A10871">
            <v>370388</v>
          </cell>
        </row>
        <row r="10872">
          <cell r="A10872">
            <v>370416</v>
          </cell>
        </row>
        <row r="10873">
          <cell r="A10873">
            <v>370447</v>
          </cell>
        </row>
        <row r="10874">
          <cell r="A10874">
            <v>370477</v>
          </cell>
        </row>
        <row r="10875">
          <cell r="A10875">
            <v>370508</v>
          </cell>
        </row>
        <row r="10876">
          <cell r="A10876">
            <v>370538</v>
          </cell>
        </row>
        <row r="10877">
          <cell r="A10877">
            <v>370569</v>
          </cell>
        </row>
        <row r="10878">
          <cell r="A10878">
            <v>370600</v>
          </cell>
        </row>
        <row r="10879">
          <cell r="A10879">
            <v>370630</v>
          </cell>
        </row>
        <row r="10880">
          <cell r="A10880">
            <v>370661</v>
          </cell>
        </row>
        <row r="10881">
          <cell r="A10881">
            <v>370691</v>
          </cell>
        </row>
        <row r="10882">
          <cell r="A10882">
            <v>370722</v>
          </cell>
        </row>
        <row r="10883">
          <cell r="A10883">
            <v>370753</v>
          </cell>
        </row>
        <row r="10884">
          <cell r="A10884">
            <v>370781</v>
          </cell>
        </row>
        <row r="10885">
          <cell r="A10885">
            <v>370812</v>
          </cell>
        </row>
        <row r="10886">
          <cell r="A10886">
            <v>370842</v>
          </cell>
        </row>
        <row r="10887">
          <cell r="A10887">
            <v>370873</v>
          </cell>
        </row>
        <row r="10888">
          <cell r="A10888">
            <v>370903</v>
          </cell>
        </row>
        <row r="10889">
          <cell r="A10889">
            <v>370934</v>
          </cell>
        </row>
        <row r="10890">
          <cell r="A10890">
            <v>370965</v>
          </cell>
        </row>
        <row r="10891">
          <cell r="A10891">
            <v>370995</v>
          </cell>
        </row>
        <row r="10892">
          <cell r="A10892">
            <v>371026</v>
          </cell>
        </row>
        <row r="10893">
          <cell r="A10893">
            <v>371056</v>
          </cell>
        </row>
        <row r="10894">
          <cell r="A10894">
            <v>371087</v>
          </cell>
        </row>
        <row r="10895">
          <cell r="A10895">
            <v>371118</v>
          </cell>
        </row>
        <row r="10896">
          <cell r="A10896">
            <v>371147</v>
          </cell>
        </row>
        <row r="10897">
          <cell r="A10897">
            <v>371178</v>
          </cell>
        </row>
        <row r="10898">
          <cell r="A10898">
            <v>371208</v>
          </cell>
        </row>
        <row r="10899">
          <cell r="A10899">
            <v>371239</v>
          </cell>
        </row>
        <row r="10900">
          <cell r="A10900">
            <v>371269</v>
          </cell>
        </row>
        <row r="10901">
          <cell r="A10901">
            <v>371300</v>
          </cell>
        </row>
        <row r="10902">
          <cell r="A10902">
            <v>371331</v>
          </cell>
        </row>
        <row r="10903">
          <cell r="A10903">
            <v>371361</v>
          </cell>
        </row>
        <row r="10904">
          <cell r="A10904">
            <v>371392</v>
          </cell>
        </row>
        <row r="10905">
          <cell r="A10905">
            <v>371422</v>
          </cell>
        </row>
        <row r="10906">
          <cell r="A10906">
            <v>371453</v>
          </cell>
        </row>
        <row r="10907">
          <cell r="A10907">
            <v>371484</v>
          </cell>
        </row>
        <row r="10908">
          <cell r="A10908">
            <v>371512</v>
          </cell>
        </row>
        <row r="10909">
          <cell r="A10909">
            <v>371543</v>
          </cell>
        </row>
        <row r="10910">
          <cell r="A10910">
            <v>371573</v>
          </cell>
        </row>
        <row r="10911">
          <cell r="A10911">
            <v>371604</v>
          </cell>
        </row>
        <row r="10912">
          <cell r="A10912">
            <v>371634</v>
          </cell>
        </row>
        <row r="10913">
          <cell r="A10913">
            <v>371665</v>
          </cell>
        </row>
        <row r="10914">
          <cell r="A10914">
            <v>371696</v>
          </cell>
        </row>
        <row r="10915">
          <cell r="A10915">
            <v>371726</v>
          </cell>
        </row>
        <row r="10916">
          <cell r="A10916">
            <v>371757</v>
          </cell>
        </row>
        <row r="10917">
          <cell r="A10917">
            <v>371787</v>
          </cell>
        </row>
        <row r="10918">
          <cell r="A10918">
            <v>371818</v>
          </cell>
        </row>
        <row r="10919">
          <cell r="A10919">
            <v>371849</v>
          </cell>
        </row>
        <row r="10920">
          <cell r="A10920">
            <v>371877</v>
          </cell>
        </row>
        <row r="10921">
          <cell r="A10921">
            <v>371908</v>
          </cell>
        </row>
        <row r="10922">
          <cell r="A10922">
            <v>371938</v>
          </cell>
        </row>
        <row r="10923">
          <cell r="A10923">
            <v>371969</v>
          </cell>
        </row>
        <row r="10924">
          <cell r="A10924">
            <v>371999</v>
          </cell>
        </row>
        <row r="10925">
          <cell r="A10925">
            <v>372030</v>
          </cell>
        </row>
        <row r="10926">
          <cell r="A10926">
            <v>372061</v>
          </cell>
        </row>
        <row r="10927">
          <cell r="A10927">
            <v>372091</v>
          </cell>
        </row>
        <row r="10928">
          <cell r="A10928">
            <v>372122</v>
          </cell>
        </row>
        <row r="10929">
          <cell r="A10929">
            <v>372152</v>
          </cell>
        </row>
        <row r="10930">
          <cell r="A10930">
            <v>372183</v>
          </cell>
        </row>
        <row r="10931">
          <cell r="A10931">
            <v>372214</v>
          </cell>
        </row>
        <row r="10932">
          <cell r="A10932">
            <v>372242</v>
          </cell>
        </row>
        <row r="10933">
          <cell r="A10933">
            <v>372273</v>
          </cell>
        </row>
        <row r="10934">
          <cell r="A10934">
            <v>372303</v>
          </cell>
        </row>
        <row r="10935">
          <cell r="A10935">
            <v>372334</v>
          </cell>
        </row>
        <row r="10936">
          <cell r="A10936">
            <v>372364</v>
          </cell>
        </row>
        <row r="10937">
          <cell r="A10937">
            <v>372395</v>
          </cell>
        </row>
        <row r="10938">
          <cell r="A10938">
            <v>372426</v>
          </cell>
        </row>
        <row r="10939">
          <cell r="A10939">
            <v>372456</v>
          </cell>
        </row>
        <row r="10940">
          <cell r="A10940">
            <v>372487</v>
          </cell>
        </row>
        <row r="10941">
          <cell r="A10941">
            <v>372517</v>
          </cell>
        </row>
        <row r="10942">
          <cell r="A10942">
            <v>372548</v>
          </cell>
        </row>
        <row r="10943">
          <cell r="A10943">
            <v>372579</v>
          </cell>
        </row>
        <row r="10944">
          <cell r="A10944">
            <v>372608</v>
          </cell>
        </row>
        <row r="10945">
          <cell r="A10945">
            <v>372639</v>
          </cell>
        </row>
        <row r="10946">
          <cell r="A10946">
            <v>372669</v>
          </cell>
        </row>
        <row r="10947">
          <cell r="A10947">
            <v>372700</v>
          </cell>
        </row>
        <row r="10948">
          <cell r="A10948">
            <v>372730</v>
          </cell>
        </row>
        <row r="10949">
          <cell r="A10949">
            <v>372761</v>
          </cell>
        </row>
        <row r="10950">
          <cell r="A10950">
            <v>372792</v>
          </cell>
        </row>
        <row r="10951">
          <cell r="A10951">
            <v>372822</v>
          </cell>
        </row>
        <row r="10952">
          <cell r="A10952">
            <v>372853</v>
          </cell>
        </row>
        <row r="10953">
          <cell r="A10953">
            <v>372883</v>
          </cell>
        </row>
        <row r="10954">
          <cell r="A10954">
            <v>372914</v>
          </cell>
        </row>
        <row r="10955">
          <cell r="A10955">
            <v>372945</v>
          </cell>
        </row>
        <row r="10956">
          <cell r="A10956">
            <v>372973</v>
          </cell>
        </row>
        <row r="10957">
          <cell r="A10957">
            <v>373004</v>
          </cell>
        </row>
        <row r="10958">
          <cell r="A10958">
            <v>373034</v>
          </cell>
        </row>
        <row r="10959">
          <cell r="A10959">
            <v>373065</v>
          </cell>
        </row>
        <row r="10960">
          <cell r="A10960">
            <v>373095</v>
          </cell>
        </row>
        <row r="10961">
          <cell r="A10961">
            <v>373126</v>
          </cell>
        </row>
        <row r="10962">
          <cell r="A10962">
            <v>373157</v>
          </cell>
        </row>
        <row r="10963">
          <cell r="A10963">
            <v>373187</v>
          </cell>
        </row>
        <row r="10964">
          <cell r="A10964">
            <v>373218</v>
          </cell>
        </row>
        <row r="10965">
          <cell r="A10965">
            <v>373248</v>
          </cell>
        </row>
        <row r="10966">
          <cell r="A10966">
            <v>373279</v>
          </cell>
        </row>
        <row r="10967">
          <cell r="A10967">
            <v>373310</v>
          </cell>
        </row>
        <row r="10968">
          <cell r="A10968">
            <v>373338</v>
          </cell>
        </row>
        <row r="10969">
          <cell r="A10969">
            <v>373369</v>
          </cell>
        </row>
        <row r="10970">
          <cell r="A10970">
            <v>373399</v>
          </cell>
        </row>
        <row r="10971">
          <cell r="A10971">
            <v>373430</v>
          </cell>
        </row>
        <row r="10972">
          <cell r="A10972">
            <v>373460</v>
          </cell>
        </row>
        <row r="10973">
          <cell r="A10973">
            <v>373491</v>
          </cell>
        </row>
        <row r="10974">
          <cell r="A10974">
            <v>373522</v>
          </cell>
        </row>
        <row r="10975">
          <cell r="A10975">
            <v>373552</v>
          </cell>
        </row>
        <row r="10976">
          <cell r="A10976">
            <v>373583</v>
          </cell>
        </row>
        <row r="10977">
          <cell r="A10977">
            <v>373613</v>
          </cell>
        </row>
        <row r="10978">
          <cell r="A10978">
            <v>373644</v>
          </cell>
        </row>
        <row r="10979">
          <cell r="A10979">
            <v>373675</v>
          </cell>
        </row>
        <row r="10980">
          <cell r="A10980">
            <v>373703</v>
          </cell>
        </row>
        <row r="10981">
          <cell r="A10981">
            <v>373734</v>
          </cell>
        </row>
        <row r="10982">
          <cell r="A10982">
            <v>373764</v>
          </cell>
        </row>
        <row r="10983">
          <cell r="A10983">
            <v>373795</v>
          </cell>
        </row>
        <row r="10984">
          <cell r="A10984">
            <v>373825</v>
          </cell>
        </row>
        <row r="10985">
          <cell r="A10985">
            <v>373856</v>
          </cell>
        </row>
        <row r="10986">
          <cell r="A10986">
            <v>373887</v>
          </cell>
        </row>
        <row r="10987">
          <cell r="A10987">
            <v>373917</v>
          </cell>
        </row>
        <row r="10988">
          <cell r="A10988">
            <v>373948</v>
          </cell>
        </row>
        <row r="10989">
          <cell r="A10989">
            <v>373978</v>
          </cell>
        </row>
        <row r="10990">
          <cell r="A10990">
            <v>374009</v>
          </cell>
        </row>
        <row r="10991">
          <cell r="A10991">
            <v>374040</v>
          </cell>
        </row>
        <row r="10992">
          <cell r="A10992">
            <v>374069</v>
          </cell>
        </row>
        <row r="10993">
          <cell r="A10993">
            <v>374100</v>
          </cell>
        </row>
        <row r="10994">
          <cell r="A10994">
            <v>374130</v>
          </cell>
        </row>
        <row r="10995">
          <cell r="A10995">
            <v>374161</v>
          </cell>
        </row>
        <row r="10996">
          <cell r="A10996">
            <v>374191</v>
          </cell>
        </row>
        <row r="10997">
          <cell r="A10997">
            <v>374222</v>
          </cell>
        </row>
        <row r="10998">
          <cell r="A10998">
            <v>374253</v>
          </cell>
        </row>
        <row r="10999">
          <cell r="A10999">
            <v>374283</v>
          </cell>
        </row>
        <row r="11000">
          <cell r="A11000">
            <v>374314</v>
          </cell>
        </row>
        <row r="11001">
          <cell r="A11001">
            <v>374344</v>
          </cell>
        </row>
        <row r="11002">
          <cell r="A11002">
            <v>374375</v>
          </cell>
        </row>
        <row r="11003">
          <cell r="A11003">
            <v>374406</v>
          </cell>
        </row>
        <row r="11004">
          <cell r="A11004">
            <v>374434</v>
          </cell>
        </row>
        <row r="11005">
          <cell r="A11005">
            <v>374465</v>
          </cell>
        </row>
        <row r="11006">
          <cell r="A11006">
            <v>374495</v>
          </cell>
        </row>
        <row r="11007">
          <cell r="A11007">
            <v>374526</v>
          </cell>
        </row>
        <row r="11008">
          <cell r="A11008">
            <v>374556</v>
          </cell>
        </row>
        <row r="11009">
          <cell r="A11009">
            <v>374587</v>
          </cell>
        </row>
        <row r="11010">
          <cell r="A11010">
            <v>374618</v>
          </cell>
        </row>
        <row r="11011">
          <cell r="A11011">
            <v>374648</v>
          </cell>
        </row>
        <row r="11012">
          <cell r="A11012">
            <v>374679</v>
          </cell>
        </row>
        <row r="11013">
          <cell r="A11013">
            <v>374709</v>
          </cell>
        </row>
        <row r="11014">
          <cell r="A11014">
            <v>374740</v>
          </cell>
        </row>
        <row r="11015">
          <cell r="A11015">
            <v>374771</v>
          </cell>
        </row>
        <row r="11016">
          <cell r="A11016">
            <v>374799</v>
          </cell>
        </row>
        <row r="11017">
          <cell r="A11017">
            <v>374830</v>
          </cell>
        </row>
        <row r="11018">
          <cell r="A11018">
            <v>374860</v>
          </cell>
        </row>
        <row r="11019">
          <cell r="A11019">
            <v>374891</v>
          </cell>
        </row>
        <row r="11020">
          <cell r="A11020">
            <v>374921</v>
          </cell>
        </row>
        <row r="11021">
          <cell r="A11021">
            <v>374952</v>
          </cell>
        </row>
        <row r="11022">
          <cell r="A11022">
            <v>374983</v>
          </cell>
        </row>
        <row r="11023">
          <cell r="A11023">
            <v>375013</v>
          </cell>
        </row>
        <row r="11024">
          <cell r="A11024">
            <v>375044</v>
          </cell>
        </row>
        <row r="11025">
          <cell r="A11025">
            <v>375074</v>
          </cell>
        </row>
        <row r="11026">
          <cell r="A11026">
            <v>375105</v>
          </cell>
        </row>
        <row r="11027">
          <cell r="A11027">
            <v>375136</v>
          </cell>
        </row>
        <row r="11028">
          <cell r="A11028">
            <v>375164</v>
          </cell>
        </row>
        <row r="11029">
          <cell r="A11029">
            <v>375195</v>
          </cell>
        </row>
        <row r="11030">
          <cell r="A11030">
            <v>375225</v>
          </cell>
        </row>
        <row r="11031">
          <cell r="A11031">
            <v>375256</v>
          </cell>
        </row>
        <row r="11032">
          <cell r="A11032">
            <v>375286</v>
          </cell>
        </row>
        <row r="11033">
          <cell r="A11033">
            <v>375317</v>
          </cell>
        </row>
        <row r="11034">
          <cell r="A11034">
            <v>375348</v>
          </cell>
        </row>
        <row r="11035">
          <cell r="A11035">
            <v>375378</v>
          </cell>
        </row>
        <row r="11036">
          <cell r="A11036">
            <v>375409</v>
          </cell>
        </row>
        <row r="11037">
          <cell r="A11037">
            <v>375439</v>
          </cell>
        </row>
        <row r="11038">
          <cell r="A11038">
            <v>375470</v>
          </cell>
        </row>
        <row r="11039">
          <cell r="A11039">
            <v>375501</v>
          </cell>
        </row>
        <row r="11040">
          <cell r="A11040">
            <v>375530</v>
          </cell>
        </row>
        <row r="11041">
          <cell r="A11041">
            <v>375561</v>
          </cell>
        </row>
        <row r="11042">
          <cell r="A11042">
            <v>375591</v>
          </cell>
        </row>
        <row r="11043">
          <cell r="A11043">
            <v>375622</v>
          </cell>
        </row>
        <row r="11044">
          <cell r="A11044">
            <v>375652</v>
          </cell>
        </row>
        <row r="11045">
          <cell r="A11045">
            <v>375683</v>
          </cell>
        </row>
        <row r="11046">
          <cell r="A11046">
            <v>375714</v>
          </cell>
        </row>
        <row r="11047">
          <cell r="A11047">
            <v>375744</v>
          </cell>
        </row>
        <row r="11048">
          <cell r="A11048">
            <v>375775</v>
          </cell>
        </row>
        <row r="11049">
          <cell r="A11049">
            <v>375805</v>
          </cell>
        </row>
        <row r="11050">
          <cell r="A11050">
            <v>375836</v>
          </cell>
        </row>
        <row r="11051">
          <cell r="A11051">
            <v>375867</v>
          </cell>
        </row>
        <row r="11052">
          <cell r="A11052">
            <v>375895</v>
          </cell>
        </row>
        <row r="11053">
          <cell r="A11053">
            <v>375926</v>
          </cell>
        </row>
        <row r="11054">
          <cell r="A11054">
            <v>375956</v>
          </cell>
        </row>
        <row r="11055">
          <cell r="A11055">
            <v>375987</v>
          </cell>
        </row>
        <row r="11056">
          <cell r="A11056">
            <v>376017</v>
          </cell>
        </row>
        <row r="11057">
          <cell r="A11057">
            <v>376048</v>
          </cell>
        </row>
        <row r="11058">
          <cell r="A11058">
            <v>376079</v>
          </cell>
        </row>
        <row r="11059">
          <cell r="A11059">
            <v>376109</v>
          </cell>
        </row>
        <row r="11060">
          <cell r="A11060">
            <v>376140</v>
          </cell>
        </row>
        <row r="11061">
          <cell r="A11061">
            <v>376170</v>
          </cell>
        </row>
        <row r="11062">
          <cell r="A11062">
            <v>376201</v>
          </cell>
        </row>
        <row r="11063">
          <cell r="A11063">
            <v>376232</v>
          </cell>
        </row>
        <row r="11064">
          <cell r="A11064">
            <v>376260</v>
          </cell>
        </row>
        <row r="11065">
          <cell r="A11065">
            <v>376291</v>
          </cell>
        </row>
        <row r="11066">
          <cell r="A11066">
            <v>376321</v>
          </cell>
        </row>
        <row r="11067">
          <cell r="A11067">
            <v>376352</v>
          </cell>
        </row>
        <row r="11068">
          <cell r="A11068">
            <v>376382</v>
          </cell>
        </row>
        <row r="11069">
          <cell r="A11069">
            <v>376413</v>
          </cell>
        </row>
        <row r="11070">
          <cell r="A11070">
            <v>376444</v>
          </cell>
        </row>
        <row r="11071">
          <cell r="A11071">
            <v>376474</v>
          </cell>
        </row>
        <row r="11072">
          <cell r="A11072">
            <v>376505</v>
          </cell>
        </row>
        <row r="11073">
          <cell r="A11073">
            <v>376535</v>
          </cell>
        </row>
        <row r="11074">
          <cell r="A11074">
            <v>376566</v>
          </cell>
        </row>
        <row r="11075">
          <cell r="A11075">
            <v>376597</v>
          </cell>
        </row>
        <row r="11076">
          <cell r="A11076">
            <v>376625</v>
          </cell>
        </row>
        <row r="11077">
          <cell r="A11077">
            <v>376656</v>
          </cell>
        </row>
        <row r="11078">
          <cell r="A11078">
            <v>376686</v>
          </cell>
        </row>
        <row r="11079">
          <cell r="A11079">
            <v>376717</v>
          </cell>
        </row>
        <row r="11080">
          <cell r="A11080">
            <v>376747</v>
          </cell>
        </row>
        <row r="11081">
          <cell r="A11081">
            <v>376778</v>
          </cell>
        </row>
        <row r="11082">
          <cell r="A11082">
            <v>376809</v>
          </cell>
        </row>
        <row r="11083">
          <cell r="A11083">
            <v>376839</v>
          </cell>
        </row>
        <row r="11084">
          <cell r="A11084">
            <v>376870</v>
          </cell>
        </row>
        <row r="11085">
          <cell r="A11085">
            <v>376900</v>
          </cell>
        </row>
        <row r="11086">
          <cell r="A11086">
            <v>376931</v>
          </cell>
        </row>
        <row r="11087">
          <cell r="A11087">
            <v>376962</v>
          </cell>
        </row>
        <row r="11088">
          <cell r="A11088">
            <v>376991</v>
          </cell>
        </row>
        <row r="11089">
          <cell r="A11089">
            <v>377022</v>
          </cell>
        </row>
        <row r="11090">
          <cell r="A11090">
            <v>377052</v>
          </cell>
        </row>
        <row r="11091">
          <cell r="A11091">
            <v>377083</v>
          </cell>
        </row>
        <row r="11092">
          <cell r="A11092">
            <v>377113</v>
          </cell>
        </row>
        <row r="11093">
          <cell r="A11093">
            <v>377144</v>
          </cell>
        </row>
        <row r="11094">
          <cell r="A11094">
            <v>377175</v>
          </cell>
        </row>
        <row r="11095">
          <cell r="A11095">
            <v>377205</v>
          </cell>
        </row>
        <row r="11096">
          <cell r="A11096">
            <v>377236</v>
          </cell>
        </row>
        <row r="11097">
          <cell r="A11097">
            <v>377266</v>
          </cell>
        </row>
        <row r="11098">
          <cell r="A11098">
            <v>377297</v>
          </cell>
        </row>
        <row r="11099">
          <cell r="A11099">
            <v>377328</v>
          </cell>
        </row>
        <row r="11100">
          <cell r="A11100">
            <v>377356</v>
          </cell>
        </row>
        <row r="11101">
          <cell r="A11101">
            <v>377387</v>
          </cell>
        </row>
        <row r="11102">
          <cell r="A11102">
            <v>377417</v>
          </cell>
        </row>
        <row r="11103">
          <cell r="A11103">
            <v>377448</v>
          </cell>
        </row>
        <row r="11104">
          <cell r="A11104">
            <v>377478</v>
          </cell>
        </row>
        <row r="11105">
          <cell r="A11105">
            <v>377509</v>
          </cell>
        </row>
        <row r="11106">
          <cell r="A11106">
            <v>377540</v>
          </cell>
        </row>
        <row r="11107">
          <cell r="A11107">
            <v>377570</v>
          </cell>
        </row>
        <row r="11108">
          <cell r="A11108">
            <v>377601</v>
          </cell>
        </row>
        <row r="11109">
          <cell r="A11109">
            <v>377631</v>
          </cell>
        </row>
        <row r="11110">
          <cell r="A11110">
            <v>377662</v>
          </cell>
        </row>
        <row r="11111">
          <cell r="A11111">
            <v>377693</v>
          </cell>
        </row>
        <row r="11112">
          <cell r="A11112">
            <v>377721</v>
          </cell>
        </row>
        <row r="11113">
          <cell r="A11113">
            <v>377752</v>
          </cell>
        </row>
        <row r="11114">
          <cell r="A11114">
            <v>377782</v>
          </cell>
        </row>
        <row r="11115">
          <cell r="A11115">
            <v>377813</v>
          </cell>
        </row>
        <row r="11116">
          <cell r="A11116">
            <v>377843</v>
          </cell>
        </row>
        <row r="11117">
          <cell r="A11117">
            <v>377874</v>
          </cell>
        </row>
        <row r="11118">
          <cell r="A11118">
            <v>377905</v>
          </cell>
        </row>
        <row r="11119">
          <cell r="A11119">
            <v>377935</v>
          </cell>
        </row>
        <row r="11120">
          <cell r="A11120">
            <v>377966</v>
          </cell>
        </row>
        <row r="11121">
          <cell r="A11121">
            <v>377996</v>
          </cell>
        </row>
        <row r="11122">
          <cell r="A11122">
            <v>378027</v>
          </cell>
        </row>
        <row r="11123">
          <cell r="A11123">
            <v>378058</v>
          </cell>
        </row>
        <row r="11124">
          <cell r="A11124">
            <v>378086</v>
          </cell>
        </row>
        <row r="11125">
          <cell r="A11125">
            <v>378117</v>
          </cell>
        </row>
        <row r="11126">
          <cell r="A11126">
            <v>378147</v>
          </cell>
        </row>
        <row r="11127">
          <cell r="A11127">
            <v>378178</v>
          </cell>
        </row>
        <row r="11128">
          <cell r="A11128">
            <v>378208</v>
          </cell>
        </row>
        <row r="11129">
          <cell r="A11129">
            <v>378239</v>
          </cell>
        </row>
        <row r="11130">
          <cell r="A11130">
            <v>378270</v>
          </cell>
        </row>
        <row r="11131">
          <cell r="A11131">
            <v>378300</v>
          </cell>
        </row>
        <row r="11132">
          <cell r="A11132">
            <v>378331</v>
          </cell>
        </row>
        <row r="11133">
          <cell r="A11133">
            <v>378361</v>
          </cell>
        </row>
        <row r="11134">
          <cell r="A11134">
            <v>378392</v>
          </cell>
        </row>
        <row r="11135">
          <cell r="A11135">
            <v>378423</v>
          </cell>
        </row>
        <row r="11136">
          <cell r="A11136">
            <v>378452</v>
          </cell>
        </row>
        <row r="11137">
          <cell r="A11137">
            <v>378483</v>
          </cell>
        </row>
        <row r="11138">
          <cell r="A11138">
            <v>378513</v>
          </cell>
        </row>
        <row r="11139">
          <cell r="A11139">
            <v>378544</v>
          </cell>
        </row>
        <row r="11140">
          <cell r="A11140">
            <v>378574</v>
          </cell>
        </row>
        <row r="11141">
          <cell r="A11141">
            <v>378605</v>
          </cell>
        </row>
        <row r="11142">
          <cell r="A11142">
            <v>378636</v>
          </cell>
        </row>
        <row r="11143">
          <cell r="A11143">
            <v>378666</v>
          </cell>
        </row>
        <row r="11144">
          <cell r="A11144">
            <v>378697</v>
          </cell>
        </row>
        <row r="11145">
          <cell r="A11145">
            <v>378727</v>
          </cell>
        </row>
        <row r="11146">
          <cell r="A11146">
            <v>378758</v>
          </cell>
        </row>
        <row r="11147">
          <cell r="A11147">
            <v>378789</v>
          </cell>
        </row>
        <row r="11148">
          <cell r="A11148">
            <v>378817</v>
          </cell>
        </row>
        <row r="11149">
          <cell r="A11149">
            <v>378848</v>
          </cell>
        </row>
        <row r="11150">
          <cell r="A11150">
            <v>378878</v>
          </cell>
        </row>
        <row r="11151">
          <cell r="A11151">
            <v>378909</v>
          </cell>
        </row>
        <row r="11152">
          <cell r="A11152">
            <v>378939</v>
          </cell>
        </row>
        <row r="11153">
          <cell r="A11153">
            <v>378970</v>
          </cell>
        </row>
        <row r="11154">
          <cell r="A11154">
            <v>379001</v>
          </cell>
        </row>
        <row r="11155">
          <cell r="A11155">
            <v>379031</v>
          </cell>
        </row>
        <row r="11156">
          <cell r="A11156">
            <v>379062</v>
          </cell>
        </row>
        <row r="11157">
          <cell r="A11157">
            <v>379092</v>
          </cell>
        </row>
        <row r="11158">
          <cell r="A11158">
            <v>379123</v>
          </cell>
        </row>
        <row r="11159">
          <cell r="A11159">
            <v>379154</v>
          </cell>
        </row>
        <row r="11160">
          <cell r="A11160">
            <v>379182</v>
          </cell>
        </row>
        <row r="11161">
          <cell r="A11161">
            <v>379213</v>
          </cell>
        </row>
        <row r="11162">
          <cell r="A11162">
            <v>379243</v>
          </cell>
        </row>
        <row r="11163">
          <cell r="A11163">
            <v>379274</v>
          </cell>
        </row>
        <row r="11164">
          <cell r="A11164">
            <v>379304</v>
          </cell>
        </row>
        <row r="11165">
          <cell r="A11165">
            <v>379335</v>
          </cell>
        </row>
        <row r="11166">
          <cell r="A11166">
            <v>379366</v>
          </cell>
        </row>
        <row r="11167">
          <cell r="A11167">
            <v>379396</v>
          </cell>
        </row>
        <row r="11168">
          <cell r="A11168">
            <v>379427</v>
          </cell>
        </row>
        <row r="11169">
          <cell r="A11169">
            <v>379457</v>
          </cell>
        </row>
        <row r="11170">
          <cell r="A11170">
            <v>379488</v>
          </cell>
        </row>
        <row r="11171">
          <cell r="A11171">
            <v>379519</v>
          </cell>
        </row>
        <row r="11172">
          <cell r="A11172">
            <v>379547</v>
          </cell>
        </row>
        <row r="11173">
          <cell r="A11173">
            <v>379578</v>
          </cell>
        </row>
        <row r="11174">
          <cell r="A11174">
            <v>379608</v>
          </cell>
        </row>
        <row r="11175">
          <cell r="A11175">
            <v>379639</v>
          </cell>
        </row>
        <row r="11176">
          <cell r="A11176">
            <v>379669</v>
          </cell>
        </row>
        <row r="11177">
          <cell r="A11177">
            <v>379700</v>
          </cell>
        </row>
        <row r="11178">
          <cell r="A11178">
            <v>379731</v>
          </cell>
        </row>
        <row r="11179">
          <cell r="A11179">
            <v>379761</v>
          </cell>
        </row>
        <row r="11180">
          <cell r="A11180">
            <v>379792</v>
          </cell>
        </row>
        <row r="11181">
          <cell r="A11181">
            <v>379822</v>
          </cell>
        </row>
        <row r="11182">
          <cell r="A11182">
            <v>379853</v>
          </cell>
        </row>
        <row r="11183">
          <cell r="A11183">
            <v>379884</v>
          </cell>
        </row>
        <row r="11184">
          <cell r="A11184">
            <v>379913</v>
          </cell>
        </row>
        <row r="11185">
          <cell r="A11185">
            <v>379944</v>
          </cell>
        </row>
        <row r="11186">
          <cell r="A11186">
            <v>379974</v>
          </cell>
        </row>
        <row r="11187">
          <cell r="A11187">
            <v>380005</v>
          </cell>
        </row>
        <row r="11188">
          <cell r="A11188">
            <v>380035</v>
          </cell>
        </row>
        <row r="11189">
          <cell r="A11189">
            <v>380066</v>
          </cell>
        </row>
        <row r="11190">
          <cell r="A11190">
            <v>380097</v>
          </cell>
        </row>
        <row r="11191">
          <cell r="A11191">
            <v>380127</v>
          </cell>
        </row>
        <row r="11192">
          <cell r="A11192">
            <v>380158</v>
          </cell>
        </row>
        <row r="11193">
          <cell r="A11193">
            <v>380188</v>
          </cell>
        </row>
        <row r="11194">
          <cell r="A11194">
            <v>380219</v>
          </cell>
        </row>
        <row r="11195">
          <cell r="A11195">
            <v>380250</v>
          </cell>
        </row>
        <row r="11196">
          <cell r="A11196">
            <v>380278</v>
          </cell>
        </row>
        <row r="11197">
          <cell r="A11197">
            <v>380309</v>
          </cell>
        </row>
        <row r="11198">
          <cell r="A11198">
            <v>380339</v>
          </cell>
        </row>
        <row r="11199">
          <cell r="A11199">
            <v>380370</v>
          </cell>
        </row>
        <row r="11200">
          <cell r="A11200">
            <v>380400</v>
          </cell>
        </row>
        <row r="11201">
          <cell r="A11201">
            <v>380431</v>
          </cell>
        </row>
        <row r="11202">
          <cell r="A11202">
            <v>380462</v>
          </cell>
        </row>
        <row r="11203">
          <cell r="A11203">
            <v>380492</v>
          </cell>
        </row>
        <row r="11204">
          <cell r="A11204">
            <v>380523</v>
          </cell>
        </row>
        <row r="11205">
          <cell r="A11205">
            <v>380553</v>
          </cell>
        </row>
        <row r="11206">
          <cell r="A11206">
            <v>380584</v>
          </cell>
        </row>
        <row r="11207">
          <cell r="A11207">
            <v>380615</v>
          </cell>
        </row>
        <row r="11208">
          <cell r="A11208">
            <v>380643</v>
          </cell>
        </row>
        <row r="11209">
          <cell r="A11209">
            <v>380674</v>
          </cell>
        </row>
        <row r="11210">
          <cell r="A11210">
            <v>380704</v>
          </cell>
        </row>
        <row r="11211">
          <cell r="A11211">
            <v>380735</v>
          </cell>
        </row>
        <row r="11212">
          <cell r="A11212">
            <v>380765</v>
          </cell>
        </row>
        <row r="11213">
          <cell r="A11213">
            <v>380796</v>
          </cell>
        </row>
        <row r="11214">
          <cell r="A11214">
            <v>380827</v>
          </cell>
        </row>
        <row r="11215">
          <cell r="A11215">
            <v>380857</v>
          </cell>
        </row>
        <row r="11216">
          <cell r="A11216">
            <v>380888</v>
          </cell>
        </row>
        <row r="11217">
          <cell r="A11217">
            <v>380918</v>
          </cell>
        </row>
        <row r="11218">
          <cell r="A11218">
            <v>380949</v>
          </cell>
        </row>
        <row r="11219">
          <cell r="A11219">
            <v>380980</v>
          </cell>
        </row>
        <row r="11220">
          <cell r="A11220">
            <v>381008</v>
          </cell>
        </row>
        <row r="11221">
          <cell r="A11221">
            <v>381039</v>
          </cell>
        </row>
        <row r="11222">
          <cell r="A11222">
            <v>381069</v>
          </cell>
        </row>
        <row r="11223">
          <cell r="A11223">
            <v>381100</v>
          </cell>
        </row>
        <row r="11224">
          <cell r="A11224">
            <v>381130</v>
          </cell>
        </row>
        <row r="11225">
          <cell r="A11225">
            <v>381161</v>
          </cell>
        </row>
        <row r="11226">
          <cell r="A11226">
            <v>381192</v>
          </cell>
        </row>
        <row r="11227">
          <cell r="A11227">
            <v>381222</v>
          </cell>
        </row>
        <row r="11228">
          <cell r="A11228">
            <v>381253</v>
          </cell>
        </row>
        <row r="11229">
          <cell r="A11229">
            <v>381283</v>
          </cell>
        </row>
        <row r="11230">
          <cell r="A11230">
            <v>381314</v>
          </cell>
        </row>
        <row r="11231">
          <cell r="A11231">
            <v>381345</v>
          </cell>
        </row>
        <row r="11232">
          <cell r="A11232">
            <v>381374</v>
          </cell>
        </row>
        <row r="11233">
          <cell r="A11233">
            <v>381405</v>
          </cell>
        </row>
        <row r="11234">
          <cell r="A11234">
            <v>381435</v>
          </cell>
        </row>
        <row r="11235">
          <cell r="A11235">
            <v>381466</v>
          </cell>
        </row>
        <row r="11236">
          <cell r="A11236">
            <v>381496</v>
          </cell>
        </row>
        <row r="11237">
          <cell r="A11237">
            <v>381527</v>
          </cell>
        </row>
        <row r="11238">
          <cell r="A11238">
            <v>381558</v>
          </cell>
        </row>
        <row r="11239">
          <cell r="A11239">
            <v>381588</v>
          </cell>
        </row>
        <row r="11240">
          <cell r="A11240">
            <v>381619</v>
          </cell>
        </row>
        <row r="11241">
          <cell r="A11241">
            <v>381649</v>
          </cell>
        </row>
        <row r="11242">
          <cell r="A11242">
            <v>381680</v>
          </cell>
        </row>
        <row r="11243">
          <cell r="A11243">
            <v>381711</v>
          </cell>
        </row>
        <row r="11244">
          <cell r="A11244">
            <v>381739</v>
          </cell>
        </row>
        <row r="11245">
          <cell r="A11245">
            <v>381770</v>
          </cell>
        </row>
        <row r="11246">
          <cell r="A11246">
            <v>381800</v>
          </cell>
        </row>
        <row r="11247">
          <cell r="A11247">
            <v>381831</v>
          </cell>
        </row>
        <row r="11248">
          <cell r="A11248">
            <v>381861</v>
          </cell>
        </row>
        <row r="11249">
          <cell r="A11249">
            <v>381892</v>
          </cell>
        </row>
        <row r="11250">
          <cell r="A11250">
            <v>381923</v>
          </cell>
        </row>
        <row r="11251">
          <cell r="A11251">
            <v>381953</v>
          </cell>
        </row>
        <row r="11252">
          <cell r="A11252">
            <v>381984</v>
          </cell>
        </row>
        <row r="11253">
          <cell r="A11253">
            <v>382014</v>
          </cell>
        </row>
        <row r="11254">
          <cell r="A11254">
            <v>382045</v>
          </cell>
        </row>
        <row r="11255">
          <cell r="A11255">
            <v>382076</v>
          </cell>
        </row>
        <row r="11256">
          <cell r="A11256">
            <v>382104</v>
          </cell>
        </row>
        <row r="11257">
          <cell r="A11257">
            <v>382135</v>
          </cell>
        </row>
        <row r="11258">
          <cell r="A11258">
            <v>382165</v>
          </cell>
        </row>
        <row r="11259">
          <cell r="A11259">
            <v>382196</v>
          </cell>
        </row>
        <row r="11260">
          <cell r="A11260">
            <v>382226</v>
          </cell>
        </row>
        <row r="11261">
          <cell r="A11261">
            <v>382257</v>
          </cell>
        </row>
        <row r="11262">
          <cell r="A11262">
            <v>382288</v>
          </cell>
        </row>
        <row r="11263">
          <cell r="A11263">
            <v>382318</v>
          </cell>
        </row>
        <row r="11264">
          <cell r="A11264">
            <v>382349</v>
          </cell>
        </row>
        <row r="11265">
          <cell r="A11265">
            <v>382379</v>
          </cell>
        </row>
        <row r="11266">
          <cell r="A11266">
            <v>382410</v>
          </cell>
        </row>
        <row r="11267">
          <cell r="A11267">
            <v>382441</v>
          </cell>
        </row>
        <row r="11268">
          <cell r="A11268">
            <v>382469</v>
          </cell>
        </row>
        <row r="11269">
          <cell r="A11269">
            <v>382500</v>
          </cell>
        </row>
        <row r="11270">
          <cell r="A11270">
            <v>382530</v>
          </cell>
        </row>
        <row r="11271">
          <cell r="A11271">
            <v>382561</v>
          </cell>
        </row>
        <row r="11272">
          <cell r="A11272">
            <v>382591</v>
          </cell>
        </row>
        <row r="11273">
          <cell r="A11273">
            <v>382622</v>
          </cell>
        </row>
        <row r="11274">
          <cell r="A11274">
            <v>382653</v>
          </cell>
        </row>
        <row r="11275">
          <cell r="A11275">
            <v>382683</v>
          </cell>
        </row>
        <row r="11276">
          <cell r="A11276">
            <v>382714</v>
          </cell>
        </row>
        <row r="11277">
          <cell r="A11277">
            <v>382744</v>
          </cell>
        </row>
        <row r="11278">
          <cell r="A11278">
            <v>382775</v>
          </cell>
        </row>
        <row r="11279">
          <cell r="A11279">
            <v>382806</v>
          </cell>
        </row>
        <row r="11280">
          <cell r="A11280">
            <v>382835</v>
          </cell>
        </row>
        <row r="11281">
          <cell r="A11281">
            <v>382866</v>
          </cell>
        </row>
        <row r="11282">
          <cell r="A11282">
            <v>382896</v>
          </cell>
        </row>
        <row r="11283">
          <cell r="A11283">
            <v>382927</v>
          </cell>
        </row>
        <row r="11284">
          <cell r="A11284">
            <v>382957</v>
          </cell>
        </row>
        <row r="11285">
          <cell r="A11285">
            <v>382988</v>
          </cell>
        </row>
        <row r="11286">
          <cell r="A11286">
            <v>383019</v>
          </cell>
        </row>
        <row r="11287">
          <cell r="A11287">
            <v>383049</v>
          </cell>
        </row>
        <row r="11288">
          <cell r="A11288">
            <v>383080</v>
          </cell>
        </row>
        <row r="11289">
          <cell r="A11289">
            <v>383110</v>
          </cell>
        </row>
        <row r="11290">
          <cell r="A11290">
            <v>383141</v>
          </cell>
        </row>
        <row r="11291">
          <cell r="A11291">
            <v>383172</v>
          </cell>
        </row>
        <row r="11292">
          <cell r="A11292">
            <v>383200</v>
          </cell>
        </row>
        <row r="11293">
          <cell r="A11293">
            <v>383231</v>
          </cell>
        </row>
        <row r="11294">
          <cell r="A11294">
            <v>383261</v>
          </cell>
        </row>
        <row r="11295">
          <cell r="A11295">
            <v>383292</v>
          </cell>
        </row>
        <row r="11296">
          <cell r="A11296">
            <v>383322</v>
          </cell>
        </row>
        <row r="11297">
          <cell r="A11297">
            <v>383353</v>
          </cell>
        </row>
        <row r="11298">
          <cell r="A11298">
            <v>383384</v>
          </cell>
        </row>
        <row r="11299">
          <cell r="A11299">
            <v>383414</v>
          </cell>
        </row>
        <row r="11300">
          <cell r="A11300">
            <v>383445</v>
          </cell>
        </row>
        <row r="11301">
          <cell r="A11301">
            <v>383475</v>
          </cell>
        </row>
        <row r="11302">
          <cell r="A11302">
            <v>383506</v>
          </cell>
        </row>
        <row r="11303">
          <cell r="A11303">
            <v>383537</v>
          </cell>
        </row>
        <row r="11304">
          <cell r="A11304">
            <v>383565</v>
          </cell>
        </row>
        <row r="11305">
          <cell r="A11305">
            <v>383596</v>
          </cell>
        </row>
        <row r="11306">
          <cell r="A11306">
            <v>383626</v>
          </cell>
        </row>
        <row r="11307">
          <cell r="A11307">
            <v>383657</v>
          </cell>
        </row>
        <row r="11308">
          <cell r="A11308">
            <v>383687</v>
          </cell>
        </row>
        <row r="11309">
          <cell r="A11309">
            <v>383718</v>
          </cell>
        </row>
        <row r="11310">
          <cell r="A11310">
            <v>383749</v>
          </cell>
        </row>
        <row r="11311">
          <cell r="A11311">
            <v>383779</v>
          </cell>
        </row>
        <row r="11312">
          <cell r="A11312">
            <v>383810</v>
          </cell>
        </row>
        <row r="11313">
          <cell r="A11313">
            <v>383840</v>
          </cell>
        </row>
        <row r="11314">
          <cell r="A11314">
            <v>383871</v>
          </cell>
        </row>
        <row r="11315">
          <cell r="A11315">
            <v>383902</v>
          </cell>
        </row>
        <row r="11316">
          <cell r="A11316">
            <v>383930</v>
          </cell>
        </row>
        <row r="11317">
          <cell r="A11317">
            <v>383961</v>
          </cell>
        </row>
        <row r="11318">
          <cell r="A11318">
            <v>383991</v>
          </cell>
        </row>
        <row r="11319">
          <cell r="A11319">
            <v>384022</v>
          </cell>
        </row>
        <row r="11320">
          <cell r="A11320">
            <v>384052</v>
          </cell>
        </row>
        <row r="11321">
          <cell r="A11321">
            <v>384083</v>
          </cell>
        </row>
        <row r="11322">
          <cell r="A11322">
            <v>384114</v>
          </cell>
        </row>
        <row r="11323">
          <cell r="A11323">
            <v>384144</v>
          </cell>
        </row>
        <row r="11324">
          <cell r="A11324">
            <v>384175</v>
          </cell>
        </row>
        <row r="11325">
          <cell r="A11325">
            <v>384205</v>
          </cell>
        </row>
        <row r="11326">
          <cell r="A11326">
            <v>384236</v>
          </cell>
        </row>
        <row r="11327">
          <cell r="A11327">
            <v>384267</v>
          </cell>
        </row>
        <row r="11328">
          <cell r="A11328">
            <v>384296</v>
          </cell>
        </row>
        <row r="11329">
          <cell r="A11329">
            <v>384327</v>
          </cell>
        </row>
        <row r="11330">
          <cell r="A11330">
            <v>384357</v>
          </cell>
        </row>
        <row r="11331">
          <cell r="A11331">
            <v>384388</v>
          </cell>
        </row>
        <row r="11332">
          <cell r="A11332">
            <v>384418</v>
          </cell>
        </row>
        <row r="11333">
          <cell r="A11333">
            <v>384449</v>
          </cell>
        </row>
        <row r="11334">
          <cell r="A11334">
            <v>384480</v>
          </cell>
        </row>
        <row r="11335">
          <cell r="A11335">
            <v>384510</v>
          </cell>
        </row>
        <row r="11336">
          <cell r="A11336">
            <v>384541</v>
          </cell>
        </row>
        <row r="11337">
          <cell r="A11337">
            <v>384571</v>
          </cell>
        </row>
        <row r="11338">
          <cell r="A11338">
            <v>384602</v>
          </cell>
        </row>
        <row r="11339">
          <cell r="A11339">
            <v>384633</v>
          </cell>
        </row>
        <row r="11340">
          <cell r="A11340">
            <v>384661</v>
          </cell>
        </row>
        <row r="11341">
          <cell r="A11341">
            <v>384692</v>
          </cell>
        </row>
        <row r="11342">
          <cell r="A11342">
            <v>384722</v>
          </cell>
        </row>
        <row r="11343">
          <cell r="A11343">
            <v>384753</v>
          </cell>
        </row>
        <row r="11344">
          <cell r="A11344">
            <v>384783</v>
          </cell>
        </row>
        <row r="11345">
          <cell r="A11345">
            <v>384814</v>
          </cell>
        </row>
        <row r="11346">
          <cell r="A11346">
            <v>384845</v>
          </cell>
        </row>
        <row r="11347">
          <cell r="A11347">
            <v>384875</v>
          </cell>
        </row>
        <row r="11348">
          <cell r="A11348">
            <v>384906</v>
          </cell>
        </row>
        <row r="11349">
          <cell r="A11349">
            <v>384936</v>
          </cell>
        </row>
        <row r="11350">
          <cell r="A11350">
            <v>384967</v>
          </cell>
        </row>
        <row r="11351">
          <cell r="A11351">
            <v>384998</v>
          </cell>
        </row>
        <row r="11352">
          <cell r="A11352">
            <v>385026</v>
          </cell>
        </row>
        <row r="11353">
          <cell r="A11353">
            <v>385057</v>
          </cell>
        </row>
        <row r="11354">
          <cell r="A11354">
            <v>385087</v>
          </cell>
        </row>
        <row r="11355">
          <cell r="A11355">
            <v>385118</v>
          </cell>
        </row>
        <row r="11356">
          <cell r="A11356">
            <v>385148</v>
          </cell>
        </row>
        <row r="11357">
          <cell r="A11357">
            <v>385179</v>
          </cell>
        </row>
        <row r="11358">
          <cell r="A11358">
            <v>385210</v>
          </cell>
        </row>
        <row r="11359">
          <cell r="A11359">
            <v>385240</v>
          </cell>
        </row>
        <row r="11360">
          <cell r="A11360">
            <v>385271</v>
          </cell>
        </row>
        <row r="11361">
          <cell r="A11361">
            <v>385301</v>
          </cell>
        </row>
        <row r="11362">
          <cell r="A11362">
            <v>385332</v>
          </cell>
        </row>
        <row r="11363">
          <cell r="A11363">
            <v>385363</v>
          </cell>
        </row>
        <row r="11364">
          <cell r="A11364">
            <v>385391</v>
          </cell>
        </row>
        <row r="11365">
          <cell r="A11365">
            <v>385422</v>
          </cell>
        </row>
        <row r="11366">
          <cell r="A11366">
            <v>385452</v>
          </cell>
        </row>
        <row r="11367">
          <cell r="A11367">
            <v>385483</v>
          </cell>
        </row>
        <row r="11368">
          <cell r="A11368">
            <v>385513</v>
          </cell>
        </row>
        <row r="11369">
          <cell r="A11369">
            <v>385544</v>
          </cell>
        </row>
        <row r="11370">
          <cell r="A11370">
            <v>385575</v>
          </cell>
        </row>
        <row r="11371">
          <cell r="A11371">
            <v>385605</v>
          </cell>
        </row>
        <row r="11372">
          <cell r="A11372">
            <v>385636</v>
          </cell>
        </row>
        <row r="11373">
          <cell r="A11373">
            <v>385666</v>
          </cell>
        </row>
        <row r="11374">
          <cell r="A11374">
            <v>385697</v>
          </cell>
        </row>
        <row r="11375">
          <cell r="A11375">
            <v>385728</v>
          </cell>
        </row>
        <row r="11376">
          <cell r="A11376">
            <v>385757</v>
          </cell>
        </row>
        <row r="11377">
          <cell r="A11377">
            <v>385788</v>
          </cell>
        </row>
        <row r="11378">
          <cell r="A11378">
            <v>385818</v>
          </cell>
        </row>
        <row r="11379">
          <cell r="A11379">
            <v>385849</v>
          </cell>
        </row>
        <row r="11380">
          <cell r="A11380">
            <v>385879</v>
          </cell>
        </row>
        <row r="11381">
          <cell r="A11381">
            <v>385910</v>
          </cell>
        </row>
        <row r="11382">
          <cell r="A11382">
            <v>385941</v>
          </cell>
        </row>
        <row r="11383">
          <cell r="A11383">
            <v>385971</v>
          </cell>
        </row>
        <row r="11384">
          <cell r="A11384">
            <v>386002</v>
          </cell>
        </row>
        <row r="11385">
          <cell r="A11385">
            <v>386032</v>
          </cell>
        </row>
        <row r="11386">
          <cell r="A11386">
            <v>386063</v>
          </cell>
        </row>
        <row r="11387">
          <cell r="A11387">
            <v>386094</v>
          </cell>
        </row>
        <row r="11388">
          <cell r="A11388">
            <v>386122</v>
          </cell>
        </row>
        <row r="11389">
          <cell r="A11389">
            <v>386153</v>
          </cell>
        </row>
        <row r="11390">
          <cell r="A11390">
            <v>386183</v>
          </cell>
        </row>
        <row r="11391">
          <cell r="A11391">
            <v>386214</v>
          </cell>
        </row>
        <row r="11392">
          <cell r="A11392">
            <v>386244</v>
          </cell>
        </row>
        <row r="11393">
          <cell r="A11393">
            <v>386275</v>
          </cell>
        </row>
        <row r="11394">
          <cell r="A11394">
            <v>386306</v>
          </cell>
        </row>
        <row r="11395">
          <cell r="A11395">
            <v>386336</v>
          </cell>
        </row>
        <row r="11396">
          <cell r="A11396">
            <v>386367</v>
          </cell>
        </row>
        <row r="11397">
          <cell r="A11397">
            <v>386397</v>
          </cell>
        </row>
        <row r="11398">
          <cell r="A11398">
            <v>386428</v>
          </cell>
        </row>
        <row r="11399">
          <cell r="A11399">
            <v>386459</v>
          </cell>
        </row>
        <row r="11400">
          <cell r="A11400">
            <v>386487</v>
          </cell>
        </row>
        <row r="11401">
          <cell r="A11401">
            <v>386518</v>
          </cell>
        </row>
        <row r="11402">
          <cell r="A11402">
            <v>386548</v>
          </cell>
        </row>
        <row r="11403">
          <cell r="A11403">
            <v>386579</v>
          </cell>
        </row>
        <row r="11404">
          <cell r="A11404">
            <v>386609</v>
          </cell>
        </row>
        <row r="11405">
          <cell r="A11405">
            <v>386640</v>
          </cell>
        </row>
        <row r="11406">
          <cell r="A11406">
            <v>386671</v>
          </cell>
        </row>
        <row r="11407">
          <cell r="A11407">
            <v>386701</v>
          </cell>
        </row>
        <row r="11408">
          <cell r="A11408">
            <v>386732</v>
          </cell>
        </row>
        <row r="11409">
          <cell r="A11409">
            <v>386762</v>
          </cell>
        </row>
        <row r="11410">
          <cell r="A11410">
            <v>386793</v>
          </cell>
        </row>
        <row r="11411">
          <cell r="A11411">
            <v>386824</v>
          </cell>
        </row>
        <row r="11412">
          <cell r="A11412">
            <v>386852</v>
          </cell>
        </row>
        <row r="11413">
          <cell r="A11413">
            <v>386883</v>
          </cell>
        </row>
        <row r="11414">
          <cell r="A11414">
            <v>386913</v>
          </cell>
        </row>
        <row r="11415">
          <cell r="A11415">
            <v>386944</v>
          </cell>
        </row>
        <row r="11416">
          <cell r="A11416">
            <v>386974</v>
          </cell>
        </row>
        <row r="11417">
          <cell r="A11417">
            <v>387005</v>
          </cell>
        </row>
        <row r="11418">
          <cell r="A11418">
            <v>387036</v>
          </cell>
        </row>
        <row r="11419">
          <cell r="A11419">
            <v>387066</v>
          </cell>
        </row>
        <row r="11420">
          <cell r="A11420">
            <v>387097</v>
          </cell>
        </row>
        <row r="11421">
          <cell r="A11421">
            <v>387127</v>
          </cell>
        </row>
        <row r="11422">
          <cell r="A11422">
            <v>387158</v>
          </cell>
        </row>
        <row r="11423">
          <cell r="A11423">
            <v>387189</v>
          </cell>
        </row>
        <row r="11424">
          <cell r="A11424">
            <v>387218</v>
          </cell>
        </row>
        <row r="11425">
          <cell r="A11425">
            <v>387249</v>
          </cell>
        </row>
        <row r="11426">
          <cell r="A11426">
            <v>387279</v>
          </cell>
        </row>
        <row r="11427">
          <cell r="A11427">
            <v>387310</v>
          </cell>
        </row>
        <row r="11428">
          <cell r="A11428">
            <v>387340</v>
          </cell>
        </row>
        <row r="11429">
          <cell r="A11429">
            <v>387371</v>
          </cell>
        </row>
        <row r="11430">
          <cell r="A11430">
            <v>387402</v>
          </cell>
        </row>
        <row r="11431">
          <cell r="A11431">
            <v>387432</v>
          </cell>
        </row>
        <row r="11432">
          <cell r="A11432">
            <v>387463</v>
          </cell>
        </row>
        <row r="11433">
          <cell r="A11433">
            <v>387493</v>
          </cell>
        </row>
        <row r="11434">
          <cell r="A11434">
            <v>387524</v>
          </cell>
        </row>
        <row r="11435">
          <cell r="A11435">
            <v>387555</v>
          </cell>
        </row>
        <row r="11436">
          <cell r="A11436">
            <v>387583</v>
          </cell>
        </row>
        <row r="11437">
          <cell r="A11437">
            <v>387614</v>
          </cell>
        </row>
        <row r="11438">
          <cell r="A11438">
            <v>387644</v>
          </cell>
        </row>
        <row r="11439">
          <cell r="A11439">
            <v>387675</v>
          </cell>
        </row>
        <row r="11440">
          <cell r="A11440">
            <v>387705</v>
          </cell>
        </row>
        <row r="11441">
          <cell r="A11441">
            <v>387736</v>
          </cell>
        </row>
        <row r="11442">
          <cell r="A11442">
            <v>387767</v>
          </cell>
        </row>
        <row r="11443">
          <cell r="A11443">
            <v>387797</v>
          </cell>
        </row>
        <row r="11444">
          <cell r="A11444">
            <v>387828</v>
          </cell>
        </row>
        <row r="11445">
          <cell r="A11445">
            <v>387858</v>
          </cell>
        </row>
        <row r="11446">
          <cell r="A11446">
            <v>387889</v>
          </cell>
        </row>
        <row r="11447">
          <cell r="A11447">
            <v>387920</v>
          </cell>
        </row>
        <row r="11448">
          <cell r="A11448">
            <v>387948</v>
          </cell>
        </row>
        <row r="11449">
          <cell r="A11449">
            <v>387979</v>
          </cell>
        </row>
        <row r="11450">
          <cell r="A11450">
            <v>388009</v>
          </cell>
        </row>
        <row r="11451">
          <cell r="A11451">
            <v>388040</v>
          </cell>
        </row>
        <row r="11452">
          <cell r="A11452">
            <v>388070</v>
          </cell>
        </row>
        <row r="11453">
          <cell r="A11453">
            <v>388101</v>
          </cell>
        </row>
        <row r="11454">
          <cell r="A11454">
            <v>388132</v>
          </cell>
        </row>
        <row r="11455">
          <cell r="A11455">
            <v>388162</v>
          </cell>
        </row>
        <row r="11456">
          <cell r="A11456">
            <v>388193</v>
          </cell>
        </row>
        <row r="11457">
          <cell r="A11457">
            <v>388223</v>
          </cell>
        </row>
        <row r="11458">
          <cell r="A11458">
            <v>388254</v>
          </cell>
        </row>
        <row r="11459">
          <cell r="A11459">
            <v>388285</v>
          </cell>
        </row>
        <row r="11460">
          <cell r="A11460">
            <v>388313</v>
          </cell>
        </row>
        <row r="11461">
          <cell r="A11461">
            <v>388344</v>
          </cell>
        </row>
        <row r="11462">
          <cell r="A11462">
            <v>388374</v>
          </cell>
        </row>
        <row r="11463">
          <cell r="A11463">
            <v>388405</v>
          </cell>
        </row>
        <row r="11464">
          <cell r="A11464">
            <v>388435</v>
          </cell>
        </row>
        <row r="11465">
          <cell r="A11465">
            <v>388466</v>
          </cell>
        </row>
        <row r="11466">
          <cell r="A11466">
            <v>388497</v>
          </cell>
        </row>
        <row r="11467">
          <cell r="A11467">
            <v>388527</v>
          </cell>
        </row>
        <row r="11468">
          <cell r="A11468">
            <v>388558</v>
          </cell>
        </row>
        <row r="11469">
          <cell r="A11469">
            <v>388588</v>
          </cell>
        </row>
        <row r="11470">
          <cell r="A11470">
            <v>388619</v>
          </cell>
        </row>
        <row r="11471">
          <cell r="A11471">
            <v>388650</v>
          </cell>
        </row>
        <row r="11472">
          <cell r="A11472">
            <v>388679</v>
          </cell>
        </row>
        <row r="11473">
          <cell r="A11473">
            <v>388710</v>
          </cell>
        </row>
        <row r="11474">
          <cell r="A11474">
            <v>388740</v>
          </cell>
        </row>
        <row r="11475">
          <cell r="A11475">
            <v>388771</v>
          </cell>
        </row>
        <row r="11476">
          <cell r="A11476">
            <v>388801</v>
          </cell>
        </row>
        <row r="11477">
          <cell r="A11477">
            <v>388832</v>
          </cell>
        </row>
        <row r="11478">
          <cell r="A11478">
            <v>388863</v>
          </cell>
        </row>
        <row r="11479">
          <cell r="A11479">
            <v>388893</v>
          </cell>
        </row>
        <row r="11480">
          <cell r="A11480">
            <v>388924</v>
          </cell>
        </row>
        <row r="11481">
          <cell r="A11481">
            <v>388954</v>
          </cell>
        </row>
        <row r="11482">
          <cell r="A11482">
            <v>388985</v>
          </cell>
        </row>
        <row r="11483">
          <cell r="A11483">
            <v>389016</v>
          </cell>
        </row>
        <row r="11484">
          <cell r="A11484">
            <v>389044</v>
          </cell>
        </row>
        <row r="11485">
          <cell r="A11485">
            <v>389075</v>
          </cell>
        </row>
        <row r="11486">
          <cell r="A11486">
            <v>389105</v>
          </cell>
        </row>
        <row r="11487">
          <cell r="A11487">
            <v>389136</v>
          </cell>
        </row>
        <row r="11488">
          <cell r="A11488">
            <v>389166</v>
          </cell>
        </row>
        <row r="11489">
          <cell r="A11489">
            <v>389197</v>
          </cell>
        </row>
        <row r="11490">
          <cell r="A11490">
            <v>389228</v>
          </cell>
        </row>
        <row r="11491">
          <cell r="A11491">
            <v>389258</v>
          </cell>
        </row>
        <row r="11492">
          <cell r="A11492">
            <v>389289</v>
          </cell>
        </row>
        <row r="11493">
          <cell r="A11493">
            <v>389319</v>
          </cell>
        </row>
        <row r="11494">
          <cell r="A11494">
            <v>389350</v>
          </cell>
        </row>
        <row r="11495">
          <cell r="A11495">
            <v>389381</v>
          </cell>
        </row>
        <row r="11496">
          <cell r="A11496">
            <v>389409</v>
          </cell>
        </row>
        <row r="11497">
          <cell r="A11497">
            <v>389440</v>
          </cell>
        </row>
        <row r="11498">
          <cell r="A11498">
            <v>389470</v>
          </cell>
        </row>
        <row r="11499">
          <cell r="A11499">
            <v>389501</v>
          </cell>
        </row>
        <row r="11500">
          <cell r="A11500">
            <v>389531</v>
          </cell>
        </row>
        <row r="11501">
          <cell r="A11501">
            <v>389562</v>
          </cell>
        </row>
        <row r="11502">
          <cell r="A11502">
            <v>389593</v>
          </cell>
        </row>
        <row r="11503">
          <cell r="A11503">
            <v>389623</v>
          </cell>
        </row>
        <row r="11504">
          <cell r="A11504">
            <v>389654</v>
          </cell>
        </row>
        <row r="11505">
          <cell r="A11505">
            <v>389684</v>
          </cell>
        </row>
        <row r="11506">
          <cell r="A11506">
            <v>389715</v>
          </cell>
        </row>
        <row r="11507">
          <cell r="A11507">
            <v>389746</v>
          </cell>
        </row>
        <row r="11508">
          <cell r="A11508">
            <v>389774</v>
          </cell>
        </row>
        <row r="11509">
          <cell r="A11509">
            <v>389805</v>
          </cell>
        </row>
        <row r="11510">
          <cell r="A11510">
            <v>389835</v>
          </cell>
        </row>
        <row r="11511">
          <cell r="A11511">
            <v>389866</v>
          </cell>
        </row>
        <row r="11512">
          <cell r="A11512">
            <v>389896</v>
          </cell>
        </row>
        <row r="11513">
          <cell r="A11513">
            <v>389927</v>
          </cell>
        </row>
        <row r="11514">
          <cell r="A11514">
            <v>389958</v>
          </cell>
        </row>
        <row r="11515">
          <cell r="A11515">
            <v>389988</v>
          </cell>
        </row>
        <row r="11516">
          <cell r="A11516">
            <v>390019</v>
          </cell>
        </row>
        <row r="11517">
          <cell r="A11517">
            <v>390049</v>
          </cell>
        </row>
        <row r="11518">
          <cell r="A11518">
            <v>390080</v>
          </cell>
        </row>
        <row r="11519">
          <cell r="A11519">
            <v>390111</v>
          </cell>
        </row>
        <row r="11520">
          <cell r="A11520">
            <v>390140</v>
          </cell>
        </row>
        <row r="11521">
          <cell r="A11521">
            <v>390171</v>
          </cell>
        </row>
        <row r="11522">
          <cell r="A11522">
            <v>390201</v>
          </cell>
        </row>
        <row r="11523">
          <cell r="A11523">
            <v>390232</v>
          </cell>
        </row>
        <row r="11524">
          <cell r="A11524">
            <v>390262</v>
          </cell>
        </row>
        <row r="11525">
          <cell r="A11525">
            <v>390293</v>
          </cell>
        </row>
        <row r="11526">
          <cell r="A11526">
            <v>390324</v>
          </cell>
        </row>
        <row r="11527">
          <cell r="A11527">
            <v>390354</v>
          </cell>
        </row>
        <row r="11528">
          <cell r="A11528">
            <v>390385</v>
          </cell>
        </row>
        <row r="11529">
          <cell r="A11529">
            <v>390415</v>
          </cell>
        </row>
        <row r="11530">
          <cell r="A11530">
            <v>390446</v>
          </cell>
        </row>
        <row r="11531">
          <cell r="A11531">
            <v>390477</v>
          </cell>
        </row>
        <row r="11532">
          <cell r="A11532">
            <v>390505</v>
          </cell>
        </row>
        <row r="11533">
          <cell r="A11533">
            <v>390536</v>
          </cell>
        </row>
        <row r="11534">
          <cell r="A11534">
            <v>390566</v>
          </cell>
        </row>
        <row r="11535">
          <cell r="A11535">
            <v>390597</v>
          </cell>
        </row>
        <row r="11536">
          <cell r="A11536">
            <v>390627</v>
          </cell>
        </row>
        <row r="11537">
          <cell r="A11537">
            <v>390658</v>
          </cell>
        </row>
        <row r="11538">
          <cell r="A11538">
            <v>390689</v>
          </cell>
        </row>
        <row r="11539">
          <cell r="A11539">
            <v>390719</v>
          </cell>
        </row>
        <row r="11540">
          <cell r="A11540">
            <v>390750</v>
          </cell>
        </row>
        <row r="11541">
          <cell r="A11541">
            <v>390780</v>
          </cell>
        </row>
        <row r="11542">
          <cell r="A11542">
            <v>390811</v>
          </cell>
        </row>
        <row r="11543">
          <cell r="A11543">
            <v>390842</v>
          </cell>
        </row>
        <row r="11544">
          <cell r="A11544">
            <v>390870</v>
          </cell>
        </row>
        <row r="11545">
          <cell r="A11545">
            <v>390901</v>
          </cell>
        </row>
        <row r="11546">
          <cell r="A11546">
            <v>390931</v>
          </cell>
        </row>
        <row r="11547">
          <cell r="A11547">
            <v>390962</v>
          </cell>
        </row>
        <row r="11548">
          <cell r="A11548">
            <v>390992</v>
          </cell>
        </row>
        <row r="11549">
          <cell r="A11549">
            <v>391023</v>
          </cell>
        </row>
        <row r="11550">
          <cell r="A11550">
            <v>391054</v>
          </cell>
        </row>
        <row r="11551">
          <cell r="A11551">
            <v>391084</v>
          </cell>
        </row>
        <row r="11552">
          <cell r="A11552">
            <v>391115</v>
          </cell>
        </row>
        <row r="11553">
          <cell r="A11553">
            <v>391145</v>
          </cell>
        </row>
        <row r="11554">
          <cell r="A11554">
            <v>391176</v>
          </cell>
        </row>
        <row r="11555">
          <cell r="A11555">
            <v>391207</v>
          </cell>
        </row>
        <row r="11556">
          <cell r="A11556">
            <v>391235</v>
          </cell>
        </row>
        <row r="11557">
          <cell r="A11557">
            <v>391266</v>
          </cell>
        </row>
        <row r="11558">
          <cell r="A11558">
            <v>391296</v>
          </cell>
        </row>
        <row r="11559">
          <cell r="A11559">
            <v>391327</v>
          </cell>
        </row>
        <row r="11560">
          <cell r="A11560">
            <v>391357</v>
          </cell>
        </row>
        <row r="11561">
          <cell r="A11561">
            <v>391388</v>
          </cell>
        </row>
        <row r="11562">
          <cell r="A11562">
            <v>391419</v>
          </cell>
        </row>
        <row r="11563">
          <cell r="A11563">
            <v>391449</v>
          </cell>
        </row>
        <row r="11564">
          <cell r="A11564">
            <v>391480</v>
          </cell>
        </row>
        <row r="11565">
          <cell r="A11565">
            <v>391510</v>
          </cell>
        </row>
        <row r="11566">
          <cell r="A11566">
            <v>391541</v>
          </cell>
        </row>
        <row r="11567">
          <cell r="A11567">
            <v>391572</v>
          </cell>
        </row>
        <row r="11568">
          <cell r="A11568">
            <v>391601</v>
          </cell>
        </row>
        <row r="11569">
          <cell r="A11569">
            <v>391632</v>
          </cell>
        </row>
        <row r="11570">
          <cell r="A11570">
            <v>391662</v>
          </cell>
        </row>
        <row r="11571">
          <cell r="A11571">
            <v>391693</v>
          </cell>
        </row>
        <row r="11572">
          <cell r="A11572">
            <v>391723</v>
          </cell>
        </row>
        <row r="11573">
          <cell r="A11573">
            <v>391754</v>
          </cell>
        </row>
        <row r="11574">
          <cell r="A11574">
            <v>391785</v>
          </cell>
        </row>
        <row r="11575">
          <cell r="A11575">
            <v>391815</v>
          </cell>
        </row>
        <row r="11576">
          <cell r="A11576">
            <v>391846</v>
          </cell>
        </row>
        <row r="11577">
          <cell r="A11577">
            <v>391876</v>
          </cell>
        </row>
        <row r="11578">
          <cell r="A11578">
            <v>391907</v>
          </cell>
        </row>
        <row r="11579">
          <cell r="A11579">
            <v>391938</v>
          </cell>
        </row>
        <row r="11580">
          <cell r="A11580">
            <v>391966</v>
          </cell>
        </row>
        <row r="11581">
          <cell r="A11581">
            <v>391997</v>
          </cell>
        </row>
        <row r="11582">
          <cell r="A11582">
            <v>392027</v>
          </cell>
        </row>
        <row r="11583">
          <cell r="A11583">
            <v>392058</v>
          </cell>
        </row>
        <row r="11584">
          <cell r="A11584">
            <v>392088</v>
          </cell>
        </row>
        <row r="11585">
          <cell r="A11585">
            <v>392119</v>
          </cell>
        </row>
        <row r="11586">
          <cell r="A11586">
            <v>392150</v>
          </cell>
        </row>
        <row r="11587">
          <cell r="A11587">
            <v>392180</v>
          </cell>
        </row>
        <row r="11588">
          <cell r="A11588">
            <v>392211</v>
          </cell>
        </row>
        <row r="11589">
          <cell r="A11589">
            <v>392241</v>
          </cell>
        </row>
        <row r="11590">
          <cell r="A11590">
            <v>392272</v>
          </cell>
        </row>
        <row r="11591">
          <cell r="A11591">
            <v>392303</v>
          </cell>
        </row>
        <row r="11592">
          <cell r="A11592">
            <v>392331</v>
          </cell>
        </row>
        <row r="11593">
          <cell r="A11593">
            <v>392362</v>
          </cell>
        </row>
        <row r="11594">
          <cell r="A11594">
            <v>392392</v>
          </cell>
        </row>
        <row r="11595">
          <cell r="A11595">
            <v>392423</v>
          </cell>
        </row>
        <row r="11596">
          <cell r="A11596">
            <v>392453</v>
          </cell>
        </row>
        <row r="11597">
          <cell r="A11597">
            <v>392484</v>
          </cell>
        </row>
        <row r="11598">
          <cell r="A11598">
            <v>392515</v>
          </cell>
        </row>
        <row r="11599">
          <cell r="A11599">
            <v>392545</v>
          </cell>
        </row>
        <row r="11600">
          <cell r="A11600">
            <v>392576</v>
          </cell>
        </row>
        <row r="11601">
          <cell r="A11601">
            <v>392606</v>
          </cell>
        </row>
        <row r="11602">
          <cell r="A11602">
            <v>392637</v>
          </cell>
        </row>
        <row r="11603">
          <cell r="A11603">
            <v>392668</v>
          </cell>
        </row>
        <row r="11604">
          <cell r="A11604">
            <v>392696</v>
          </cell>
        </row>
        <row r="11605">
          <cell r="A11605">
            <v>392727</v>
          </cell>
        </row>
        <row r="11606">
          <cell r="A11606">
            <v>392757</v>
          </cell>
        </row>
        <row r="11607">
          <cell r="A11607">
            <v>392788</v>
          </cell>
        </row>
        <row r="11608">
          <cell r="A11608">
            <v>392818</v>
          </cell>
        </row>
        <row r="11609">
          <cell r="A11609">
            <v>392849</v>
          </cell>
        </row>
        <row r="11610">
          <cell r="A11610">
            <v>392880</v>
          </cell>
        </row>
        <row r="11611">
          <cell r="A11611">
            <v>392910</v>
          </cell>
        </row>
        <row r="11612">
          <cell r="A11612">
            <v>392941</v>
          </cell>
        </row>
        <row r="11613">
          <cell r="A11613">
            <v>392971</v>
          </cell>
        </row>
        <row r="11614">
          <cell r="A11614">
            <v>393002</v>
          </cell>
        </row>
        <row r="11615">
          <cell r="A11615">
            <v>393033</v>
          </cell>
        </row>
        <row r="11616">
          <cell r="A11616">
            <v>393062</v>
          </cell>
        </row>
        <row r="11617">
          <cell r="A11617">
            <v>393093</v>
          </cell>
        </row>
        <row r="11618">
          <cell r="A11618">
            <v>393123</v>
          </cell>
        </row>
        <row r="11619">
          <cell r="A11619">
            <v>393154</v>
          </cell>
        </row>
        <row r="11620">
          <cell r="A11620">
            <v>393184</v>
          </cell>
        </row>
        <row r="11621">
          <cell r="A11621">
            <v>393215</v>
          </cell>
        </row>
        <row r="11622">
          <cell r="A11622">
            <v>393246</v>
          </cell>
        </row>
        <row r="11623">
          <cell r="A11623">
            <v>393276</v>
          </cell>
        </row>
        <row r="11624">
          <cell r="A11624">
            <v>393307</v>
          </cell>
        </row>
        <row r="11625">
          <cell r="A11625">
            <v>393337</v>
          </cell>
        </row>
        <row r="11626">
          <cell r="A11626">
            <v>393368</v>
          </cell>
        </row>
        <row r="11627">
          <cell r="A11627">
            <v>393399</v>
          </cell>
        </row>
        <row r="11628">
          <cell r="A11628">
            <v>393427</v>
          </cell>
        </row>
        <row r="11629">
          <cell r="A11629">
            <v>393458</v>
          </cell>
        </row>
        <row r="11630">
          <cell r="A11630">
            <v>393488</v>
          </cell>
        </row>
        <row r="11631">
          <cell r="A11631">
            <v>393519</v>
          </cell>
        </row>
        <row r="11632">
          <cell r="A11632">
            <v>393549</v>
          </cell>
        </row>
        <row r="11633">
          <cell r="A11633">
            <v>393580</v>
          </cell>
        </row>
        <row r="11634">
          <cell r="A11634">
            <v>393611</v>
          </cell>
        </row>
        <row r="11635">
          <cell r="A11635">
            <v>393641</v>
          </cell>
        </row>
        <row r="11636">
          <cell r="A11636">
            <v>393672</v>
          </cell>
        </row>
        <row r="11637">
          <cell r="A11637">
            <v>393702</v>
          </cell>
        </row>
        <row r="11638">
          <cell r="A11638">
            <v>393733</v>
          </cell>
        </row>
        <row r="11639">
          <cell r="A11639">
            <v>393764</v>
          </cell>
        </row>
        <row r="11640">
          <cell r="A11640">
            <v>393792</v>
          </cell>
        </row>
        <row r="11641">
          <cell r="A11641">
            <v>393823</v>
          </cell>
        </row>
        <row r="11642">
          <cell r="A11642">
            <v>393853</v>
          </cell>
        </row>
        <row r="11643">
          <cell r="A11643">
            <v>393884</v>
          </cell>
        </row>
        <row r="11644">
          <cell r="A11644">
            <v>393914</v>
          </cell>
        </row>
        <row r="11645">
          <cell r="A11645">
            <v>393945</v>
          </cell>
        </row>
        <row r="11646">
          <cell r="A11646">
            <v>393976</v>
          </cell>
        </row>
        <row r="11647">
          <cell r="A11647">
            <v>394006</v>
          </cell>
        </row>
        <row r="11648">
          <cell r="A11648">
            <v>394037</v>
          </cell>
        </row>
        <row r="11649">
          <cell r="A11649">
            <v>394067</v>
          </cell>
        </row>
        <row r="11650">
          <cell r="A11650">
            <v>394098</v>
          </cell>
        </row>
        <row r="11651">
          <cell r="A11651">
            <v>394129</v>
          </cell>
        </row>
        <row r="11652">
          <cell r="A11652">
            <v>394157</v>
          </cell>
        </row>
        <row r="11653">
          <cell r="A11653">
            <v>394188</v>
          </cell>
        </row>
        <row r="11654">
          <cell r="A11654">
            <v>394218</v>
          </cell>
        </row>
        <row r="11655">
          <cell r="A11655">
            <v>394249</v>
          </cell>
        </row>
        <row r="11656">
          <cell r="A11656">
            <v>394279</v>
          </cell>
        </row>
        <row r="11657">
          <cell r="A11657">
            <v>394310</v>
          </cell>
        </row>
        <row r="11658">
          <cell r="A11658">
            <v>394341</v>
          </cell>
        </row>
        <row r="11659">
          <cell r="A11659">
            <v>394371</v>
          </cell>
        </row>
        <row r="11660">
          <cell r="A11660">
            <v>394402</v>
          </cell>
        </row>
        <row r="11661">
          <cell r="A11661">
            <v>394432</v>
          </cell>
        </row>
        <row r="11662">
          <cell r="A11662">
            <v>394463</v>
          </cell>
        </row>
        <row r="11663">
          <cell r="A11663">
            <v>394494</v>
          </cell>
        </row>
        <row r="11664">
          <cell r="A11664">
            <v>394523</v>
          </cell>
        </row>
        <row r="11665">
          <cell r="A11665">
            <v>394554</v>
          </cell>
        </row>
        <row r="11666">
          <cell r="A11666">
            <v>394584</v>
          </cell>
        </row>
        <row r="11667">
          <cell r="A11667">
            <v>394615</v>
          </cell>
        </row>
        <row r="11668">
          <cell r="A11668">
            <v>394645</v>
          </cell>
        </row>
        <row r="11669">
          <cell r="A11669">
            <v>394676</v>
          </cell>
        </row>
        <row r="11670">
          <cell r="A11670">
            <v>394707</v>
          </cell>
        </row>
        <row r="11671">
          <cell r="A11671">
            <v>394737</v>
          </cell>
        </row>
        <row r="11672">
          <cell r="A11672">
            <v>394768</v>
          </cell>
        </row>
        <row r="11673">
          <cell r="A11673">
            <v>394798</v>
          </cell>
        </row>
        <row r="11674">
          <cell r="A11674">
            <v>394829</v>
          </cell>
        </row>
        <row r="11675">
          <cell r="A11675">
            <v>394860</v>
          </cell>
        </row>
        <row r="11676">
          <cell r="A11676">
            <v>394888</v>
          </cell>
        </row>
        <row r="11677">
          <cell r="A11677">
            <v>394919</v>
          </cell>
        </row>
        <row r="11678">
          <cell r="A11678">
            <v>394949</v>
          </cell>
        </row>
        <row r="11679">
          <cell r="A11679">
            <v>394980</v>
          </cell>
        </row>
        <row r="11680">
          <cell r="A11680">
            <v>395010</v>
          </cell>
        </row>
        <row r="11681">
          <cell r="A11681">
            <v>395041</v>
          </cell>
        </row>
        <row r="11682">
          <cell r="A11682">
            <v>395072</v>
          </cell>
        </row>
        <row r="11683">
          <cell r="A11683">
            <v>395102</v>
          </cell>
        </row>
        <row r="11684">
          <cell r="A11684">
            <v>395133</v>
          </cell>
        </row>
        <row r="11685">
          <cell r="A11685">
            <v>395163</v>
          </cell>
        </row>
        <row r="11686">
          <cell r="A11686">
            <v>395194</v>
          </cell>
        </row>
        <row r="11687">
          <cell r="A11687">
            <v>395225</v>
          </cell>
        </row>
        <row r="11688">
          <cell r="A11688">
            <v>395253</v>
          </cell>
        </row>
        <row r="11689">
          <cell r="A11689">
            <v>395284</v>
          </cell>
        </row>
        <row r="11690">
          <cell r="A11690">
            <v>395314</v>
          </cell>
        </row>
        <row r="11691">
          <cell r="A11691">
            <v>395345</v>
          </cell>
        </row>
        <row r="11692">
          <cell r="A11692">
            <v>395375</v>
          </cell>
        </row>
        <row r="11693">
          <cell r="A11693">
            <v>395406</v>
          </cell>
        </row>
        <row r="11694">
          <cell r="A11694">
            <v>395437</v>
          </cell>
        </row>
        <row r="11695">
          <cell r="A11695">
            <v>395467</v>
          </cell>
        </row>
        <row r="11696">
          <cell r="A11696">
            <v>395498</v>
          </cell>
        </row>
        <row r="11697">
          <cell r="A11697">
            <v>395528</v>
          </cell>
        </row>
        <row r="11698">
          <cell r="A11698">
            <v>395559</v>
          </cell>
        </row>
        <row r="11699">
          <cell r="A11699">
            <v>395590</v>
          </cell>
        </row>
        <row r="11700">
          <cell r="A11700">
            <v>395618</v>
          </cell>
        </row>
        <row r="11701">
          <cell r="A11701">
            <v>395649</v>
          </cell>
        </row>
        <row r="11702">
          <cell r="A11702">
            <v>395679</v>
          </cell>
        </row>
        <row r="11703">
          <cell r="A11703">
            <v>395710</v>
          </cell>
        </row>
        <row r="11704">
          <cell r="A11704">
            <v>395740</v>
          </cell>
        </row>
        <row r="11705">
          <cell r="A11705">
            <v>395771</v>
          </cell>
        </row>
        <row r="11706">
          <cell r="A11706">
            <v>395802</v>
          </cell>
        </row>
        <row r="11707">
          <cell r="A11707">
            <v>395832</v>
          </cell>
        </row>
        <row r="11708">
          <cell r="A11708">
            <v>395863</v>
          </cell>
        </row>
        <row r="11709">
          <cell r="A11709">
            <v>395893</v>
          </cell>
        </row>
        <row r="11710">
          <cell r="A11710">
            <v>395924</v>
          </cell>
        </row>
        <row r="11711">
          <cell r="A11711">
            <v>395955</v>
          </cell>
        </row>
        <row r="11712">
          <cell r="A11712">
            <v>395984</v>
          </cell>
        </row>
        <row r="11713">
          <cell r="A11713">
            <v>396015</v>
          </cell>
        </row>
        <row r="11714">
          <cell r="A11714">
            <v>396045</v>
          </cell>
        </row>
        <row r="11715">
          <cell r="A11715">
            <v>396076</v>
          </cell>
        </row>
        <row r="11716">
          <cell r="A11716">
            <v>396106</v>
          </cell>
        </row>
        <row r="11717">
          <cell r="A11717">
            <v>396137</v>
          </cell>
        </row>
        <row r="11718">
          <cell r="A11718">
            <v>396168</v>
          </cell>
        </row>
        <row r="11719">
          <cell r="A11719">
            <v>396198</v>
          </cell>
        </row>
        <row r="11720">
          <cell r="A11720">
            <v>396229</v>
          </cell>
        </row>
        <row r="11721">
          <cell r="A11721">
            <v>396259</v>
          </cell>
        </row>
        <row r="11722">
          <cell r="A11722">
            <v>396290</v>
          </cell>
        </row>
        <row r="11723">
          <cell r="A11723">
            <v>396321</v>
          </cell>
        </row>
        <row r="11724">
          <cell r="A11724">
            <v>396349</v>
          </cell>
        </row>
        <row r="11725">
          <cell r="A11725">
            <v>396380</v>
          </cell>
        </row>
        <row r="11726">
          <cell r="A11726">
            <v>396410</v>
          </cell>
        </row>
        <row r="11727">
          <cell r="A11727">
            <v>396441</v>
          </cell>
        </row>
        <row r="11728">
          <cell r="A11728">
            <v>396471</v>
          </cell>
        </row>
        <row r="11729">
          <cell r="A11729">
            <v>396502</v>
          </cell>
        </row>
        <row r="11730">
          <cell r="A11730">
            <v>396533</v>
          </cell>
        </row>
        <row r="11731">
          <cell r="A11731">
            <v>396563</v>
          </cell>
        </row>
        <row r="11732">
          <cell r="A11732">
            <v>396594</v>
          </cell>
        </row>
        <row r="11733">
          <cell r="A11733">
            <v>396624</v>
          </cell>
        </row>
        <row r="11734">
          <cell r="A11734">
            <v>396655</v>
          </cell>
        </row>
        <row r="11735">
          <cell r="A11735">
            <v>396686</v>
          </cell>
        </row>
        <row r="11736">
          <cell r="A11736">
            <v>396714</v>
          </cell>
        </row>
        <row r="11737">
          <cell r="A11737">
            <v>396745</v>
          </cell>
        </row>
        <row r="11738">
          <cell r="A11738">
            <v>396775</v>
          </cell>
        </row>
        <row r="11739">
          <cell r="A11739">
            <v>396806</v>
          </cell>
        </row>
        <row r="11740">
          <cell r="A11740">
            <v>396836</v>
          </cell>
        </row>
        <row r="11741">
          <cell r="A11741">
            <v>396867</v>
          </cell>
        </row>
        <row r="11742">
          <cell r="A11742">
            <v>396898</v>
          </cell>
        </row>
        <row r="11743">
          <cell r="A11743">
            <v>396928</v>
          </cell>
        </row>
        <row r="11744">
          <cell r="A11744">
            <v>396959</v>
          </cell>
        </row>
        <row r="11745">
          <cell r="A11745">
            <v>396989</v>
          </cell>
        </row>
        <row r="11746">
          <cell r="A11746">
            <v>397020</v>
          </cell>
        </row>
        <row r="11747">
          <cell r="A11747">
            <v>397051</v>
          </cell>
        </row>
        <row r="11748">
          <cell r="A11748">
            <v>397079</v>
          </cell>
        </row>
        <row r="11749">
          <cell r="A11749">
            <v>397110</v>
          </cell>
        </row>
        <row r="11750">
          <cell r="A11750">
            <v>397140</v>
          </cell>
        </row>
        <row r="11751">
          <cell r="A11751">
            <v>397171</v>
          </cell>
        </row>
        <row r="11752">
          <cell r="A11752">
            <v>397201</v>
          </cell>
        </row>
        <row r="11753">
          <cell r="A11753">
            <v>397232</v>
          </cell>
        </row>
        <row r="11754">
          <cell r="A11754">
            <v>397263</v>
          </cell>
        </row>
        <row r="11755">
          <cell r="A11755">
            <v>397293</v>
          </cell>
        </row>
        <row r="11756">
          <cell r="A11756">
            <v>397324</v>
          </cell>
        </row>
        <row r="11757">
          <cell r="A11757">
            <v>397354</v>
          </cell>
        </row>
        <row r="11758">
          <cell r="A11758">
            <v>397385</v>
          </cell>
        </row>
        <row r="11759">
          <cell r="A11759">
            <v>397416</v>
          </cell>
        </row>
        <row r="11760">
          <cell r="A11760">
            <v>397445</v>
          </cell>
        </row>
        <row r="11761">
          <cell r="A11761">
            <v>397476</v>
          </cell>
        </row>
        <row r="11762">
          <cell r="A11762">
            <v>397506</v>
          </cell>
        </row>
        <row r="11763">
          <cell r="A11763">
            <v>397537</v>
          </cell>
        </row>
        <row r="11764">
          <cell r="A11764">
            <v>397567</v>
          </cell>
        </row>
        <row r="11765">
          <cell r="A11765">
            <v>397598</v>
          </cell>
        </row>
        <row r="11766">
          <cell r="A11766">
            <v>397629</v>
          </cell>
        </row>
        <row r="11767">
          <cell r="A11767">
            <v>397659</v>
          </cell>
        </row>
        <row r="11768">
          <cell r="A11768">
            <v>397690</v>
          </cell>
        </row>
        <row r="11769">
          <cell r="A11769">
            <v>397720</v>
          </cell>
        </row>
        <row r="11770">
          <cell r="A11770">
            <v>397751</v>
          </cell>
        </row>
        <row r="11771">
          <cell r="A11771">
            <v>397782</v>
          </cell>
        </row>
        <row r="11772">
          <cell r="A11772">
            <v>397810</v>
          </cell>
        </row>
        <row r="11773">
          <cell r="A11773">
            <v>397841</v>
          </cell>
        </row>
        <row r="11774">
          <cell r="A11774">
            <v>397871</v>
          </cell>
        </row>
        <row r="11775">
          <cell r="A11775">
            <v>397902</v>
          </cell>
        </row>
        <row r="11776">
          <cell r="A11776">
            <v>397932</v>
          </cell>
        </row>
        <row r="11777">
          <cell r="A11777">
            <v>397963</v>
          </cell>
        </row>
        <row r="11778">
          <cell r="A11778">
            <v>397994</v>
          </cell>
        </row>
        <row r="11779">
          <cell r="A11779">
            <v>398024</v>
          </cell>
        </row>
        <row r="11780">
          <cell r="A11780">
            <v>398055</v>
          </cell>
        </row>
        <row r="11781">
          <cell r="A11781">
            <v>398085</v>
          </cell>
        </row>
        <row r="11782">
          <cell r="A11782">
            <v>398116</v>
          </cell>
        </row>
        <row r="11783">
          <cell r="A11783">
            <v>398147</v>
          </cell>
        </row>
        <row r="11784">
          <cell r="A11784">
            <v>398175</v>
          </cell>
        </row>
        <row r="11785">
          <cell r="A11785">
            <v>398206</v>
          </cell>
        </row>
        <row r="11786">
          <cell r="A11786">
            <v>398236</v>
          </cell>
        </row>
        <row r="11787">
          <cell r="A11787">
            <v>398267</v>
          </cell>
        </row>
        <row r="11788">
          <cell r="A11788">
            <v>398297</v>
          </cell>
        </row>
        <row r="11789">
          <cell r="A11789">
            <v>398328</v>
          </cell>
        </row>
        <row r="11790">
          <cell r="A11790">
            <v>398359</v>
          </cell>
        </row>
        <row r="11791">
          <cell r="A11791">
            <v>398389</v>
          </cell>
        </row>
        <row r="11792">
          <cell r="A11792">
            <v>398420</v>
          </cell>
        </row>
        <row r="11793">
          <cell r="A11793">
            <v>398450</v>
          </cell>
        </row>
        <row r="11794">
          <cell r="A11794">
            <v>398481</v>
          </cell>
        </row>
        <row r="11795">
          <cell r="A11795">
            <v>398512</v>
          </cell>
        </row>
        <row r="11796">
          <cell r="A11796">
            <v>398540</v>
          </cell>
        </row>
        <row r="11797">
          <cell r="A11797">
            <v>398571</v>
          </cell>
        </row>
        <row r="11798">
          <cell r="A11798">
            <v>398601</v>
          </cell>
        </row>
        <row r="11799">
          <cell r="A11799">
            <v>398632</v>
          </cell>
        </row>
        <row r="11800">
          <cell r="A11800">
            <v>398662</v>
          </cell>
        </row>
        <row r="11801">
          <cell r="A11801">
            <v>398693</v>
          </cell>
        </row>
        <row r="11802">
          <cell r="A11802">
            <v>398724</v>
          </cell>
        </row>
        <row r="11803">
          <cell r="A11803">
            <v>398754</v>
          </cell>
        </row>
        <row r="11804">
          <cell r="A11804">
            <v>398785</v>
          </cell>
        </row>
        <row r="11805">
          <cell r="A11805">
            <v>398815</v>
          </cell>
        </row>
        <row r="11806">
          <cell r="A11806">
            <v>398846</v>
          </cell>
        </row>
        <row r="11807">
          <cell r="A11807">
            <v>398877</v>
          </cell>
        </row>
        <row r="11808">
          <cell r="A11808">
            <v>398906</v>
          </cell>
        </row>
        <row r="11809">
          <cell r="A11809">
            <v>398937</v>
          </cell>
        </row>
        <row r="11810">
          <cell r="A11810">
            <v>398967</v>
          </cell>
        </row>
        <row r="11811">
          <cell r="A11811">
            <v>398998</v>
          </cell>
        </row>
        <row r="11812">
          <cell r="A11812">
            <v>399028</v>
          </cell>
        </row>
        <row r="11813">
          <cell r="A11813">
            <v>399059</v>
          </cell>
        </row>
        <row r="11814">
          <cell r="A11814">
            <v>399090</v>
          </cell>
        </row>
        <row r="11815">
          <cell r="A11815">
            <v>399120</v>
          </cell>
        </row>
        <row r="11816">
          <cell r="A11816">
            <v>399151</v>
          </cell>
        </row>
        <row r="11817">
          <cell r="A11817">
            <v>399181</v>
          </cell>
        </row>
        <row r="11818">
          <cell r="A11818">
            <v>399212</v>
          </cell>
        </row>
        <row r="11819">
          <cell r="A11819">
            <v>399243</v>
          </cell>
        </row>
        <row r="11820">
          <cell r="A11820">
            <v>399271</v>
          </cell>
        </row>
        <row r="11821">
          <cell r="A11821">
            <v>399302</v>
          </cell>
        </row>
        <row r="11822">
          <cell r="A11822">
            <v>399332</v>
          </cell>
        </row>
        <row r="11823">
          <cell r="A11823">
            <v>399363</v>
          </cell>
        </row>
        <row r="11824">
          <cell r="A11824">
            <v>399393</v>
          </cell>
        </row>
        <row r="11825">
          <cell r="A11825">
            <v>399424</v>
          </cell>
        </row>
        <row r="11826">
          <cell r="A11826">
            <v>399455</v>
          </cell>
        </row>
        <row r="11827">
          <cell r="A11827">
            <v>399485</v>
          </cell>
        </row>
        <row r="11828">
          <cell r="A11828">
            <v>399516</v>
          </cell>
        </row>
        <row r="11829">
          <cell r="A11829">
            <v>399546</v>
          </cell>
        </row>
        <row r="11830">
          <cell r="A11830">
            <v>399577</v>
          </cell>
        </row>
        <row r="11831">
          <cell r="A11831">
            <v>399608</v>
          </cell>
        </row>
        <row r="11832">
          <cell r="A11832">
            <v>399636</v>
          </cell>
        </row>
        <row r="11833">
          <cell r="A11833">
            <v>399667</v>
          </cell>
        </row>
        <row r="11834">
          <cell r="A11834">
            <v>399697</v>
          </cell>
        </row>
        <row r="11835">
          <cell r="A11835">
            <v>399728</v>
          </cell>
        </row>
        <row r="11836">
          <cell r="A11836">
            <v>399758</v>
          </cell>
        </row>
        <row r="11837">
          <cell r="A11837">
            <v>399789</v>
          </cell>
        </row>
        <row r="11838">
          <cell r="A11838">
            <v>399820</v>
          </cell>
        </row>
        <row r="11839">
          <cell r="A11839">
            <v>399850</v>
          </cell>
        </row>
        <row r="11840">
          <cell r="A11840">
            <v>399881</v>
          </cell>
        </row>
        <row r="11841">
          <cell r="A11841">
            <v>399911</v>
          </cell>
        </row>
        <row r="11842">
          <cell r="A11842">
            <v>399942</v>
          </cell>
        </row>
        <row r="11843">
          <cell r="A11843">
            <v>399973</v>
          </cell>
        </row>
        <row r="11844">
          <cell r="A11844">
            <v>400001</v>
          </cell>
        </row>
        <row r="11845">
          <cell r="A11845">
            <v>400032</v>
          </cell>
        </row>
        <row r="11846">
          <cell r="A11846">
            <v>400062</v>
          </cell>
        </row>
        <row r="11847">
          <cell r="A11847">
            <v>400093</v>
          </cell>
        </row>
        <row r="11848">
          <cell r="A11848">
            <v>400123</v>
          </cell>
        </row>
        <row r="11849">
          <cell r="A11849">
            <v>400154</v>
          </cell>
        </row>
        <row r="11850">
          <cell r="A11850">
            <v>400185</v>
          </cell>
        </row>
        <row r="11851">
          <cell r="A11851">
            <v>400215</v>
          </cell>
        </row>
        <row r="11852">
          <cell r="A11852">
            <v>400246</v>
          </cell>
        </row>
        <row r="11853">
          <cell r="A11853">
            <v>400276</v>
          </cell>
        </row>
        <row r="11854">
          <cell r="A11854">
            <v>400307</v>
          </cell>
        </row>
        <row r="11855">
          <cell r="A11855">
            <v>400338</v>
          </cell>
        </row>
        <row r="11856">
          <cell r="A11856">
            <v>400367</v>
          </cell>
        </row>
        <row r="11857">
          <cell r="A11857">
            <v>400398</v>
          </cell>
        </row>
        <row r="11858">
          <cell r="A11858">
            <v>400428</v>
          </cell>
        </row>
        <row r="11859">
          <cell r="A11859">
            <v>400459</v>
          </cell>
        </row>
        <row r="11860">
          <cell r="A11860">
            <v>400489</v>
          </cell>
        </row>
        <row r="11861">
          <cell r="A11861">
            <v>400520</v>
          </cell>
        </row>
        <row r="11862">
          <cell r="A11862">
            <v>400551</v>
          </cell>
        </row>
        <row r="11863">
          <cell r="A11863">
            <v>400581</v>
          </cell>
        </row>
        <row r="11864">
          <cell r="A11864">
            <v>400612</v>
          </cell>
        </row>
        <row r="11865">
          <cell r="A11865">
            <v>400642</v>
          </cell>
        </row>
        <row r="11866">
          <cell r="A11866">
            <v>400673</v>
          </cell>
        </row>
        <row r="11867">
          <cell r="A11867">
            <v>400704</v>
          </cell>
        </row>
        <row r="11868">
          <cell r="A11868">
            <v>400732</v>
          </cell>
        </row>
        <row r="11869">
          <cell r="A11869">
            <v>400763</v>
          </cell>
        </row>
        <row r="11870">
          <cell r="A11870">
            <v>400793</v>
          </cell>
        </row>
        <row r="11871">
          <cell r="A11871">
            <v>400824</v>
          </cell>
        </row>
        <row r="11872">
          <cell r="A11872">
            <v>400854</v>
          </cell>
        </row>
        <row r="11873">
          <cell r="A11873">
            <v>400885</v>
          </cell>
        </row>
        <row r="11874">
          <cell r="A11874">
            <v>400916</v>
          </cell>
        </row>
        <row r="11875">
          <cell r="A11875">
            <v>400946</v>
          </cell>
        </row>
        <row r="11876">
          <cell r="A11876">
            <v>400977</v>
          </cell>
        </row>
        <row r="11877">
          <cell r="A11877">
            <v>401007</v>
          </cell>
        </row>
        <row r="11878">
          <cell r="A11878">
            <v>401038</v>
          </cell>
        </row>
        <row r="11879">
          <cell r="A11879">
            <v>401069</v>
          </cell>
        </row>
        <row r="11880">
          <cell r="A11880">
            <v>401097</v>
          </cell>
        </row>
        <row r="11881">
          <cell r="A11881">
            <v>401128</v>
          </cell>
        </row>
        <row r="11882">
          <cell r="A11882">
            <v>401158</v>
          </cell>
        </row>
        <row r="11883">
          <cell r="A11883">
            <v>401189</v>
          </cell>
        </row>
        <row r="11884">
          <cell r="A11884">
            <v>401219</v>
          </cell>
        </row>
        <row r="11885">
          <cell r="A11885">
            <v>401250</v>
          </cell>
        </row>
        <row r="11886">
          <cell r="A11886">
            <v>401281</v>
          </cell>
        </row>
        <row r="11887">
          <cell r="A11887">
            <v>401311</v>
          </cell>
        </row>
        <row r="11888">
          <cell r="A11888">
            <v>401342</v>
          </cell>
        </row>
        <row r="11889">
          <cell r="A11889">
            <v>401372</v>
          </cell>
        </row>
        <row r="11890">
          <cell r="A11890">
            <v>401403</v>
          </cell>
        </row>
        <row r="11891">
          <cell r="A11891">
            <v>401434</v>
          </cell>
        </row>
        <row r="11892">
          <cell r="A11892">
            <v>401462</v>
          </cell>
        </row>
        <row r="11893">
          <cell r="A11893">
            <v>401493</v>
          </cell>
        </row>
        <row r="11894">
          <cell r="A11894">
            <v>401523</v>
          </cell>
        </row>
        <row r="11895">
          <cell r="A11895">
            <v>401554</v>
          </cell>
        </row>
        <row r="11896">
          <cell r="A11896">
            <v>401584</v>
          </cell>
        </row>
        <row r="11897">
          <cell r="A11897">
            <v>401615</v>
          </cell>
        </row>
        <row r="11898">
          <cell r="A11898">
            <v>401646</v>
          </cell>
        </row>
        <row r="11899">
          <cell r="A11899">
            <v>401676</v>
          </cell>
        </row>
        <row r="11900">
          <cell r="A11900">
            <v>401707</v>
          </cell>
        </row>
        <row r="11901">
          <cell r="A11901">
            <v>401737</v>
          </cell>
        </row>
        <row r="11902">
          <cell r="A11902">
            <v>401768</v>
          </cell>
        </row>
        <row r="11903">
          <cell r="A11903">
            <v>401799</v>
          </cell>
        </row>
        <row r="11904">
          <cell r="A11904">
            <v>401827</v>
          </cell>
        </row>
        <row r="11905">
          <cell r="A11905">
            <v>401858</v>
          </cell>
        </row>
        <row r="11906">
          <cell r="A11906">
            <v>401888</v>
          </cell>
        </row>
        <row r="11907">
          <cell r="A11907">
            <v>401919</v>
          </cell>
        </row>
        <row r="11908">
          <cell r="A11908">
            <v>401949</v>
          </cell>
        </row>
        <row r="11909">
          <cell r="A11909">
            <v>401980</v>
          </cell>
        </row>
        <row r="11910">
          <cell r="A11910">
            <v>402011</v>
          </cell>
        </row>
        <row r="11911">
          <cell r="A11911">
            <v>402041</v>
          </cell>
        </row>
        <row r="11912">
          <cell r="A11912">
            <v>402072</v>
          </cell>
        </row>
        <row r="11913">
          <cell r="A11913">
            <v>402102</v>
          </cell>
        </row>
        <row r="11914">
          <cell r="A11914">
            <v>402133</v>
          </cell>
        </row>
        <row r="11915">
          <cell r="A11915">
            <v>402164</v>
          </cell>
        </row>
        <row r="11916">
          <cell r="A11916">
            <v>402192</v>
          </cell>
        </row>
        <row r="11917">
          <cell r="A11917">
            <v>402223</v>
          </cell>
        </row>
        <row r="11918">
          <cell r="A11918">
            <v>402253</v>
          </cell>
        </row>
        <row r="11919">
          <cell r="A11919">
            <v>402284</v>
          </cell>
        </row>
        <row r="11920">
          <cell r="A11920">
            <v>402314</v>
          </cell>
        </row>
        <row r="11921">
          <cell r="A11921">
            <v>402345</v>
          </cell>
        </row>
        <row r="11922">
          <cell r="A11922">
            <v>402376</v>
          </cell>
        </row>
        <row r="11923">
          <cell r="A11923">
            <v>402406</v>
          </cell>
        </row>
        <row r="11924">
          <cell r="A11924">
            <v>402437</v>
          </cell>
        </row>
        <row r="11925">
          <cell r="A11925">
            <v>402467</v>
          </cell>
        </row>
        <row r="11926">
          <cell r="A11926">
            <v>402498</v>
          </cell>
        </row>
        <row r="11927">
          <cell r="A11927">
            <v>402529</v>
          </cell>
        </row>
        <row r="11928">
          <cell r="A11928">
            <v>402557</v>
          </cell>
        </row>
        <row r="11929">
          <cell r="A11929">
            <v>402588</v>
          </cell>
        </row>
        <row r="11930">
          <cell r="A11930">
            <v>402618</v>
          </cell>
        </row>
        <row r="11931">
          <cell r="A11931">
            <v>402649</v>
          </cell>
        </row>
        <row r="11932">
          <cell r="A11932">
            <v>402679</v>
          </cell>
        </row>
        <row r="11933">
          <cell r="A11933">
            <v>402710</v>
          </cell>
        </row>
        <row r="11934">
          <cell r="A11934">
            <v>402741</v>
          </cell>
        </row>
        <row r="11935">
          <cell r="A11935">
            <v>402771</v>
          </cell>
        </row>
        <row r="11936">
          <cell r="A11936">
            <v>402802</v>
          </cell>
        </row>
        <row r="11937">
          <cell r="A11937">
            <v>402832</v>
          </cell>
        </row>
        <row r="11938">
          <cell r="A11938">
            <v>402863</v>
          </cell>
        </row>
        <row r="11939">
          <cell r="A11939">
            <v>402894</v>
          </cell>
        </row>
        <row r="11940">
          <cell r="A11940">
            <v>402922</v>
          </cell>
        </row>
        <row r="11941">
          <cell r="A11941">
            <v>402953</v>
          </cell>
        </row>
        <row r="11942">
          <cell r="A11942">
            <v>402983</v>
          </cell>
        </row>
        <row r="11943">
          <cell r="A11943">
            <v>403014</v>
          </cell>
        </row>
        <row r="11944">
          <cell r="A11944">
            <v>403044</v>
          </cell>
        </row>
        <row r="11945">
          <cell r="A11945">
            <v>403075</v>
          </cell>
        </row>
        <row r="11946">
          <cell r="A11946">
            <v>403106</v>
          </cell>
        </row>
        <row r="11947">
          <cell r="A11947">
            <v>403136</v>
          </cell>
        </row>
        <row r="11948">
          <cell r="A11948">
            <v>403167</v>
          </cell>
        </row>
        <row r="11949">
          <cell r="A11949">
            <v>403197</v>
          </cell>
        </row>
        <row r="11950">
          <cell r="A11950">
            <v>403228</v>
          </cell>
        </row>
        <row r="11951">
          <cell r="A11951">
            <v>403259</v>
          </cell>
        </row>
        <row r="11952">
          <cell r="A11952">
            <v>403288</v>
          </cell>
        </row>
        <row r="11953">
          <cell r="A11953">
            <v>403319</v>
          </cell>
        </row>
        <row r="11954">
          <cell r="A11954">
            <v>403349</v>
          </cell>
        </row>
        <row r="11955">
          <cell r="A11955">
            <v>403380</v>
          </cell>
        </row>
        <row r="11956">
          <cell r="A11956">
            <v>403410</v>
          </cell>
        </row>
        <row r="11957">
          <cell r="A11957">
            <v>403441</v>
          </cell>
        </row>
        <row r="11958">
          <cell r="A11958">
            <v>403472</v>
          </cell>
        </row>
        <row r="11959">
          <cell r="A11959">
            <v>403502</v>
          </cell>
        </row>
        <row r="11960">
          <cell r="A11960">
            <v>403533</v>
          </cell>
        </row>
        <row r="11961">
          <cell r="A11961">
            <v>403563</v>
          </cell>
        </row>
        <row r="11962">
          <cell r="A11962">
            <v>403594</v>
          </cell>
        </row>
        <row r="11963">
          <cell r="A11963">
            <v>403625</v>
          </cell>
        </row>
        <row r="11964">
          <cell r="A11964">
            <v>403653</v>
          </cell>
        </row>
        <row r="11965">
          <cell r="A11965">
            <v>403684</v>
          </cell>
        </row>
        <row r="11966">
          <cell r="A11966">
            <v>403714</v>
          </cell>
        </row>
        <row r="11967">
          <cell r="A11967">
            <v>403745</v>
          </cell>
        </row>
        <row r="11968">
          <cell r="A11968">
            <v>403775</v>
          </cell>
        </row>
        <row r="11969">
          <cell r="A11969">
            <v>403806</v>
          </cell>
        </row>
        <row r="11970">
          <cell r="A11970">
            <v>403837</v>
          </cell>
        </row>
        <row r="11971">
          <cell r="A11971">
            <v>403867</v>
          </cell>
        </row>
        <row r="11972">
          <cell r="A11972">
            <v>403898</v>
          </cell>
        </row>
        <row r="11973">
          <cell r="A11973">
            <v>403928</v>
          </cell>
        </row>
        <row r="11974">
          <cell r="A11974">
            <v>403959</v>
          </cell>
        </row>
        <row r="11975">
          <cell r="A11975">
            <v>403990</v>
          </cell>
        </row>
        <row r="11976">
          <cell r="A11976">
            <v>404018</v>
          </cell>
        </row>
        <row r="11977">
          <cell r="A11977">
            <v>404049</v>
          </cell>
        </row>
        <row r="11978">
          <cell r="A11978">
            <v>404079</v>
          </cell>
        </row>
        <row r="11979">
          <cell r="A11979">
            <v>404110</v>
          </cell>
        </row>
        <row r="11980">
          <cell r="A11980">
            <v>404140</v>
          </cell>
        </row>
        <row r="11981">
          <cell r="A11981">
            <v>404171</v>
          </cell>
        </row>
        <row r="11982">
          <cell r="A11982">
            <v>404202</v>
          </cell>
        </row>
        <row r="11983">
          <cell r="A11983">
            <v>404232</v>
          </cell>
        </row>
        <row r="11984">
          <cell r="A11984">
            <v>404263</v>
          </cell>
        </row>
        <row r="11985">
          <cell r="A11985">
            <v>404293</v>
          </cell>
        </row>
        <row r="11986">
          <cell r="A11986">
            <v>404324</v>
          </cell>
        </row>
        <row r="11987">
          <cell r="A11987">
            <v>404355</v>
          </cell>
        </row>
        <row r="11988">
          <cell r="A11988">
            <v>404383</v>
          </cell>
        </row>
        <row r="11989">
          <cell r="A11989">
            <v>404414</v>
          </cell>
        </row>
        <row r="11990">
          <cell r="A11990">
            <v>404444</v>
          </cell>
        </row>
        <row r="11991">
          <cell r="A11991">
            <v>404475</v>
          </cell>
        </row>
        <row r="11992">
          <cell r="A11992">
            <v>404505</v>
          </cell>
        </row>
        <row r="11993">
          <cell r="A11993">
            <v>404536</v>
          </cell>
        </row>
        <row r="11994">
          <cell r="A11994">
            <v>404567</v>
          </cell>
        </row>
        <row r="11995">
          <cell r="A11995">
            <v>404597</v>
          </cell>
        </row>
        <row r="11996">
          <cell r="A11996">
            <v>404628</v>
          </cell>
        </row>
        <row r="11997">
          <cell r="A11997">
            <v>404658</v>
          </cell>
        </row>
        <row r="11998">
          <cell r="A11998">
            <v>404689</v>
          </cell>
        </row>
        <row r="11999">
          <cell r="A11999">
            <v>404720</v>
          </cell>
        </row>
        <row r="12000">
          <cell r="A12000">
            <v>404749</v>
          </cell>
        </row>
        <row r="12001">
          <cell r="A12001">
            <v>404780</v>
          </cell>
        </row>
        <row r="12002">
          <cell r="A12002">
            <v>404810</v>
          </cell>
        </row>
        <row r="12003">
          <cell r="A12003">
            <v>404841</v>
          </cell>
        </row>
        <row r="12004">
          <cell r="A12004">
            <v>404871</v>
          </cell>
        </row>
        <row r="12005">
          <cell r="A12005">
            <v>404902</v>
          </cell>
        </row>
        <row r="12006">
          <cell r="A12006">
            <v>404933</v>
          </cell>
        </row>
        <row r="12007">
          <cell r="A12007">
            <v>404963</v>
          </cell>
        </row>
        <row r="12008">
          <cell r="A12008">
            <v>404994</v>
          </cell>
        </row>
        <row r="12009">
          <cell r="A12009">
            <v>405024</v>
          </cell>
        </row>
        <row r="12010">
          <cell r="A12010">
            <v>405055</v>
          </cell>
        </row>
        <row r="12011">
          <cell r="A12011">
            <v>405086</v>
          </cell>
        </row>
        <row r="12012">
          <cell r="A12012">
            <v>405114</v>
          </cell>
        </row>
        <row r="12013">
          <cell r="A12013">
            <v>405145</v>
          </cell>
        </row>
        <row r="12014">
          <cell r="A12014">
            <v>405175</v>
          </cell>
        </row>
        <row r="12015">
          <cell r="A12015">
            <v>405206</v>
          </cell>
        </row>
        <row r="12016">
          <cell r="A12016">
            <v>405236</v>
          </cell>
        </row>
        <row r="12017">
          <cell r="A12017">
            <v>405267</v>
          </cell>
        </row>
        <row r="12018">
          <cell r="A12018">
            <v>405298</v>
          </cell>
        </row>
        <row r="12019">
          <cell r="A12019">
            <v>405328</v>
          </cell>
        </row>
        <row r="12020">
          <cell r="A12020">
            <v>405359</v>
          </cell>
        </row>
        <row r="12021">
          <cell r="A12021">
            <v>405389</v>
          </cell>
        </row>
        <row r="12022">
          <cell r="A12022">
            <v>405420</v>
          </cell>
        </row>
        <row r="12023">
          <cell r="A12023">
            <v>405451</v>
          </cell>
        </row>
        <row r="12024">
          <cell r="A12024">
            <v>405479</v>
          </cell>
        </row>
        <row r="12025">
          <cell r="A12025">
            <v>405510</v>
          </cell>
        </row>
        <row r="12026">
          <cell r="A12026">
            <v>405540</v>
          </cell>
        </row>
        <row r="12027">
          <cell r="A12027">
            <v>405571</v>
          </cell>
        </row>
        <row r="12028">
          <cell r="A12028">
            <v>405601</v>
          </cell>
        </row>
        <row r="12029">
          <cell r="A12029">
            <v>405632</v>
          </cell>
        </row>
        <row r="12030">
          <cell r="A12030">
            <v>405663</v>
          </cell>
        </row>
        <row r="12031">
          <cell r="A12031">
            <v>405693</v>
          </cell>
        </row>
        <row r="12032">
          <cell r="A12032">
            <v>405724</v>
          </cell>
        </row>
        <row r="12033">
          <cell r="A12033">
            <v>405754</v>
          </cell>
        </row>
        <row r="12034">
          <cell r="A12034">
            <v>405785</v>
          </cell>
        </row>
        <row r="12035">
          <cell r="A12035">
            <v>405816</v>
          </cell>
        </row>
        <row r="12036">
          <cell r="A12036">
            <v>405844</v>
          </cell>
        </row>
        <row r="12037">
          <cell r="A12037">
            <v>405875</v>
          </cell>
        </row>
        <row r="12038">
          <cell r="A12038">
            <v>405905</v>
          </cell>
        </row>
        <row r="12039">
          <cell r="A12039">
            <v>405936</v>
          </cell>
        </row>
        <row r="12040">
          <cell r="A12040">
            <v>405966</v>
          </cell>
        </row>
        <row r="12041">
          <cell r="A12041">
            <v>405997</v>
          </cell>
        </row>
        <row r="12042">
          <cell r="A12042">
            <v>406028</v>
          </cell>
        </row>
        <row r="12043">
          <cell r="A12043">
            <v>406058</v>
          </cell>
        </row>
        <row r="12044">
          <cell r="A12044">
            <v>406089</v>
          </cell>
        </row>
        <row r="12045">
          <cell r="A12045">
            <v>406119</v>
          </cell>
        </row>
        <row r="12046">
          <cell r="A12046">
            <v>406150</v>
          </cell>
        </row>
        <row r="12047">
          <cell r="A12047">
            <v>406181</v>
          </cell>
        </row>
        <row r="12048">
          <cell r="A12048">
            <v>406210</v>
          </cell>
        </row>
        <row r="12049">
          <cell r="A12049">
            <v>406241</v>
          </cell>
        </row>
        <row r="12050">
          <cell r="A12050">
            <v>406271</v>
          </cell>
        </row>
        <row r="12051">
          <cell r="A12051">
            <v>406302</v>
          </cell>
        </row>
        <row r="12052">
          <cell r="A12052">
            <v>406332</v>
          </cell>
        </row>
        <row r="12053">
          <cell r="A12053">
            <v>406363</v>
          </cell>
        </row>
        <row r="12054">
          <cell r="A12054">
            <v>406394</v>
          </cell>
        </row>
        <row r="12055">
          <cell r="A12055">
            <v>406424</v>
          </cell>
        </row>
        <row r="12056">
          <cell r="A12056">
            <v>406455</v>
          </cell>
        </row>
        <row r="12057">
          <cell r="A12057">
            <v>406485</v>
          </cell>
        </row>
        <row r="12058">
          <cell r="A12058">
            <v>406516</v>
          </cell>
        </row>
        <row r="12059">
          <cell r="A12059">
            <v>406547</v>
          </cell>
        </row>
        <row r="12060">
          <cell r="A12060">
            <v>406575</v>
          </cell>
        </row>
        <row r="12061">
          <cell r="A12061">
            <v>406606</v>
          </cell>
        </row>
        <row r="12062">
          <cell r="A12062">
            <v>406636</v>
          </cell>
        </row>
        <row r="12063">
          <cell r="A12063">
            <v>406667</v>
          </cell>
        </row>
        <row r="12064">
          <cell r="A12064">
            <v>406697</v>
          </cell>
        </row>
        <row r="12065">
          <cell r="A12065">
            <v>406728</v>
          </cell>
        </row>
        <row r="12066">
          <cell r="A12066">
            <v>406759</v>
          </cell>
        </row>
        <row r="12067">
          <cell r="A12067">
            <v>406789</v>
          </cell>
        </row>
        <row r="12068">
          <cell r="A12068">
            <v>406820</v>
          </cell>
        </row>
        <row r="12069">
          <cell r="A12069">
            <v>406850</v>
          </cell>
        </row>
        <row r="12070">
          <cell r="A12070">
            <v>406881</v>
          </cell>
        </row>
        <row r="12071">
          <cell r="A12071">
            <v>406912</v>
          </cell>
        </row>
        <row r="12072">
          <cell r="A12072">
            <v>406940</v>
          </cell>
        </row>
        <row r="12073">
          <cell r="A12073">
            <v>406971</v>
          </cell>
        </row>
        <row r="12074">
          <cell r="A12074">
            <v>407001</v>
          </cell>
        </row>
        <row r="12075">
          <cell r="A12075">
            <v>407032</v>
          </cell>
        </row>
        <row r="12076">
          <cell r="A12076">
            <v>407062</v>
          </cell>
        </row>
        <row r="12077">
          <cell r="A12077">
            <v>407093</v>
          </cell>
        </row>
        <row r="12078">
          <cell r="A12078">
            <v>407124</v>
          </cell>
        </row>
        <row r="12079">
          <cell r="A12079">
            <v>407154</v>
          </cell>
        </row>
        <row r="12080">
          <cell r="A12080">
            <v>407185</v>
          </cell>
        </row>
        <row r="12081">
          <cell r="A12081">
            <v>407215</v>
          </cell>
        </row>
        <row r="12082">
          <cell r="A12082">
            <v>407246</v>
          </cell>
        </row>
        <row r="12083">
          <cell r="A12083">
            <v>407277</v>
          </cell>
        </row>
        <row r="12084">
          <cell r="A12084">
            <v>407305</v>
          </cell>
        </row>
        <row r="12085">
          <cell r="A12085">
            <v>407336</v>
          </cell>
        </row>
        <row r="12086">
          <cell r="A12086">
            <v>407366</v>
          </cell>
        </row>
        <row r="12087">
          <cell r="A12087">
            <v>407397</v>
          </cell>
        </row>
        <row r="12088">
          <cell r="A12088">
            <v>407427</v>
          </cell>
        </row>
        <row r="12089">
          <cell r="A12089">
            <v>407458</v>
          </cell>
        </row>
        <row r="12090">
          <cell r="A12090">
            <v>407489</v>
          </cell>
        </row>
        <row r="12091">
          <cell r="A12091">
            <v>407519</v>
          </cell>
        </row>
        <row r="12092">
          <cell r="A12092">
            <v>407550</v>
          </cell>
        </row>
        <row r="12093">
          <cell r="A12093">
            <v>407580</v>
          </cell>
        </row>
        <row r="12094">
          <cell r="A12094">
            <v>407611</v>
          </cell>
        </row>
        <row r="12095">
          <cell r="A12095">
            <v>407642</v>
          </cell>
        </row>
        <row r="12096">
          <cell r="A12096">
            <v>407671</v>
          </cell>
        </row>
        <row r="12097">
          <cell r="A12097">
            <v>407702</v>
          </cell>
        </row>
        <row r="12098">
          <cell r="A12098">
            <v>407732</v>
          </cell>
        </row>
        <row r="12099">
          <cell r="A12099">
            <v>407763</v>
          </cell>
        </row>
        <row r="12100">
          <cell r="A12100">
            <v>407793</v>
          </cell>
        </row>
        <row r="12101">
          <cell r="A12101">
            <v>407824</v>
          </cell>
        </row>
        <row r="12102">
          <cell r="A12102">
            <v>407855</v>
          </cell>
        </row>
        <row r="12103">
          <cell r="A12103">
            <v>407885</v>
          </cell>
        </row>
        <row r="12104">
          <cell r="A12104">
            <v>407916</v>
          </cell>
        </row>
        <row r="12105">
          <cell r="A12105">
            <v>407946</v>
          </cell>
        </row>
        <row r="12106">
          <cell r="A12106">
            <v>407977</v>
          </cell>
        </row>
        <row r="12107">
          <cell r="A12107">
            <v>408008</v>
          </cell>
        </row>
        <row r="12108">
          <cell r="A12108">
            <v>408036</v>
          </cell>
        </row>
        <row r="12109">
          <cell r="A12109">
            <v>408067</v>
          </cell>
        </row>
        <row r="12110">
          <cell r="A12110">
            <v>408097</v>
          </cell>
        </row>
        <row r="12111">
          <cell r="A12111">
            <v>408128</v>
          </cell>
        </row>
        <row r="12112">
          <cell r="A12112">
            <v>408158</v>
          </cell>
        </row>
        <row r="12113">
          <cell r="A12113">
            <v>408189</v>
          </cell>
        </row>
        <row r="12114">
          <cell r="A12114">
            <v>408220</v>
          </cell>
        </row>
        <row r="12115">
          <cell r="A12115">
            <v>408250</v>
          </cell>
        </row>
        <row r="12116">
          <cell r="A12116">
            <v>408281</v>
          </cell>
        </row>
        <row r="12117">
          <cell r="A12117">
            <v>408311</v>
          </cell>
        </row>
        <row r="12118">
          <cell r="A12118">
            <v>408342</v>
          </cell>
        </row>
        <row r="12119">
          <cell r="A12119">
            <v>408373</v>
          </cell>
        </row>
        <row r="12120">
          <cell r="A12120">
            <v>408401</v>
          </cell>
        </row>
        <row r="12121">
          <cell r="A12121">
            <v>408432</v>
          </cell>
        </row>
        <row r="12122">
          <cell r="A12122">
            <v>408462</v>
          </cell>
        </row>
        <row r="12123">
          <cell r="A12123">
            <v>408493</v>
          </cell>
        </row>
        <row r="12124">
          <cell r="A12124">
            <v>408523</v>
          </cell>
        </row>
        <row r="12125">
          <cell r="A12125">
            <v>408554</v>
          </cell>
        </row>
        <row r="12126">
          <cell r="A12126">
            <v>408585</v>
          </cell>
        </row>
        <row r="12127">
          <cell r="A12127">
            <v>408615</v>
          </cell>
        </row>
        <row r="12128">
          <cell r="A12128">
            <v>408646</v>
          </cell>
        </row>
        <row r="12129">
          <cell r="A12129">
            <v>408676</v>
          </cell>
        </row>
        <row r="12130">
          <cell r="A12130">
            <v>408707</v>
          </cell>
        </row>
        <row r="12131">
          <cell r="A12131">
            <v>408738</v>
          </cell>
        </row>
        <row r="12132">
          <cell r="A12132">
            <v>408766</v>
          </cell>
        </row>
        <row r="12133">
          <cell r="A12133">
            <v>408797</v>
          </cell>
        </row>
        <row r="12134">
          <cell r="A12134">
            <v>408827</v>
          </cell>
        </row>
        <row r="12135">
          <cell r="A12135">
            <v>408858</v>
          </cell>
        </row>
        <row r="12136">
          <cell r="A12136">
            <v>408888</v>
          </cell>
        </row>
        <row r="12137">
          <cell r="A12137">
            <v>408919</v>
          </cell>
        </row>
        <row r="12138">
          <cell r="A12138">
            <v>408950</v>
          </cell>
        </row>
        <row r="12139">
          <cell r="A12139">
            <v>408980</v>
          </cell>
        </row>
        <row r="12140">
          <cell r="A12140">
            <v>409011</v>
          </cell>
        </row>
        <row r="12141">
          <cell r="A12141">
            <v>409041</v>
          </cell>
        </row>
        <row r="12142">
          <cell r="A12142">
            <v>409072</v>
          </cell>
        </row>
        <row r="12143">
          <cell r="A12143">
            <v>409103</v>
          </cell>
        </row>
        <row r="12144">
          <cell r="A12144">
            <v>409132</v>
          </cell>
        </row>
        <row r="12145">
          <cell r="A12145">
            <v>409163</v>
          </cell>
        </row>
        <row r="12146">
          <cell r="A12146">
            <v>409193</v>
          </cell>
        </row>
        <row r="12147">
          <cell r="A12147">
            <v>409224</v>
          </cell>
        </row>
        <row r="12148">
          <cell r="A12148">
            <v>409254</v>
          </cell>
        </row>
        <row r="12149">
          <cell r="A12149">
            <v>409285</v>
          </cell>
        </row>
        <row r="12150">
          <cell r="A12150">
            <v>409316</v>
          </cell>
        </row>
        <row r="12151">
          <cell r="A12151">
            <v>409346</v>
          </cell>
        </row>
        <row r="12152">
          <cell r="A12152">
            <v>409377</v>
          </cell>
        </row>
        <row r="12153">
          <cell r="A12153">
            <v>409407</v>
          </cell>
        </row>
        <row r="12154">
          <cell r="A12154">
            <v>409438</v>
          </cell>
        </row>
        <row r="12155">
          <cell r="A12155">
            <v>409469</v>
          </cell>
        </row>
        <row r="12156">
          <cell r="A12156">
            <v>409497</v>
          </cell>
        </row>
        <row r="12157">
          <cell r="A12157">
            <v>409528</v>
          </cell>
        </row>
        <row r="12158">
          <cell r="A12158">
            <v>409558</v>
          </cell>
        </row>
        <row r="12159">
          <cell r="A12159">
            <v>409589</v>
          </cell>
        </row>
        <row r="12160">
          <cell r="A12160">
            <v>409619</v>
          </cell>
        </row>
        <row r="12161">
          <cell r="A12161">
            <v>409650</v>
          </cell>
        </row>
        <row r="12162">
          <cell r="A12162">
            <v>409681</v>
          </cell>
        </row>
        <row r="12163">
          <cell r="A12163">
            <v>409711</v>
          </cell>
        </row>
        <row r="12164">
          <cell r="A12164">
            <v>409742</v>
          </cell>
        </row>
        <row r="12165">
          <cell r="A12165">
            <v>409772</v>
          </cell>
        </row>
        <row r="12166">
          <cell r="A12166">
            <v>409803</v>
          </cell>
        </row>
        <row r="12167">
          <cell r="A12167">
            <v>409834</v>
          </cell>
        </row>
        <row r="12168">
          <cell r="A12168">
            <v>409862</v>
          </cell>
        </row>
        <row r="12169">
          <cell r="A12169">
            <v>409893</v>
          </cell>
        </row>
        <row r="12170">
          <cell r="A12170">
            <v>409923</v>
          </cell>
        </row>
        <row r="12171">
          <cell r="A12171">
            <v>409954</v>
          </cell>
        </row>
        <row r="12172">
          <cell r="A12172">
            <v>409984</v>
          </cell>
        </row>
        <row r="12173">
          <cell r="A12173">
            <v>410015</v>
          </cell>
        </row>
        <row r="12174">
          <cell r="A12174">
            <v>410046</v>
          </cell>
        </row>
        <row r="12175">
          <cell r="A12175">
            <v>410076</v>
          </cell>
        </row>
        <row r="12176">
          <cell r="A12176">
            <v>410107</v>
          </cell>
        </row>
        <row r="12177">
          <cell r="A12177">
            <v>410137</v>
          </cell>
        </row>
        <row r="12178">
          <cell r="A12178">
            <v>410168</v>
          </cell>
        </row>
        <row r="12179">
          <cell r="A12179">
            <v>410199</v>
          </cell>
        </row>
        <row r="12180">
          <cell r="A12180">
            <v>410227</v>
          </cell>
        </row>
        <row r="12181">
          <cell r="A12181">
            <v>410258</v>
          </cell>
        </row>
        <row r="12182">
          <cell r="A12182">
            <v>410288</v>
          </cell>
        </row>
        <row r="12183">
          <cell r="A12183">
            <v>410319</v>
          </cell>
        </row>
        <row r="12184">
          <cell r="A12184">
            <v>410349</v>
          </cell>
        </row>
        <row r="12185">
          <cell r="A12185">
            <v>410380</v>
          </cell>
        </row>
        <row r="12186">
          <cell r="A12186">
            <v>410411</v>
          </cell>
        </row>
        <row r="12187">
          <cell r="A12187">
            <v>410441</v>
          </cell>
        </row>
        <row r="12188">
          <cell r="A12188">
            <v>410472</v>
          </cell>
        </row>
        <row r="12189">
          <cell r="A12189">
            <v>410502</v>
          </cell>
        </row>
        <row r="12190">
          <cell r="A12190">
            <v>410533</v>
          </cell>
        </row>
        <row r="12191">
          <cell r="A12191">
            <v>410564</v>
          </cell>
        </row>
        <row r="12192">
          <cell r="A12192">
            <v>410593</v>
          </cell>
        </row>
        <row r="12193">
          <cell r="A12193">
            <v>410624</v>
          </cell>
        </row>
        <row r="12194">
          <cell r="A12194">
            <v>410654</v>
          </cell>
        </row>
        <row r="12195">
          <cell r="A12195">
            <v>410685</v>
          </cell>
        </row>
        <row r="12196">
          <cell r="A12196">
            <v>410715</v>
          </cell>
        </row>
        <row r="12197">
          <cell r="A12197">
            <v>410746</v>
          </cell>
        </row>
        <row r="12198">
          <cell r="A12198">
            <v>410777</v>
          </cell>
        </row>
        <row r="12199">
          <cell r="A12199">
            <v>410807</v>
          </cell>
        </row>
        <row r="12200">
          <cell r="A12200">
            <v>410838</v>
          </cell>
        </row>
        <row r="12201">
          <cell r="A12201">
            <v>410868</v>
          </cell>
        </row>
        <row r="12202">
          <cell r="A12202">
            <v>410899</v>
          </cell>
        </row>
        <row r="12203">
          <cell r="A12203">
            <v>410930</v>
          </cell>
        </row>
        <row r="12204">
          <cell r="A12204">
            <v>410958</v>
          </cell>
        </row>
        <row r="12205">
          <cell r="A12205">
            <v>410989</v>
          </cell>
        </row>
        <row r="12206">
          <cell r="A12206">
            <v>411019</v>
          </cell>
        </row>
        <row r="12207">
          <cell r="A12207">
            <v>411050</v>
          </cell>
        </row>
        <row r="12208">
          <cell r="A12208">
            <v>411080</v>
          </cell>
        </row>
        <row r="12209">
          <cell r="A12209">
            <v>411111</v>
          </cell>
        </row>
        <row r="12210">
          <cell r="A12210">
            <v>411142</v>
          </cell>
        </row>
        <row r="12211">
          <cell r="A12211">
            <v>411172</v>
          </cell>
        </row>
        <row r="12212">
          <cell r="A12212">
            <v>411203</v>
          </cell>
        </row>
        <row r="12213">
          <cell r="A12213">
            <v>411233</v>
          </cell>
        </row>
        <row r="12214">
          <cell r="A12214">
            <v>411264</v>
          </cell>
        </row>
        <row r="12215">
          <cell r="A12215">
            <v>411295</v>
          </cell>
        </row>
        <row r="12216">
          <cell r="A12216">
            <v>411323</v>
          </cell>
        </row>
        <row r="12217">
          <cell r="A12217">
            <v>411354</v>
          </cell>
        </row>
        <row r="12218">
          <cell r="A12218">
            <v>411384</v>
          </cell>
        </row>
        <row r="12219">
          <cell r="A12219">
            <v>411415</v>
          </cell>
        </row>
        <row r="12220">
          <cell r="A12220">
            <v>411445</v>
          </cell>
        </row>
        <row r="12221">
          <cell r="A12221">
            <v>411476</v>
          </cell>
        </row>
        <row r="12222">
          <cell r="A12222">
            <v>411507</v>
          </cell>
        </row>
        <row r="12223">
          <cell r="A12223">
            <v>411537</v>
          </cell>
        </row>
        <row r="12224">
          <cell r="A12224">
            <v>411568</v>
          </cell>
        </row>
        <row r="12225">
          <cell r="A12225">
            <v>411598</v>
          </cell>
        </row>
        <row r="12226">
          <cell r="A12226">
            <v>411629</v>
          </cell>
        </row>
        <row r="12227">
          <cell r="A12227">
            <v>411660</v>
          </cell>
        </row>
        <row r="12228">
          <cell r="A12228">
            <v>411688</v>
          </cell>
        </row>
        <row r="12229">
          <cell r="A12229">
            <v>411719</v>
          </cell>
        </row>
        <row r="12230">
          <cell r="A12230">
            <v>411749</v>
          </cell>
        </row>
        <row r="12231">
          <cell r="A12231">
            <v>411780</v>
          </cell>
        </row>
        <row r="12232">
          <cell r="A12232">
            <v>411810</v>
          </cell>
        </row>
        <row r="12233">
          <cell r="A12233">
            <v>411841</v>
          </cell>
        </row>
        <row r="12234">
          <cell r="A12234">
            <v>411872</v>
          </cell>
        </row>
        <row r="12235">
          <cell r="A12235">
            <v>411902</v>
          </cell>
        </row>
        <row r="12236">
          <cell r="A12236">
            <v>411933</v>
          </cell>
        </row>
        <row r="12237">
          <cell r="A12237">
            <v>411963</v>
          </cell>
        </row>
        <row r="12238">
          <cell r="A12238">
            <v>411994</v>
          </cell>
        </row>
        <row r="12239">
          <cell r="A12239">
            <v>412025</v>
          </cell>
        </row>
        <row r="12240">
          <cell r="A12240">
            <v>412054</v>
          </cell>
        </row>
        <row r="12241">
          <cell r="A12241">
            <v>412085</v>
          </cell>
        </row>
        <row r="12242">
          <cell r="A12242">
            <v>412115</v>
          </cell>
        </row>
        <row r="12243">
          <cell r="A12243">
            <v>412146</v>
          </cell>
        </row>
        <row r="12244">
          <cell r="A12244">
            <v>412176</v>
          </cell>
        </row>
        <row r="12245">
          <cell r="A12245">
            <v>412207</v>
          </cell>
        </row>
        <row r="12246">
          <cell r="A12246">
            <v>412238</v>
          </cell>
        </row>
        <row r="12247">
          <cell r="A12247">
            <v>412268</v>
          </cell>
        </row>
        <row r="12248">
          <cell r="A12248">
            <v>412299</v>
          </cell>
        </row>
        <row r="12249">
          <cell r="A12249">
            <v>412329</v>
          </cell>
        </row>
        <row r="12250">
          <cell r="A12250">
            <v>412360</v>
          </cell>
        </row>
        <row r="12251">
          <cell r="A12251">
            <v>412391</v>
          </cell>
        </row>
        <row r="12252">
          <cell r="A12252">
            <v>412419</v>
          </cell>
        </row>
        <row r="12253">
          <cell r="A12253">
            <v>412450</v>
          </cell>
        </row>
        <row r="12254">
          <cell r="A12254">
            <v>412480</v>
          </cell>
        </row>
        <row r="12255">
          <cell r="A12255">
            <v>412511</v>
          </cell>
        </row>
        <row r="12256">
          <cell r="A12256">
            <v>412541</v>
          </cell>
        </row>
        <row r="12257">
          <cell r="A12257">
            <v>412572</v>
          </cell>
        </row>
        <row r="12258">
          <cell r="A12258">
            <v>412603</v>
          </cell>
        </row>
        <row r="12259">
          <cell r="A12259">
            <v>412633</v>
          </cell>
        </row>
        <row r="12260">
          <cell r="A12260">
            <v>412664</v>
          </cell>
        </row>
        <row r="12261">
          <cell r="A12261">
            <v>412694</v>
          </cell>
        </row>
        <row r="12262">
          <cell r="A12262">
            <v>412725</v>
          </cell>
        </row>
        <row r="12263">
          <cell r="A12263">
            <v>412756</v>
          </cell>
        </row>
        <row r="12264">
          <cell r="A12264">
            <v>412784</v>
          </cell>
        </row>
        <row r="12265">
          <cell r="A12265">
            <v>412815</v>
          </cell>
        </row>
        <row r="12266">
          <cell r="A12266">
            <v>412845</v>
          </cell>
        </row>
        <row r="12267">
          <cell r="A12267">
            <v>412876</v>
          </cell>
        </row>
        <row r="12268">
          <cell r="A12268">
            <v>412906</v>
          </cell>
        </row>
        <row r="12269">
          <cell r="A12269">
            <v>412937</v>
          </cell>
        </row>
        <row r="12270">
          <cell r="A12270">
            <v>412968</v>
          </cell>
        </row>
        <row r="12271">
          <cell r="A12271">
            <v>412998</v>
          </cell>
        </row>
        <row r="12272">
          <cell r="A12272">
            <v>413029</v>
          </cell>
        </row>
        <row r="12273">
          <cell r="A12273">
            <v>413059</v>
          </cell>
        </row>
        <row r="12274">
          <cell r="A12274">
            <v>413090</v>
          </cell>
        </row>
        <row r="12275">
          <cell r="A12275">
            <v>413121</v>
          </cell>
        </row>
        <row r="12276">
          <cell r="A12276">
            <v>413149</v>
          </cell>
        </row>
        <row r="12277">
          <cell r="A12277">
            <v>413180</v>
          </cell>
        </row>
        <row r="12278">
          <cell r="A12278">
            <v>413210</v>
          </cell>
        </row>
        <row r="12279">
          <cell r="A12279">
            <v>413241</v>
          </cell>
        </row>
        <row r="12280">
          <cell r="A12280">
            <v>413271</v>
          </cell>
        </row>
        <row r="12281">
          <cell r="A12281">
            <v>413302</v>
          </cell>
        </row>
        <row r="12282">
          <cell r="A12282">
            <v>413333</v>
          </cell>
        </row>
        <row r="12283">
          <cell r="A12283">
            <v>413363</v>
          </cell>
        </row>
        <row r="12284">
          <cell r="A12284">
            <v>413394</v>
          </cell>
        </row>
        <row r="12285">
          <cell r="A12285">
            <v>413424</v>
          </cell>
        </row>
        <row r="12286">
          <cell r="A12286">
            <v>413455</v>
          </cell>
        </row>
        <row r="12287">
          <cell r="A12287">
            <v>413486</v>
          </cell>
        </row>
        <row r="12288">
          <cell r="A12288">
            <v>413515</v>
          </cell>
        </row>
        <row r="12289">
          <cell r="A12289">
            <v>413546</v>
          </cell>
        </row>
        <row r="12290">
          <cell r="A12290">
            <v>413576</v>
          </cell>
        </row>
        <row r="12291">
          <cell r="A12291">
            <v>413607</v>
          </cell>
        </row>
        <row r="12292">
          <cell r="A12292">
            <v>413637</v>
          </cell>
        </row>
        <row r="12293">
          <cell r="A12293">
            <v>413668</v>
          </cell>
        </row>
        <row r="12294">
          <cell r="A12294">
            <v>413699</v>
          </cell>
        </row>
        <row r="12295">
          <cell r="A12295">
            <v>413729</v>
          </cell>
        </row>
        <row r="12296">
          <cell r="A12296">
            <v>413760</v>
          </cell>
        </row>
        <row r="12297">
          <cell r="A12297">
            <v>413790</v>
          </cell>
        </row>
        <row r="12298">
          <cell r="A12298">
            <v>413821</v>
          </cell>
        </row>
        <row r="12299">
          <cell r="A12299">
            <v>413852</v>
          </cell>
        </row>
        <row r="12300">
          <cell r="A12300">
            <v>413880</v>
          </cell>
        </row>
        <row r="12301">
          <cell r="A12301">
            <v>413911</v>
          </cell>
        </row>
        <row r="12302">
          <cell r="A12302">
            <v>413941</v>
          </cell>
        </row>
        <row r="12303">
          <cell r="A12303">
            <v>413972</v>
          </cell>
        </row>
        <row r="12304">
          <cell r="A12304">
            <v>414002</v>
          </cell>
        </row>
        <row r="12305">
          <cell r="A12305">
            <v>414033</v>
          </cell>
        </row>
        <row r="12306">
          <cell r="A12306">
            <v>414064</v>
          </cell>
        </row>
        <row r="12307">
          <cell r="A12307">
            <v>414094</v>
          </cell>
        </row>
        <row r="12308">
          <cell r="A12308">
            <v>414125</v>
          </cell>
        </row>
        <row r="12309">
          <cell r="A12309">
            <v>414155</v>
          </cell>
        </row>
        <row r="12310">
          <cell r="A12310">
            <v>414186</v>
          </cell>
        </row>
        <row r="12311">
          <cell r="A12311">
            <v>414217</v>
          </cell>
        </row>
        <row r="12312">
          <cell r="A12312">
            <v>414245</v>
          </cell>
        </row>
        <row r="12313">
          <cell r="A12313">
            <v>414276</v>
          </cell>
        </row>
        <row r="12314">
          <cell r="A12314">
            <v>414306</v>
          </cell>
        </row>
        <row r="12315">
          <cell r="A12315">
            <v>414337</v>
          </cell>
        </row>
        <row r="12316">
          <cell r="A12316">
            <v>414367</v>
          </cell>
        </row>
        <row r="12317">
          <cell r="A12317">
            <v>414398</v>
          </cell>
        </row>
        <row r="12318">
          <cell r="A12318">
            <v>414429</v>
          </cell>
        </row>
        <row r="12319">
          <cell r="A12319">
            <v>414459</v>
          </cell>
        </row>
        <row r="12320">
          <cell r="A12320">
            <v>414490</v>
          </cell>
        </row>
        <row r="12321">
          <cell r="A12321">
            <v>414520</v>
          </cell>
        </row>
        <row r="12322">
          <cell r="A12322">
            <v>414551</v>
          </cell>
        </row>
        <row r="12323">
          <cell r="A12323">
            <v>414582</v>
          </cell>
        </row>
        <row r="12324">
          <cell r="A12324">
            <v>414610</v>
          </cell>
        </row>
        <row r="12325">
          <cell r="A12325">
            <v>414641</v>
          </cell>
        </row>
        <row r="12326">
          <cell r="A12326">
            <v>414671</v>
          </cell>
        </row>
        <row r="12327">
          <cell r="A12327">
            <v>414702</v>
          </cell>
        </row>
        <row r="12328">
          <cell r="A12328">
            <v>414732</v>
          </cell>
        </row>
        <row r="12329">
          <cell r="A12329">
            <v>414763</v>
          </cell>
        </row>
        <row r="12330">
          <cell r="A12330">
            <v>414794</v>
          </cell>
        </row>
        <row r="12331">
          <cell r="A12331">
            <v>414824</v>
          </cell>
        </row>
        <row r="12332">
          <cell r="A12332">
            <v>414855</v>
          </cell>
        </row>
        <row r="12333">
          <cell r="A12333">
            <v>414885</v>
          </cell>
        </row>
        <row r="12334">
          <cell r="A12334">
            <v>414916</v>
          </cell>
        </row>
        <row r="12335">
          <cell r="A12335">
            <v>414947</v>
          </cell>
        </row>
        <row r="12336">
          <cell r="A12336">
            <v>414976</v>
          </cell>
        </row>
        <row r="12337">
          <cell r="A12337">
            <v>415007</v>
          </cell>
        </row>
        <row r="12338">
          <cell r="A12338">
            <v>415037</v>
          </cell>
        </row>
        <row r="12339">
          <cell r="A12339">
            <v>415068</v>
          </cell>
        </row>
        <row r="12340">
          <cell r="A12340">
            <v>415098</v>
          </cell>
        </row>
        <row r="12341">
          <cell r="A12341">
            <v>415129</v>
          </cell>
        </row>
        <row r="12342">
          <cell r="A12342">
            <v>415160</v>
          </cell>
        </row>
        <row r="12343">
          <cell r="A12343">
            <v>415190</v>
          </cell>
        </row>
        <row r="12344">
          <cell r="A12344">
            <v>415221</v>
          </cell>
        </row>
        <row r="12345">
          <cell r="A12345">
            <v>415251</v>
          </cell>
        </row>
        <row r="12346">
          <cell r="A12346">
            <v>415282</v>
          </cell>
        </row>
        <row r="12347">
          <cell r="A12347">
            <v>415313</v>
          </cell>
        </row>
        <row r="12348">
          <cell r="A12348">
            <v>415341</v>
          </cell>
        </row>
        <row r="12349">
          <cell r="A12349">
            <v>415372</v>
          </cell>
        </row>
        <row r="12350">
          <cell r="A12350">
            <v>415402</v>
          </cell>
        </row>
        <row r="12351">
          <cell r="A12351">
            <v>415433</v>
          </cell>
        </row>
        <row r="12352">
          <cell r="A12352">
            <v>415463</v>
          </cell>
        </row>
        <row r="12353">
          <cell r="A12353">
            <v>415494</v>
          </cell>
        </row>
        <row r="12354">
          <cell r="A12354">
            <v>415525</v>
          </cell>
        </row>
        <row r="12355">
          <cell r="A12355">
            <v>415555</v>
          </cell>
        </row>
        <row r="12356">
          <cell r="A12356">
            <v>415586</v>
          </cell>
        </row>
        <row r="12357">
          <cell r="A12357">
            <v>415616</v>
          </cell>
        </row>
        <row r="12358">
          <cell r="A12358">
            <v>415647</v>
          </cell>
        </row>
        <row r="12359">
          <cell r="A12359">
            <v>415678</v>
          </cell>
        </row>
        <row r="12360">
          <cell r="A12360">
            <v>415706</v>
          </cell>
        </row>
        <row r="12361">
          <cell r="A12361">
            <v>415737</v>
          </cell>
        </row>
        <row r="12362">
          <cell r="A12362">
            <v>415767</v>
          </cell>
        </row>
        <row r="12363">
          <cell r="A12363">
            <v>415798</v>
          </cell>
        </row>
        <row r="12364">
          <cell r="A12364">
            <v>415828</v>
          </cell>
        </row>
        <row r="12365">
          <cell r="A12365">
            <v>415859</v>
          </cell>
        </row>
        <row r="12366">
          <cell r="A12366">
            <v>415890</v>
          </cell>
        </row>
        <row r="12367">
          <cell r="A12367">
            <v>415920</v>
          </cell>
        </row>
        <row r="12368">
          <cell r="A12368">
            <v>415951</v>
          </cell>
        </row>
        <row r="12369">
          <cell r="A12369">
            <v>415981</v>
          </cell>
        </row>
        <row r="12370">
          <cell r="A12370">
            <v>416012</v>
          </cell>
        </row>
        <row r="12371">
          <cell r="A12371">
            <v>416043</v>
          </cell>
        </row>
        <row r="12372">
          <cell r="A12372">
            <v>416071</v>
          </cell>
        </row>
        <row r="12373">
          <cell r="A12373">
            <v>416102</v>
          </cell>
        </row>
        <row r="12374">
          <cell r="A12374">
            <v>416132</v>
          </cell>
        </row>
        <row r="12375">
          <cell r="A12375">
            <v>416163</v>
          </cell>
        </row>
        <row r="12376">
          <cell r="A12376">
            <v>416193</v>
          </cell>
        </row>
        <row r="12377">
          <cell r="A12377">
            <v>416224</v>
          </cell>
        </row>
        <row r="12378">
          <cell r="A12378">
            <v>416255</v>
          </cell>
        </row>
        <row r="12379">
          <cell r="A12379">
            <v>416285</v>
          </cell>
        </row>
        <row r="12380">
          <cell r="A12380">
            <v>416316</v>
          </cell>
        </row>
        <row r="12381">
          <cell r="A12381">
            <v>416346</v>
          </cell>
        </row>
        <row r="12382">
          <cell r="A12382">
            <v>416377</v>
          </cell>
        </row>
        <row r="12383">
          <cell r="A12383">
            <v>416408</v>
          </cell>
        </row>
        <row r="12384">
          <cell r="A12384">
            <v>416437</v>
          </cell>
        </row>
        <row r="12385">
          <cell r="A12385">
            <v>416468</v>
          </cell>
        </row>
        <row r="12386">
          <cell r="A12386">
            <v>416498</v>
          </cell>
        </row>
        <row r="12387">
          <cell r="A12387">
            <v>416529</v>
          </cell>
        </row>
        <row r="12388">
          <cell r="A12388">
            <v>416559</v>
          </cell>
        </row>
        <row r="12389">
          <cell r="A12389">
            <v>416590</v>
          </cell>
        </row>
        <row r="12390">
          <cell r="A12390">
            <v>416621</v>
          </cell>
        </row>
        <row r="12391">
          <cell r="A12391">
            <v>416651</v>
          </cell>
        </row>
        <row r="12392">
          <cell r="A12392">
            <v>416682</v>
          </cell>
        </row>
        <row r="12393">
          <cell r="A12393">
            <v>416712</v>
          </cell>
        </row>
        <row r="12394">
          <cell r="A12394">
            <v>416743</v>
          </cell>
        </row>
        <row r="12395">
          <cell r="A12395">
            <v>416774</v>
          </cell>
        </row>
        <row r="12396">
          <cell r="A12396">
            <v>416802</v>
          </cell>
        </row>
        <row r="12397">
          <cell r="A12397">
            <v>416833</v>
          </cell>
        </row>
        <row r="12398">
          <cell r="A12398">
            <v>416863</v>
          </cell>
        </row>
        <row r="12399">
          <cell r="A12399">
            <v>416894</v>
          </cell>
        </row>
        <row r="12400">
          <cell r="A12400">
            <v>416924</v>
          </cell>
        </row>
        <row r="12401">
          <cell r="A12401">
            <v>416955</v>
          </cell>
        </row>
        <row r="12402">
          <cell r="A12402">
            <v>416986</v>
          </cell>
        </row>
        <row r="12403">
          <cell r="A12403">
            <v>417016</v>
          </cell>
        </row>
        <row r="12404">
          <cell r="A12404">
            <v>417047</v>
          </cell>
        </row>
        <row r="12405">
          <cell r="A12405">
            <v>417077</v>
          </cell>
        </row>
        <row r="12406">
          <cell r="A12406">
            <v>417108</v>
          </cell>
        </row>
        <row r="12407">
          <cell r="A12407">
            <v>417139</v>
          </cell>
        </row>
        <row r="12408">
          <cell r="A12408">
            <v>417167</v>
          </cell>
        </row>
        <row r="12409">
          <cell r="A12409">
            <v>417198</v>
          </cell>
        </row>
        <row r="12410">
          <cell r="A12410">
            <v>417228</v>
          </cell>
        </row>
        <row r="12411">
          <cell r="A12411">
            <v>417259</v>
          </cell>
        </row>
        <row r="12412">
          <cell r="A12412">
            <v>417289</v>
          </cell>
        </row>
        <row r="12413">
          <cell r="A12413">
            <v>417320</v>
          </cell>
        </row>
        <row r="12414">
          <cell r="A12414">
            <v>417351</v>
          </cell>
        </row>
        <row r="12415">
          <cell r="A12415">
            <v>417381</v>
          </cell>
        </row>
        <row r="12416">
          <cell r="A12416">
            <v>417412</v>
          </cell>
        </row>
        <row r="12417">
          <cell r="A12417">
            <v>417442</v>
          </cell>
        </row>
        <row r="12418">
          <cell r="A12418">
            <v>417473</v>
          </cell>
        </row>
        <row r="12419">
          <cell r="A12419">
            <v>417504</v>
          </cell>
        </row>
        <row r="12420">
          <cell r="A12420">
            <v>417532</v>
          </cell>
        </row>
        <row r="12421">
          <cell r="A12421">
            <v>417563</v>
          </cell>
        </row>
        <row r="12422">
          <cell r="A12422">
            <v>417593</v>
          </cell>
        </row>
        <row r="12423">
          <cell r="A12423">
            <v>417624</v>
          </cell>
        </row>
        <row r="12424">
          <cell r="A12424">
            <v>417654</v>
          </cell>
        </row>
        <row r="12425">
          <cell r="A12425">
            <v>417685</v>
          </cell>
        </row>
        <row r="12426">
          <cell r="A12426">
            <v>417716</v>
          </cell>
        </row>
        <row r="12427">
          <cell r="A12427">
            <v>417746</v>
          </cell>
        </row>
        <row r="12428">
          <cell r="A12428">
            <v>417777</v>
          </cell>
        </row>
        <row r="12429">
          <cell r="A12429">
            <v>417807</v>
          </cell>
        </row>
        <row r="12430">
          <cell r="A12430">
            <v>417838</v>
          </cell>
        </row>
        <row r="12431">
          <cell r="A12431">
            <v>417869</v>
          </cell>
        </row>
        <row r="12432">
          <cell r="A12432">
            <v>417898</v>
          </cell>
        </row>
        <row r="12433">
          <cell r="A12433">
            <v>417929</v>
          </cell>
        </row>
        <row r="12434">
          <cell r="A12434">
            <v>417959</v>
          </cell>
        </row>
        <row r="12435">
          <cell r="A12435">
            <v>417990</v>
          </cell>
        </row>
        <row r="12436">
          <cell r="A12436">
            <v>418020</v>
          </cell>
        </row>
        <row r="12437">
          <cell r="A12437">
            <v>418051</v>
          </cell>
        </row>
        <row r="12438">
          <cell r="A12438">
            <v>418082</v>
          </cell>
        </row>
        <row r="12439">
          <cell r="A12439">
            <v>418112</v>
          </cell>
        </row>
        <row r="12440">
          <cell r="A12440">
            <v>418143</v>
          </cell>
        </row>
        <row r="12441">
          <cell r="A12441">
            <v>418173</v>
          </cell>
        </row>
        <row r="12442">
          <cell r="A12442">
            <v>418204</v>
          </cell>
        </row>
        <row r="12443">
          <cell r="A12443">
            <v>418235</v>
          </cell>
        </row>
        <row r="12444">
          <cell r="A12444">
            <v>418263</v>
          </cell>
        </row>
        <row r="12445">
          <cell r="A12445">
            <v>418294</v>
          </cell>
        </row>
        <row r="12446">
          <cell r="A12446">
            <v>418324</v>
          </cell>
        </row>
        <row r="12447">
          <cell r="A12447">
            <v>418355</v>
          </cell>
        </row>
        <row r="12448">
          <cell r="A12448">
            <v>418385</v>
          </cell>
        </row>
        <row r="12449">
          <cell r="A12449">
            <v>418416</v>
          </cell>
        </row>
        <row r="12450">
          <cell r="A12450">
            <v>418447</v>
          </cell>
        </row>
        <row r="12451">
          <cell r="A12451">
            <v>418477</v>
          </cell>
        </row>
        <row r="12452">
          <cell r="A12452">
            <v>418508</v>
          </cell>
        </row>
        <row r="12453">
          <cell r="A12453">
            <v>418538</v>
          </cell>
        </row>
        <row r="12454">
          <cell r="A12454">
            <v>418569</v>
          </cell>
        </row>
        <row r="12455">
          <cell r="A12455">
            <v>418600</v>
          </cell>
        </row>
        <row r="12456">
          <cell r="A12456">
            <v>418628</v>
          </cell>
        </row>
        <row r="12457">
          <cell r="A12457">
            <v>418659</v>
          </cell>
        </row>
        <row r="12458">
          <cell r="A12458">
            <v>418689</v>
          </cell>
        </row>
        <row r="12459">
          <cell r="A12459">
            <v>418720</v>
          </cell>
        </row>
        <row r="12460">
          <cell r="A12460">
            <v>418750</v>
          </cell>
        </row>
        <row r="12461">
          <cell r="A12461">
            <v>418781</v>
          </cell>
        </row>
        <row r="12462">
          <cell r="A12462">
            <v>418812</v>
          </cell>
        </row>
        <row r="12463">
          <cell r="A12463">
            <v>418842</v>
          </cell>
        </row>
        <row r="12464">
          <cell r="A12464">
            <v>418873</v>
          </cell>
        </row>
        <row r="12465">
          <cell r="A12465">
            <v>418903</v>
          </cell>
        </row>
        <row r="12466">
          <cell r="A12466">
            <v>418934</v>
          </cell>
        </row>
        <row r="12467">
          <cell r="A12467">
            <v>418965</v>
          </cell>
        </row>
        <row r="12468">
          <cell r="A12468">
            <v>418993</v>
          </cell>
        </row>
        <row r="12469">
          <cell r="A12469">
            <v>419024</v>
          </cell>
        </row>
        <row r="12470">
          <cell r="A12470">
            <v>419054</v>
          </cell>
        </row>
        <row r="12471">
          <cell r="A12471">
            <v>419085</v>
          </cell>
        </row>
        <row r="12472">
          <cell r="A12472">
            <v>419115</v>
          </cell>
        </row>
        <row r="12473">
          <cell r="A12473">
            <v>419146</v>
          </cell>
        </row>
        <row r="12474">
          <cell r="A12474">
            <v>419177</v>
          </cell>
        </row>
        <row r="12475">
          <cell r="A12475">
            <v>419207</v>
          </cell>
        </row>
        <row r="12476">
          <cell r="A12476">
            <v>419238</v>
          </cell>
        </row>
        <row r="12477">
          <cell r="A12477">
            <v>419268</v>
          </cell>
        </row>
        <row r="12478">
          <cell r="A12478">
            <v>419299</v>
          </cell>
        </row>
        <row r="12479">
          <cell r="A12479">
            <v>419330</v>
          </cell>
        </row>
        <row r="12480">
          <cell r="A12480">
            <v>419359</v>
          </cell>
        </row>
        <row r="12481">
          <cell r="A12481">
            <v>419390</v>
          </cell>
        </row>
        <row r="12482">
          <cell r="A12482">
            <v>419420</v>
          </cell>
        </row>
        <row r="12483">
          <cell r="A12483">
            <v>419451</v>
          </cell>
        </row>
        <row r="12484">
          <cell r="A12484">
            <v>419481</v>
          </cell>
        </row>
        <row r="12485">
          <cell r="A12485">
            <v>419512</v>
          </cell>
        </row>
        <row r="12486">
          <cell r="A12486">
            <v>419543</v>
          </cell>
        </row>
        <row r="12487">
          <cell r="A12487">
            <v>419573</v>
          </cell>
        </row>
        <row r="12488">
          <cell r="A12488">
            <v>419604</v>
          </cell>
        </row>
        <row r="12489">
          <cell r="A12489">
            <v>419634</v>
          </cell>
        </row>
        <row r="12490">
          <cell r="A12490">
            <v>419665</v>
          </cell>
        </row>
        <row r="12491">
          <cell r="A12491">
            <v>419696</v>
          </cell>
        </row>
        <row r="12492">
          <cell r="A12492">
            <v>419724</v>
          </cell>
        </row>
        <row r="12493">
          <cell r="A12493">
            <v>419755</v>
          </cell>
        </row>
        <row r="12494">
          <cell r="A12494">
            <v>419785</v>
          </cell>
        </row>
        <row r="12495">
          <cell r="A12495">
            <v>419816</v>
          </cell>
        </row>
        <row r="12496">
          <cell r="A12496">
            <v>419846</v>
          </cell>
        </row>
        <row r="12497">
          <cell r="A12497">
            <v>419877</v>
          </cell>
        </row>
        <row r="12498">
          <cell r="A12498">
            <v>419908</v>
          </cell>
        </row>
        <row r="12499">
          <cell r="A12499">
            <v>419938</v>
          </cell>
        </row>
        <row r="12500">
          <cell r="A12500">
            <v>419969</v>
          </cell>
        </row>
        <row r="12501">
          <cell r="A12501">
            <v>419999</v>
          </cell>
        </row>
        <row r="12502">
          <cell r="A12502">
            <v>420030</v>
          </cell>
        </row>
        <row r="12503">
          <cell r="A12503">
            <v>420061</v>
          </cell>
        </row>
        <row r="12504">
          <cell r="A12504">
            <v>420089</v>
          </cell>
        </row>
        <row r="12505">
          <cell r="A12505">
            <v>420120</v>
          </cell>
        </row>
        <row r="12506">
          <cell r="A12506">
            <v>420150</v>
          </cell>
        </row>
        <row r="12507">
          <cell r="A12507">
            <v>420181</v>
          </cell>
        </row>
        <row r="12508">
          <cell r="A12508">
            <v>420211</v>
          </cell>
        </row>
        <row r="12509">
          <cell r="A12509">
            <v>420242</v>
          </cell>
        </row>
        <row r="12510">
          <cell r="A12510">
            <v>420273</v>
          </cell>
        </row>
        <row r="12511">
          <cell r="A12511">
            <v>420303</v>
          </cell>
        </row>
        <row r="12512">
          <cell r="A12512">
            <v>420334</v>
          </cell>
        </row>
        <row r="12513">
          <cell r="A12513">
            <v>420364</v>
          </cell>
        </row>
        <row r="12514">
          <cell r="A12514">
            <v>420395</v>
          </cell>
        </row>
        <row r="12515">
          <cell r="A12515">
            <v>420426</v>
          </cell>
        </row>
        <row r="12516">
          <cell r="A12516">
            <v>420454</v>
          </cell>
        </row>
        <row r="12517">
          <cell r="A12517">
            <v>420485</v>
          </cell>
        </row>
        <row r="12518">
          <cell r="A12518">
            <v>420515</v>
          </cell>
        </row>
        <row r="12519">
          <cell r="A12519">
            <v>420546</v>
          </cell>
        </row>
        <row r="12520">
          <cell r="A12520">
            <v>420576</v>
          </cell>
        </row>
        <row r="12521">
          <cell r="A12521">
            <v>420607</v>
          </cell>
        </row>
        <row r="12522">
          <cell r="A12522">
            <v>420638</v>
          </cell>
        </row>
        <row r="12523">
          <cell r="A12523">
            <v>420668</v>
          </cell>
        </row>
        <row r="12524">
          <cell r="A12524">
            <v>420699</v>
          </cell>
        </row>
        <row r="12525">
          <cell r="A12525">
            <v>420729</v>
          </cell>
        </row>
        <row r="12526">
          <cell r="A12526">
            <v>420760</v>
          </cell>
        </row>
        <row r="12527">
          <cell r="A12527">
            <v>420791</v>
          </cell>
        </row>
        <row r="12528">
          <cell r="A12528">
            <v>420820</v>
          </cell>
        </row>
        <row r="12529">
          <cell r="A12529">
            <v>420851</v>
          </cell>
        </row>
        <row r="12530">
          <cell r="A12530">
            <v>420881</v>
          </cell>
        </row>
        <row r="12531">
          <cell r="A12531">
            <v>420912</v>
          </cell>
        </row>
        <row r="12532">
          <cell r="A12532">
            <v>420942</v>
          </cell>
        </row>
        <row r="12533">
          <cell r="A12533">
            <v>420973</v>
          </cell>
        </row>
        <row r="12534">
          <cell r="A12534">
            <v>421004</v>
          </cell>
        </row>
        <row r="12535">
          <cell r="A12535">
            <v>421034</v>
          </cell>
        </row>
        <row r="12536">
          <cell r="A12536">
            <v>421065</v>
          </cell>
        </row>
        <row r="12537">
          <cell r="A12537">
            <v>421095</v>
          </cell>
        </row>
        <row r="12538">
          <cell r="A12538">
            <v>421126</v>
          </cell>
        </row>
        <row r="12539">
          <cell r="A12539">
            <v>421157</v>
          </cell>
        </row>
        <row r="12540">
          <cell r="A12540">
            <v>421185</v>
          </cell>
        </row>
        <row r="12541">
          <cell r="A12541">
            <v>421216</v>
          </cell>
        </row>
        <row r="12542">
          <cell r="A12542">
            <v>421246</v>
          </cell>
        </row>
        <row r="12543">
          <cell r="A12543">
            <v>421277</v>
          </cell>
        </row>
        <row r="12544">
          <cell r="A12544">
            <v>421307</v>
          </cell>
        </row>
        <row r="12545">
          <cell r="A12545">
            <v>421338</v>
          </cell>
        </row>
        <row r="12546">
          <cell r="A12546">
            <v>421369</v>
          </cell>
        </row>
        <row r="12547">
          <cell r="A12547">
            <v>421399</v>
          </cell>
        </row>
        <row r="12548">
          <cell r="A12548">
            <v>421430</v>
          </cell>
        </row>
        <row r="12549">
          <cell r="A12549">
            <v>421460</v>
          </cell>
        </row>
        <row r="12550">
          <cell r="A12550">
            <v>421491</v>
          </cell>
        </row>
        <row r="12551">
          <cell r="A12551">
            <v>421522</v>
          </cell>
        </row>
        <row r="12552">
          <cell r="A12552">
            <v>421550</v>
          </cell>
        </row>
        <row r="12553">
          <cell r="A12553">
            <v>421581</v>
          </cell>
        </row>
        <row r="12554">
          <cell r="A12554">
            <v>421611</v>
          </cell>
        </row>
        <row r="12555">
          <cell r="A12555">
            <v>421642</v>
          </cell>
        </row>
        <row r="12556">
          <cell r="A12556">
            <v>421672</v>
          </cell>
        </row>
        <row r="12557">
          <cell r="A12557">
            <v>421703</v>
          </cell>
        </row>
        <row r="12558">
          <cell r="A12558">
            <v>421734</v>
          </cell>
        </row>
        <row r="12559">
          <cell r="A12559">
            <v>421764</v>
          </cell>
        </row>
        <row r="12560">
          <cell r="A12560">
            <v>421795</v>
          </cell>
        </row>
        <row r="12561">
          <cell r="A12561">
            <v>421825</v>
          </cell>
        </row>
        <row r="12562">
          <cell r="A12562">
            <v>421856</v>
          </cell>
        </row>
        <row r="12563">
          <cell r="A12563">
            <v>421887</v>
          </cell>
        </row>
        <row r="12564">
          <cell r="A12564">
            <v>421915</v>
          </cell>
        </row>
        <row r="12565">
          <cell r="A12565">
            <v>421946</v>
          </cell>
        </row>
        <row r="12566">
          <cell r="A12566">
            <v>421976</v>
          </cell>
        </row>
        <row r="12567">
          <cell r="A12567">
            <v>422007</v>
          </cell>
        </row>
        <row r="12568">
          <cell r="A12568">
            <v>422037</v>
          </cell>
        </row>
        <row r="12569">
          <cell r="A12569">
            <v>422068</v>
          </cell>
        </row>
        <row r="12570">
          <cell r="A12570">
            <v>422099</v>
          </cell>
        </row>
        <row r="12571">
          <cell r="A12571">
            <v>422129</v>
          </cell>
        </row>
        <row r="12572">
          <cell r="A12572">
            <v>422160</v>
          </cell>
        </row>
        <row r="12573">
          <cell r="A12573">
            <v>422190</v>
          </cell>
        </row>
        <row r="12574">
          <cell r="A12574">
            <v>422221</v>
          </cell>
        </row>
        <row r="12575">
          <cell r="A12575">
            <v>422252</v>
          </cell>
        </row>
        <row r="12576">
          <cell r="A12576">
            <v>422281</v>
          </cell>
        </row>
        <row r="12577">
          <cell r="A12577">
            <v>422312</v>
          </cell>
        </row>
        <row r="12578">
          <cell r="A12578">
            <v>422342</v>
          </cell>
        </row>
        <row r="12579">
          <cell r="A12579">
            <v>422373</v>
          </cell>
        </row>
        <row r="12580">
          <cell r="A12580">
            <v>422403</v>
          </cell>
        </row>
        <row r="12581">
          <cell r="A12581">
            <v>422434</v>
          </cell>
        </row>
        <row r="12582">
          <cell r="A12582">
            <v>422465</v>
          </cell>
        </row>
        <row r="12583">
          <cell r="A12583">
            <v>422495</v>
          </cell>
        </row>
        <row r="12584">
          <cell r="A12584">
            <v>422526</v>
          </cell>
        </row>
        <row r="12585">
          <cell r="A12585">
            <v>422556</v>
          </cell>
        </row>
        <row r="12586">
          <cell r="A12586">
            <v>422587</v>
          </cell>
        </row>
        <row r="12587">
          <cell r="A12587">
            <v>422618</v>
          </cell>
        </row>
        <row r="12588">
          <cell r="A12588">
            <v>422646</v>
          </cell>
        </row>
        <row r="12589">
          <cell r="A12589">
            <v>422677</v>
          </cell>
        </row>
        <row r="12590">
          <cell r="A12590">
            <v>422707</v>
          </cell>
        </row>
        <row r="12591">
          <cell r="A12591">
            <v>422738</v>
          </cell>
        </row>
        <row r="12592">
          <cell r="A12592">
            <v>422768</v>
          </cell>
        </row>
        <row r="12593">
          <cell r="A12593">
            <v>422799</v>
          </cell>
        </row>
        <row r="12594">
          <cell r="A12594">
            <v>422830</v>
          </cell>
        </row>
        <row r="12595">
          <cell r="A12595">
            <v>422860</v>
          </cell>
        </row>
        <row r="12596">
          <cell r="A12596">
            <v>422891</v>
          </cell>
        </row>
        <row r="12597">
          <cell r="A12597">
            <v>422921</v>
          </cell>
        </row>
        <row r="12598">
          <cell r="A12598">
            <v>422952</v>
          </cell>
        </row>
        <row r="12599">
          <cell r="A12599">
            <v>422983</v>
          </cell>
        </row>
        <row r="12600">
          <cell r="A12600">
            <v>423011</v>
          </cell>
        </row>
        <row r="12601">
          <cell r="A12601">
            <v>423042</v>
          </cell>
        </row>
        <row r="12602">
          <cell r="A12602">
            <v>423072</v>
          </cell>
        </row>
        <row r="12603">
          <cell r="A12603">
            <v>423103</v>
          </cell>
        </row>
        <row r="12604">
          <cell r="A12604">
            <v>423133</v>
          </cell>
        </row>
        <row r="12605">
          <cell r="A12605">
            <v>423164</v>
          </cell>
        </row>
        <row r="12606">
          <cell r="A12606">
            <v>423195</v>
          </cell>
        </row>
        <row r="12607">
          <cell r="A12607">
            <v>423225</v>
          </cell>
        </row>
        <row r="12608">
          <cell r="A12608">
            <v>423256</v>
          </cell>
        </row>
        <row r="12609">
          <cell r="A12609">
            <v>423286</v>
          </cell>
        </row>
        <row r="12610">
          <cell r="A12610">
            <v>423317</v>
          </cell>
        </row>
        <row r="12611">
          <cell r="A12611">
            <v>423348</v>
          </cell>
        </row>
        <row r="12612">
          <cell r="A12612">
            <v>423376</v>
          </cell>
        </row>
        <row r="12613">
          <cell r="A12613">
            <v>423407</v>
          </cell>
        </row>
        <row r="12614">
          <cell r="A12614">
            <v>423437</v>
          </cell>
        </row>
        <row r="12615">
          <cell r="A12615">
            <v>423468</v>
          </cell>
        </row>
        <row r="12616">
          <cell r="A12616">
            <v>423498</v>
          </cell>
        </row>
        <row r="12617">
          <cell r="A12617">
            <v>423529</v>
          </cell>
        </row>
        <row r="12618">
          <cell r="A12618">
            <v>423560</v>
          </cell>
        </row>
        <row r="12619">
          <cell r="A12619">
            <v>423590</v>
          </cell>
        </row>
        <row r="12620">
          <cell r="A12620">
            <v>423621</v>
          </cell>
        </row>
        <row r="12621">
          <cell r="A12621">
            <v>423651</v>
          </cell>
        </row>
        <row r="12622">
          <cell r="A12622">
            <v>423682</v>
          </cell>
        </row>
        <row r="12623">
          <cell r="A12623">
            <v>423713</v>
          </cell>
        </row>
        <row r="12624">
          <cell r="A12624">
            <v>423742</v>
          </cell>
        </row>
        <row r="12625">
          <cell r="A12625">
            <v>423773</v>
          </cell>
        </row>
        <row r="12626">
          <cell r="A12626">
            <v>423803</v>
          </cell>
        </row>
        <row r="12627">
          <cell r="A12627">
            <v>423834</v>
          </cell>
        </row>
        <row r="12628">
          <cell r="A12628">
            <v>423864</v>
          </cell>
        </row>
        <row r="12629">
          <cell r="A12629">
            <v>423895</v>
          </cell>
        </row>
        <row r="12630">
          <cell r="A12630">
            <v>423926</v>
          </cell>
        </row>
        <row r="12631">
          <cell r="A12631">
            <v>423956</v>
          </cell>
        </row>
        <row r="12632">
          <cell r="A12632">
            <v>423987</v>
          </cell>
        </row>
        <row r="12633">
          <cell r="A12633">
            <v>424017</v>
          </cell>
        </row>
        <row r="12634">
          <cell r="A12634">
            <v>424048</v>
          </cell>
        </row>
        <row r="12635">
          <cell r="A12635">
            <v>424079</v>
          </cell>
        </row>
        <row r="12636">
          <cell r="A12636">
            <v>424107</v>
          </cell>
        </row>
        <row r="12637">
          <cell r="A12637">
            <v>424138</v>
          </cell>
        </row>
        <row r="12638">
          <cell r="A12638">
            <v>424168</v>
          </cell>
        </row>
        <row r="12639">
          <cell r="A12639">
            <v>424199</v>
          </cell>
        </row>
        <row r="12640">
          <cell r="A12640">
            <v>424229</v>
          </cell>
        </row>
        <row r="12641">
          <cell r="A12641">
            <v>424260</v>
          </cell>
        </row>
        <row r="12642">
          <cell r="A12642">
            <v>424291</v>
          </cell>
        </row>
        <row r="12643">
          <cell r="A12643">
            <v>424321</v>
          </cell>
        </row>
        <row r="12644">
          <cell r="A12644">
            <v>424352</v>
          </cell>
        </row>
        <row r="12645">
          <cell r="A12645">
            <v>424382</v>
          </cell>
        </row>
        <row r="12646">
          <cell r="A12646">
            <v>424413</v>
          </cell>
        </row>
        <row r="12647">
          <cell r="A12647">
            <v>424444</v>
          </cell>
        </row>
        <row r="12648">
          <cell r="A12648">
            <v>424472</v>
          </cell>
        </row>
        <row r="12649">
          <cell r="A12649">
            <v>424503</v>
          </cell>
        </row>
        <row r="12650">
          <cell r="A12650">
            <v>424533</v>
          </cell>
        </row>
        <row r="12651">
          <cell r="A12651">
            <v>424564</v>
          </cell>
        </row>
        <row r="12652">
          <cell r="A12652">
            <v>424594</v>
          </cell>
        </row>
        <row r="12653">
          <cell r="A12653">
            <v>424625</v>
          </cell>
        </row>
        <row r="12654">
          <cell r="A12654">
            <v>424656</v>
          </cell>
        </row>
        <row r="12655">
          <cell r="A12655">
            <v>424686</v>
          </cell>
        </row>
        <row r="12656">
          <cell r="A12656">
            <v>424717</v>
          </cell>
        </row>
        <row r="12657">
          <cell r="A12657">
            <v>424747</v>
          </cell>
        </row>
        <row r="12658">
          <cell r="A12658">
            <v>424778</v>
          </cell>
        </row>
        <row r="12659">
          <cell r="A12659">
            <v>424809</v>
          </cell>
        </row>
        <row r="12660">
          <cell r="A12660">
            <v>424837</v>
          </cell>
        </row>
        <row r="12661">
          <cell r="A12661">
            <v>424868</v>
          </cell>
        </row>
        <row r="12662">
          <cell r="A12662">
            <v>424898</v>
          </cell>
        </row>
        <row r="12663">
          <cell r="A12663">
            <v>424929</v>
          </cell>
        </row>
        <row r="12664">
          <cell r="A12664">
            <v>424959</v>
          </cell>
        </row>
        <row r="12665">
          <cell r="A12665">
            <v>424990</v>
          </cell>
        </row>
        <row r="12666">
          <cell r="A12666">
            <v>425021</v>
          </cell>
        </row>
        <row r="12667">
          <cell r="A12667">
            <v>425051</v>
          </cell>
        </row>
        <row r="12668">
          <cell r="A12668">
            <v>425082</v>
          </cell>
        </row>
        <row r="12669">
          <cell r="A12669">
            <v>425112</v>
          </cell>
        </row>
        <row r="12670">
          <cell r="A12670">
            <v>425143</v>
          </cell>
        </row>
        <row r="12671">
          <cell r="A12671">
            <v>425174</v>
          </cell>
        </row>
        <row r="12672">
          <cell r="A12672">
            <v>425203</v>
          </cell>
        </row>
        <row r="12673">
          <cell r="A12673">
            <v>425234</v>
          </cell>
        </row>
        <row r="12674">
          <cell r="A12674">
            <v>425264</v>
          </cell>
        </row>
        <row r="12675">
          <cell r="A12675">
            <v>425295</v>
          </cell>
        </row>
        <row r="12676">
          <cell r="A12676">
            <v>425325</v>
          </cell>
        </row>
        <row r="12677">
          <cell r="A12677">
            <v>425356</v>
          </cell>
        </row>
        <row r="12678">
          <cell r="A12678">
            <v>425387</v>
          </cell>
        </row>
        <row r="12679">
          <cell r="A12679">
            <v>425417</v>
          </cell>
        </row>
        <row r="12680">
          <cell r="A12680">
            <v>425448</v>
          </cell>
        </row>
        <row r="12681">
          <cell r="A12681">
            <v>425478</v>
          </cell>
        </row>
        <row r="12682">
          <cell r="A12682">
            <v>425509</v>
          </cell>
        </row>
        <row r="12683">
          <cell r="A12683">
            <v>425540</v>
          </cell>
        </row>
        <row r="12684">
          <cell r="A12684">
            <v>425568</v>
          </cell>
        </row>
        <row r="12685">
          <cell r="A12685">
            <v>425599</v>
          </cell>
        </row>
        <row r="12686">
          <cell r="A12686">
            <v>425629</v>
          </cell>
        </row>
        <row r="12687">
          <cell r="A12687">
            <v>425660</v>
          </cell>
        </row>
        <row r="12688">
          <cell r="A12688">
            <v>425690</v>
          </cell>
        </row>
        <row r="12689">
          <cell r="A12689">
            <v>425721</v>
          </cell>
        </row>
        <row r="12690">
          <cell r="A12690">
            <v>425752</v>
          </cell>
        </row>
        <row r="12691">
          <cell r="A12691">
            <v>425782</v>
          </cell>
        </row>
        <row r="12692">
          <cell r="A12692">
            <v>425813</v>
          </cell>
        </row>
        <row r="12693">
          <cell r="A12693">
            <v>425843</v>
          </cell>
        </row>
        <row r="12694">
          <cell r="A12694">
            <v>425874</v>
          </cell>
        </row>
        <row r="12695">
          <cell r="A12695">
            <v>425905</v>
          </cell>
        </row>
        <row r="12696">
          <cell r="A12696">
            <v>425933</v>
          </cell>
        </row>
        <row r="12697">
          <cell r="A12697">
            <v>425964</v>
          </cell>
        </row>
        <row r="12698">
          <cell r="A12698">
            <v>425994</v>
          </cell>
        </row>
        <row r="12699">
          <cell r="A12699">
            <v>426025</v>
          </cell>
        </row>
        <row r="12700">
          <cell r="A12700">
            <v>426055</v>
          </cell>
        </row>
        <row r="12701">
          <cell r="A12701">
            <v>426086</v>
          </cell>
        </row>
        <row r="12702">
          <cell r="A12702">
            <v>426117</v>
          </cell>
        </row>
        <row r="12703">
          <cell r="A12703">
            <v>426147</v>
          </cell>
        </row>
        <row r="12704">
          <cell r="A12704">
            <v>426178</v>
          </cell>
        </row>
        <row r="12705">
          <cell r="A12705">
            <v>426208</v>
          </cell>
        </row>
        <row r="12706">
          <cell r="A12706">
            <v>426239</v>
          </cell>
        </row>
        <row r="12707">
          <cell r="A12707">
            <v>426270</v>
          </cell>
        </row>
        <row r="12708">
          <cell r="A12708">
            <v>426298</v>
          </cell>
        </row>
        <row r="12709">
          <cell r="A12709">
            <v>426329</v>
          </cell>
        </row>
        <row r="12710">
          <cell r="A12710">
            <v>426359</v>
          </cell>
        </row>
        <row r="12711">
          <cell r="A12711">
            <v>426390</v>
          </cell>
        </row>
        <row r="12712">
          <cell r="A12712">
            <v>426420</v>
          </cell>
        </row>
        <row r="12713">
          <cell r="A12713">
            <v>426451</v>
          </cell>
        </row>
        <row r="12714">
          <cell r="A12714">
            <v>426482</v>
          </cell>
        </row>
        <row r="12715">
          <cell r="A12715">
            <v>426512</v>
          </cell>
        </row>
        <row r="12716">
          <cell r="A12716">
            <v>426543</v>
          </cell>
        </row>
        <row r="12717">
          <cell r="A12717">
            <v>426573</v>
          </cell>
        </row>
        <row r="12718">
          <cell r="A12718">
            <v>426604</v>
          </cell>
        </row>
        <row r="12719">
          <cell r="A12719">
            <v>426635</v>
          </cell>
        </row>
        <row r="12720">
          <cell r="A12720">
            <v>426664</v>
          </cell>
        </row>
        <row r="12721">
          <cell r="A12721">
            <v>426695</v>
          </cell>
        </row>
        <row r="12722">
          <cell r="A12722">
            <v>426725</v>
          </cell>
        </row>
        <row r="12723">
          <cell r="A12723">
            <v>426756</v>
          </cell>
        </row>
        <row r="12724">
          <cell r="A12724">
            <v>426786</v>
          </cell>
        </row>
        <row r="12725">
          <cell r="A12725">
            <v>426817</v>
          </cell>
        </row>
        <row r="12726">
          <cell r="A12726">
            <v>426848</v>
          </cell>
        </row>
        <row r="12727">
          <cell r="A12727">
            <v>426878</v>
          </cell>
        </row>
        <row r="12728">
          <cell r="A12728">
            <v>426909</v>
          </cell>
        </row>
        <row r="12729">
          <cell r="A12729">
            <v>426939</v>
          </cell>
        </row>
        <row r="12730">
          <cell r="A12730">
            <v>426970</v>
          </cell>
        </row>
        <row r="12731">
          <cell r="A12731">
            <v>427001</v>
          </cell>
        </row>
        <row r="12732">
          <cell r="A12732">
            <v>427029</v>
          </cell>
        </row>
        <row r="12733">
          <cell r="A12733">
            <v>427060</v>
          </cell>
        </row>
        <row r="12734">
          <cell r="A12734">
            <v>427090</v>
          </cell>
        </row>
        <row r="12735">
          <cell r="A12735">
            <v>427121</v>
          </cell>
        </row>
        <row r="12736">
          <cell r="A12736">
            <v>427151</v>
          </cell>
        </row>
        <row r="12737">
          <cell r="A12737">
            <v>427182</v>
          </cell>
        </row>
        <row r="12738">
          <cell r="A12738">
            <v>427213</v>
          </cell>
        </row>
        <row r="12739">
          <cell r="A12739">
            <v>427243</v>
          </cell>
        </row>
        <row r="12740">
          <cell r="A12740">
            <v>427274</v>
          </cell>
        </row>
        <row r="12741">
          <cell r="A12741">
            <v>427304</v>
          </cell>
        </row>
        <row r="12742">
          <cell r="A12742">
            <v>427335</v>
          </cell>
        </row>
        <row r="12743">
          <cell r="A12743">
            <v>427366</v>
          </cell>
        </row>
        <row r="12744">
          <cell r="A12744">
            <v>427394</v>
          </cell>
        </row>
        <row r="12745">
          <cell r="A12745">
            <v>427425</v>
          </cell>
        </row>
        <row r="12746">
          <cell r="A12746">
            <v>427455</v>
          </cell>
        </row>
        <row r="12747">
          <cell r="A12747">
            <v>427486</v>
          </cell>
        </row>
        <row r="12748">
          <cell r="A12748">
            <v>427516</v>
          </cell>
        </row>
        <row r="12749">
          <cell r="A12749">
            <v>427547</v>
          </cell>
        </row>
        <row r="12750">
          <cell r="A12750">
            <v>427578</v>
          </cell>
        </row>
        <row r="12751">
          <cell r="A12751">
            <v>427608</v>
          </cell>
        </row>
        <row r="12752">
          <cell r="A12752">
            <v>427639</v>
          </cell>
        </row>
        <row r="12753">
          <cell r="A12753">
            <v>427669</v>
          </cell>
        </row>
        <row r="12754">
          <cell r="A12754">
            <v>427700</v>
          </cell>
        </row>
        <row r="12755">
          <cell r="A12755">
            <v>427731</v>
          </cell>
        </row>
        <row r="12756">
          <cell r="A12756">
            <v>427759</v>
          </cell>
        </row>
        <row r="12757">
          <cell r="A12757">
            <v>427790</v>
          </cell>
        </row>
        <row r="12758">
          <cell r="A12758">
            <v>427820</v>
          </cell>
        </row>
        <row r="12759">
          <cell r="A12759">
            <v>427851</v>
          </cell>
        </row>
        <row r="12760">
          <cell r="A12760">
            <v>427881</v>
          </cell>
        </row>
        <row r="12761">
          <cell r="A12761">
            <v>427912</v>
          </cell>
        </row>
        <row r="12762">
          <cell r="A12762">
            <v>427943</v>
          </cell>
        </row>
        <row r="12763">
          <cell r="A12763">
            <v>427973</v>
          </cell>
        </row>
        <row r="12764">
          <cell r="A12764">
            <v>428004</v>
          </cell>
        </row>
        <row r="12765">
          <cell r="A12765">
            <v>428034</v>
          </cell>
        </row>
        <row r="12766">
          <cell r="A12766">
            <v>428065</v>
          </cell>
        </row>
        <row r="12767">
          <cell r="A12767">
            <v>428096</v>
          </cell>
        </row>
        <row r="12768">
          <cell r="A12768">
            <v>428125</v>
          </cell>
        </row>
        <row r="12769">
          <cell r="A12769">
            <v>428156</v>
          </cell>
        </row>
        <row r="12770">
          <cell r="A12770">
            <v>428186</v>
          </cell>
        </row>
        <row r="12771">
          <cell r="A12771">
            <v>428217</v>
          </cell>
        </row>
        <row r="12772">
          <cell r="A12772">
            <v>428247</v>
          </cell>
        </row>
        <row r="12773">
          <cell r="A12773">
            <v>428278</v>
          </cell>
        </row>
        <row r="12774">
          <cell r="A12774">
            <v>428309</v>
          </cell>
        </row>
        <row r="12775">
          <cell r="A12775">
            <v>428339</v>
          </cell>
        </row>
        <row r="12776">
          <cell r="A12776">
            <v>428370</v>
          </cell>
        </row>
        <row r="12777">
          <cell r="A12777">
            <v>428400</v>
          </cell>
        </row>
        <row r="12778">
          <cell r="A12778">
            <v>428431</v>
          </cell>
        </row>
        <row r="12779">
          <cell r="A12779">
            <v>428462</v>
          </cell>
        </row>
        <row r="12780">
          <cell r="A12780">
            <v>428490</v>
          </cell>
        </row>
        <row r="12781">
          <cell r="A12781">
            <v>428521</v>
          </cell>
        </row>
        <row r="12782">
          <cell r="A12782">
            <v>428551</v>
          </cell>
        </row>
        <row r="12783">
          <cell r="A12783">
            <v>428582</v>
          </cell>
        </row>
        <row r="12784">
          <cell r="A12784">
            <v>428612</v>
          </cell>
        </row>
        <row r="12785">
          <cell r="A12785">
            <v>428643</v>
          </cell>
        </row>
        <row r="12786">
          <cell r="A12786">
            <v>428674</v>
          </cell>
        </row>
        <row r="12787">
          <cell r="A12787">
            <v>428704</v>
          </cell>
        </row>
        <row r="12788">
          <cell r="A12788">
            <v>428735</v>
          </cell>
        </row>
        <row r="12789">
          <cell r="A12789">
            <v>428765</v>
          </cell>
        </row>
        <row r="12790">
          <cell r="A12790">
            <v>428796</v>
          </cell>
        </row>
        <row r="12791">
          <cell r="A12791">
            <v>428827</v>
          </cell>
        </row>
        <row r="12792">
          <cell r="A12792">
            <v>428855</v>
          </cell>
        </row>
        <row r="12793">
          <cell r="A12793">
            <v>428886</v>
          </cell>
        </row>
        <row r="12794">
          <cell r="A12794">
            <v>428916</v>
          </cell>
        </row>
        <row r="12795">
          <cell r="A12795">
            <v>428947</v>
          </cell>
        </row>
        <row r="12796">
          <cell r="A12796">
            <v>428977</v>
          </cell>
        </row>
        <row r="12797">
          <cell r="A12797">
            <v>429008</v>
          </cell>
        </row>
        <row r="12798">
          <cell r="A12798">
            <v>429039</v>
          </cell>
        </row>
        <row r="12799">
          <cell r="A12799">
            <v>429069</v>
          </cell>
        </row>
        <row r="12800">
          <cell r="A12800">
            <v>429100</v>
          </cell>
        </row>
        <row r="12801">
          <cell r="A12801">
            <v>429130</v>
          </cell>
        </row>
        <row r="12802">
          <cell r="A12802">
            <v>429161</v>
          </cell>
        </row>
        <row r="12803">
          <cell r="A12803">
            <v>429192</v>
          </cell>
        </row>
        <row r="12804">
          <cell r="A12804">
            <v>429220</v>
          </cell>
        </row>
        <row r="12805">
          <cell r="A12805">
            <v>429251</v>
          </cell>
        </row>
        <row r="12806">
          <cell r="A12806">
            <v>429281</v>
          </cell>
        </row>
        <row r="12807">
          <cell r="A12807">
            <v>429312</v>
          </cell>
        </row>
        <row r="12808">
          <cell r="A12808">
            <v>429342</v>
          </cell>
        </row>
        <row r="12809">
          <cell r="A12809">
            <v>429373</v>
          </cell>
        </row>
        <row r="12810">
          <cell r="A12810">
            <v>429404</v>
          </cell>
        </row>
        <row r="12811">
          <cell r="A12811">
            <v>429434</v>
          </cell>
        </row>
        <row r="12812">
          <cell r="A12812">
            <v>429465</v>
          </cell>
        </row>
        <row r="12813">
          <cell r="A12813">
            <v>429495</v>
          </cell>
        </row>
        <row r="12814">
          <cell r="A12814">
            <v>429526</v>
          </cell>
        </row>
        <row r="12815">
          <cell r="A12815">
            <v>429557</v>
          </cell>
        </row>
        <row r="12816">
          <cell r="A12816">
            <v>429586</v>
          </cell>
        </row>
        <row r="12817">
          <cell r="A12817">
            <v>429617</v>
          </cell>
        </row>
        <row r="12818">
          <cell r="A12818">
            <v>429647</v>
          </cell>
        </row>
        <row r="12819">
          <cell r="A12819">
            <v>429678</v>
          </cell>
        </row>
        <row r="12820">
          <cell r="A12820">
            <v>429708</v>
          </cell>
        </row>
        <row r="12821">
          <cell r="A12821">
            <v>429739</v>
          </cell>
        </row>
        <row r="12822">
          <cell r="A12822">
            <v>429770</v>
          </cell>
        </row>
        <row r="12823">
          <cell r="A12823">
            <v>429800</v>
          </cell>
        </row>
        <row r="12824">
          <cell r="A12824">
            <v>429831</v>
          </cell>
        </row>
        <row r="12825">
          <cell r="A12825">
            <v>429861</v>
          </cell>
        </row>
        <row r="12826">
          <cell r="A12826">
            <v>429892</v>
          </cell>
        </row>
        <row r="12827">
          <cell r="A12827">
            <v>429923</v>
          </cell>
        </row>
        <row r="12828">
          <cell r="A12828">
            <v>429951</v>
          </cell>
        </row>
        <row r="12829">
          <cell r="A12829">
            <v>429982</v>
          </cell>
        </row>
        <row r="12830">
          <cell r="A12830">
            <v>430012</v>
          </cell>
        </row>
        <row r="12831">
          <cell r="A12831">
            <v>430043</v>
          </cell>
        </row>
        <row r="12832">
          <cell r="A12832">
            <v>430073</v>
          </cell>
        </row>
        <row r="12833">
          <cell r="A12833">
            <v>430104</v>
          </cell>
        </row>
        <row r="12834">
          <cell r="A12834">
            <v>430135</v>
          </cell>
        </row>
        <row r="12835">
          <cell r="A12835">
            <v>430165</v>
          </cell>
        </row>
        <row r="12836">
          <cell r="A12836">
            <v>430196</v>
          </cell>
        </row>
        <row r="12837">
          <cell r="A12837">
            <v>430226</v>
          </cell>
        </row>
        <row r="12838">
          <cell r="A12838">
            <v>430257</v>
          </cell>
        </row>
        <row r="12839">
          <cell r="A12839">
            <v>430288</v>
          </cell>
        </row>
        <row r="12840">
          <cell r="A12840">
            <v>430316</v>
          </cell>
        </row>
        <row r="12841">
          <cell r="A12841">
            <v>430347</v>
          </cell>
        </row>
        <row r="12842">
          <cell r="A12842">
            <v>430377</v>
          </cell>
        </row>
        <row r="12843">
          <cell r="A12843">
            <v>430408</v>
          </cell>
        </row>
        <row r="12844">
          <cell r="A12844">
            <v>430438</v>
          </cell>
        </row>
        <row r="12845">
          <cell r="A12845">
            <v>430469</v>
          </cell>
        </row>
        <row r="12846">
          <cell r="A12846">
            <v>430500</v>
          </cell>
        </row>
        <row r="12847">
          <cell r="A12847">
            <v>430530</v>
          </cell>
        </row>
        <row r="12848">
          <cell r="A12848">
            <v>430561</v>
          </cell>
        </row>
        <row r="12849">
          <cell r="A12849">
            <v>430591</v>
          </cell>
        </row>
        <row r="12850">
          <cell r="A12850">
            <v>430622</v>
          </cell>
        </row>
        <row r="12851">
          <cell r="A12851">
            <v>430653</v>
          </cell>
        </row>
        <row r="12852">
          <cell r="A12852">
            <v>430681</v>
          </cell>
        </row>
        <row r="12853">
          <cell r="A12853">
            <v>430712</v>
          </cell>
        </row>
        <row r="12854">
          <cell r="A12854">
            <v>430742</v>
          </cell>
        </row>
        <row r="12855">
          <cell r="A12855">
            <v>430773</v>
          </cell>
        </row>
        <row r="12856">
          <cell r="A12856">
            <v>430803</v>
          </cell>
        </row>
        <row r="12857">
          <cell r="A12857">
            <v>430834</v>
          </cell>
        </row>
        <row r="12858">
          <cell r="A12858">
            <v>430865</v>
          </cell>
        </row>
        <row r="12859">
          <cell r="A12859">
            <v>430895</v>
          </cell>
        </row>
        <row r="12860">
          <cell r="A12860">
            <v>430926</v>
          </cell>
        </row>
        <row r="12861">
          <cell r="A12861">
            <v>430956</v>
          </cell>
        </row>
        <row r="12862">
          <cell r="A12862">
            <v>430987</v>
          </cell>
        </row>
        <row r="12863">
          <cell r="A12863">
            <v>431018</v>
          </cell>
        </row>
        <row r="12864">
          <cell r="A12864">
            <v>431047</v>
          </cell>
        </row>
        <row r="12865">
          <cell r="A12865">
            <v>431078</v>
          </cell>
        </row>
        <row r="12866">
          <cell r="A12866">
            <v>431108</v>
          </cell>
        </row>
        <row r="12867">
          <cell r="A12867">
            <v>431139</v>
          </cell>
        </row>
        <row r="12868">
          <cell r="A12868">
            <v>431169</v>
          </cell>
        </row>
        <row r="12869">
          <cell r="A12869">
            <v>431200</v>
          </cell>
        </row>
        <row r="12870">
          <cell r="A12870">
            <v>431231</v>
          </cell>
        </row>
        <row r="12871">
          <cell r="A12871">
            <v>431261</v>
          </cell>
        </row>
        <row r="12872">
          <cell r="A12872">
            <v>431292</v>
          </cell>
        </row>
        <row r="12873">
          <cell r="A12873">
            <v>431322</v>
          </cell>
        </row>
        <row r="12874">
          <cell r="A12874">
            <v>431353</v>
          </cell>
        </row>
        <row r="12875">
          <cell r="A12875">
            <v>431384</v>
          </cell>
        </row>
        <row r="12876">
          <cell r="A12876">
            <v>431412</v>
          </cell>
        </row>
        <row r="12877">
          <cell r="A12877">
            <v>431443</v>
          </cell>
        </row>
        <row r="12878">
          <cell r="A12878">
            <v>431473</v>
          </cell>
        </row>
        <row r="12879">
          <cell r="A12879">
            <v>431504</v>
          </cell>
        </row>
        <row r="12880">
          <cell r="A12880">
            <v>431534</v>
          </cell>
        </row>
        <row r="12881">
          <cell r="A12881">
            <v>431565</v>
          </cell>
        </row>
        <row r="12882">
          <cell r="A12882">
            <v>431596</v>
          </cell>
        </row>
        <row r="12883">
          <cell r="A12883">
            <v>431626</v>
          </cell>
        </row>
        <row r="12884">
          <cell r="A12884">
            <v>431657</v>
          </cell>
        </row>
        <row r="12885">
          <cell r="A12885">
            <v>431687</v>
          </cell>
        </row>
        <row r="12886">
          <cell r="A12886">
            <v>431718</v>
          </cell>
        </row>
        <row r="12887">
          <cell r="A12887">
            <v>431749</v>
          </cell>
        </row>
        <row r="12888">
          <cell r="A12888">
            <v>431777</v>
          </cell>
        </row>
        <row r="12889">
          <cell r="A12889">
            <v>431808</v>
          </cell>
        </row>
        <row r="12890">
          <cell r="A12890">
            <v>431838</v>
          </cell>
        </row>
        <row r="12891">
          <cell r="A12891">
            <v>431869</v>
          </cell>
        </row>
        <row r="12892">
          <cell r="A12892">
            <v>431899</v>
          </cell>
        </row>
        <row r="12893">
          <cell r="A12893">
            <v>431930</v>
          </cell>
        </row>
        <row r="12894">
          <cell r="A12894">
            <v>431961</v>
          </cell>
        </row>
        <row r="12895">
          <cell r="A12895">
            <v>431991</v>
          </cell>
        </row>
        <row r="12896">
          <cell r="A12896">
            <v>432022</v>
          </cell>
        </row>
        <row r="12897">
          <cell r="A12897">
            <v>432052</v>
          </cell>
        </row>
        <row r="12898">
          <cell r="A12898">
            <v>432083</v>
          </cell>
        </row>
        <row r="12899">
          <cell r="A12899">
            <v>432114</v>
          </cell>
        </row>
        <row r="12900">
          <cell r="A12900">
            <v>432142</v>
          </cell>
        </row>
        <row r="12901">
          <cell r="A12901">
            <v>432173</v>
          </cell>
        </row>
        <row r="12902">
          <cell r="A12902">
            <v>432203</v>
          </cell>
        </row>
        <row r="12903">
          <cell r="A12903">
            <v>432234</v>
          </cell>
        </row>
        <row r="12904">
          <cell r="A12904">
            <v>432264</v>
          </cell>
        </row>
        <row r="12905">
          <cell r="A12905">
            <v>432295</v>
          </cell>
        </row>
        <row r="12906">
          <cell r="A12906">
            <v>432326</v>
          </cell>
        </row>
        <row r="12907">
          <cell r="A12907">
            <v>432356</v>
          </cell>
        </row>
        <row r="12908">
          <cell r="A12908">
            <v>432387</v>
          </cell>
        </row>
        <row r="12909">
          <cell r="A12909">
            <v>432417</v>
          </cell>
        </row>
        <row r="12910">
          <cell r="A12910">
            <v>432448</v>
          </cell>
        </row>
        <row r="12911">
          <cell r="A12911">
            <v>432479</v>
          </cell>
        </row>
        <row r="12912">
          <cell r="A12912">
            <v>432508</v>
          </cell>
        </row>
        <row r="12913">
          <cell r="A12913">
            <v>432539</v>
          </cell>
        </row>
        <row r="12914">
          <cell r="A12914">
            <v>432569</v>
          </cell>
        </row>
        <row r="12915">
          <cell r="A12915">
            <v>432600</v>
          </cell>
        </row>
        <row r="12916">
          <cell r="A12916">
            <v>432630</v>
          </cell>
        </row>
        <row r="12917">
          <cell r="A12917">
            <v>432661</v>
          </cell>
        </row>
        <row r="12918">
          <cell r="A12918">
            <v>432692</v>
          </cell>
        </row>
        <row r="12919">
          <cell r="A12919">
            <v>432722</v>
          </cell>
        </row>
        <row r="12920">
          <cell r="A12920">
            <v>432753</v>
          </cell>
        </row>
        <row r="12921">
          <cell r="A12921">
            <v>432783</v>
          </cell>
        </row>
        <row r="12922">
          <cell r="A12922">
            <v>432814</v>
          </cell>
        </row>
        <row r="12923">
          <cell r="A12923">
            <v>432845</v>
          </cell>
        </row>
        <row r="12924">
          <cell r="A12924">
            <v>432873</v>
          </cell>
        </row>
        <row r="12925">
          <cell r="A12925">
            <v>432904</v>
          </cell>
        </row>
        <row r="12926">
          <cell r="A12926">
            <v>432934</v>
          </cell>
        </row>
        <row r="12927">
          <cell r="A12927">
            <v>432965</v>
          </cell>
        </row>
        <row r="12928">
          <cell r="A12928">
            <v>432995</v>
          </cell>
        </row>
        <row r="12929">
          <cell r="A12929">
            <v>433026</v>
          </cell>
        </row>
        <row r="12930">
          <cell r="A12930">
            <v>433057</v>
          </cell>
        </row>
        <row r="12931">
          <cell r="A12931">
            <v>433087</v>
          </cell>
        </row>
        <row r="12932">
          <cell r="A12932">
            <v>433118</v>
          </cell>
        </row>
        <row r="12933">
          <cell r="A12933">
            <v>433148</v>
          </cell>
        </row>
        <row r="12934">
          <cell r="A12934">
            <v>433179</v>
          </cell>
        </row>
        <row r="12935">
          <cell r="A12935">
            <v>433210</v>
          </cell>
        </row>
        <row r="12936">
          <cell r="A12936">
            <v>433238</v>
          </cell>
        </row>
        <row r="12937">
          <cell r="A12937">
            <v>433269</v>
          </cell>
        </row>
        <row r="12938">
          <cell r="A12938">
            <v>433299</v>
          </cell>
        </row>
        <row r="12939">
          <cell r="A12939">
            <v>433330</v>
          </cell>
        </row>
        <row r="12940">
          <cell r="A12940">
            <v>433360</v>
          </cell>
        </row>
        <row r="12941">
          <cell r="A12941">
            <v>433391</v>
          </cell>
        </row>
        <row r="12942">
          <cell r="A12942">
            <v>433422</v>
          </cell>
        </row>
        <row r="12943">
          <cell r="A12943">
            <v>433452</v>
          </cell>
        </row>
        <row r="12944">
          <cell r="A12944">
            <v>433483</v>
          </cell>
        </row>
        <row r="12945">
          <cell r="A12945">
            <v>433513</v>
          </cell>
        </row>
        <row r="12946">
          <cell r="A12946">
            <v>433544</v>
          </cell>
        </row>
        <row r="12947">
          <cell r="A12947">
            <v>433575</v>
          </cell>
        </row>
        <row r="12948">
          <cell r="A12948">
            <v>433603</v>
          </cell>
        </row>
        <row r="12949">
          <cell r="A12949">
            <v>433634</v>
          </cell>
        </row>
        <row r="12950">
          <cell r="A12950">
            <v>433664</v>
          </cell>
        </row>
        <row r="12951">
          <cell r="A12951">
            <v>433695</v>
          </cell>
        </row>
        <row r="12952">
          <cell r="A12952">
            <v>433725</v>
          </cell>
        </row>
        <row r="12953">
          <cell r="A12953">
            <v>433756</v>
          </cell>
        </row>
        <row r="12954">
          <cell r="A12954">
            <v>433787</v>
          </cell>
        </row>
        <row r="12955">
          <cell r="A12955">
            <v>433817</v>
          </cell>
        </row>
        <row r="12956">
          <cell r="A12956">
            <v>433848</v>
          </cell>
        </row>
        <row r="12957">
          <cell r="A12957">
            <v>433878</v>
          </cell>
        </row>
        <row r="12958">
          <cell r="A12958">
            <v>433909</v>
          </cell>
        </row>
        <row r="12959">
          <cell r="A12959">
            <v>433940</v>
          </cell>
        </row>
        <row r="12960">
          <cell r="A12960">
            <v>433969</v>
          </cell>
        </row>
        <row r="12961">
          <cell r="A12961">
            <v>434000</v>
          </cell>
        </row>
        <row r="12962">
          <cell r="A12962">
            <v>434030</v>
          </cell>
        </row>
        <row r="12963">
          <cell r="A12963">
            <v>434061</v>
          </cell>
        </row>
        <row r="12964">
          <cell r="A12964">
            <v>434091</v>
          </cell>
        </row>
        <row r="12965">
          <cell r="A12965">
            <v>434122</v>
          </cell>
        </row>
        <row r="12966">
          <cell r="A12966">
            <v>434153</v>
          </cell>
        </row>
        <row r="12967">
          <cell r="A12967">
            <v>434183</v>
          </cell>
        </row>
        <row r="12968">
          <cell r="A12968">
            <v>434214</v>
          </cell>
        </row>
        <row r="12969">
          <cell r="A12969">
            <v>434244</v>
          </cell>
        </row>
        <row r="12970">
          <cell r="A12970">
            <v>434275</v>
          </cell>
        </row>
        <row r="12971">
          <cell r="A12971">
            <v>434306</v>
          </cell>
        </row>
        <row r="12972">
          <cell r="A12972">
            <v>434334</v>
          </cell>
        </row>
        <row r="12973">
          <cell r="A12973">
            <v>434365</v>
          </cell>
        </row>
        <row r="12974">
          <cell r="A12974">
            <v>434395</v>
          </cell>
        </row>
        <row r="12975">
          <cell r="A12975">
            <v>434426</v>
          </cell>
        </row>
        <row r="12976">
          <cell r="A12976">
            <v>434456</v>
          </cell>
        </row>
        <row r="12977">
          <cell r="A12977">
            <v>434487</v>
          </cell>
        </row>
        <row r="12978">
          <cell r="A12978">
            <v>434518</v>
          </cell>
        </row>
        <row r="12979">
          <cell r="A12979">
            <v>434548</v>
          </cell>
        </row>
        <row r="12980">
          <cell r="A12980">
            <v>434579</v>
          </cell>
        </row>
        <row r="12981">
          <cell r="A12981">
            <v>434609</v>
          </cell>
        </row>
        <row r="12982">
          <cell r="A12982">
            <v>434640</v>
          </cell>
        </row>
        <row r="12983">
          <cell r="A12983">
            <v>434671</v>
          </cell>
        </row>
        <row r="12984">
          <cell r="A12984">
            <v>434699</v>
          </cell>
        </row>
        <row r="12985">
          <cell r="A12985">
            <v>434730</v>
          </cell>
        </row>
        <row r="12986">
          <cell r="A12986">
            <v>434760</v>
          </cell>
        </row>
        <row r="12987">
          <cell r="A12987">
            <v>434791</v>
          </cell>
        </row>
        <row r="12988">
          <cell r="A12988">
            <v>434821</v>
          </cell>
        </row>
        <row r="12989">
          <cell r="A12989">
            <v>434852</v>
          </cell>
        </row>
        <row r="12990">
          <cell r="A12990">
            <v>434883</v>
          </cell>
        </row>
        <row r="12991">
          <cell r="A12991">
            <v>434913</v>
          </cell>
        </row>
        <row r="12992">
          <cell r="A12992">
            <v>434944</v>
          </cell>
        </row>
        <row r="12993">
          <cell r="A12993">
            <v>434974</v>
          </cell>
        </row>
        <row r="12994">
          <cell r="A12994">
            <v>435005</v>
          </cell>
        </row>
        <row r="12995">
          <cell r="A12995">
            <v>435036</v>
          </cell>
        </row>
        <row r="12996">
          <cell r="A12996">
            <v>435064</v>
          </cell>
        </row>
        <row r="12997">
          <cell r="A12997">
            <v>435095</v>
          </cell>
        </row>
        <row r="12998">
          <cell r="A12998">
            <v>435125</v>
          </cell>
        </row>
        <row r="12999">
          <cell r="A12999">
            <v>435156</v>
          </cell>
        </row>
        <row r="13000">
          <cell r="A13000">
            <v>435186</v>
          </cell>
        </row>
        <row r="13001">
          <cell r="A13001">
            <v>435217</v>
          </cell>
        </row>
        <row r="13002">
          <cell r="A13002">
            <v>435248</v>
          </cell>
        </row>
        <row r="13003">
          <cell r="A13003">
            <v>435278</v>
          </cell>
        </row>
        <row r="13004">
          <cell r="A13004">
            <v>435309</v>
          </cell>
        </row>
        <row r="13005">
          <cell r="A13005">
            <v>435339</v>
          </cell>
        </row>
        <row r="13006">
          <cell r="A13006">
            <v>435370</v>
          </cell>
        </row>
        <row r="13007">
          <cell r="A13007">
            <v>435401</v>
          </cell>
        </row>
        <row r="13008">
          <cell r="A13008">
            <v>435430</v>
          </cell>
        </row>
        <row r="13009">
          <cell r="A13009">
            <v>435461</v>
          </cell>
        </row>
        <row r="13010">
          <cell r="A13010">
            <v>435491</v>
          </cell>
        </row>
        <row r="13011">
          <cell r="A13011">
            <v>435522</v>
          </cell>
        </row>
        <row r="13012">
          <cell r="A13012">
            <v>435552</v>
          </cell>
        </row>
        <row r="13013">
          <cell r="A13013">
            <v>435583</v>
          </cell>
        </row>
        <row r="13014">
          <cell r="A13014">
            <v>435614</v>
          </cell>
        </row>
        <row r="13015">
          <cell r="A13015">
            <v>435644</v>
          </cell>
        </row>
        <row r="13016">
          <cell r="A13016">
            <v>435675</v>
          </cell>
        </row>
        <row r="13017">
          <cell r="A13017">
            <v>435705</v>
          </cell>
        </row>
        <row r="13018">
          <cell r="A13018">
            <v>435736</v>
          </cell>
        </row>
        <row r="13019">
          <cell r="A13019">
            <v>435767</v>
          </cell>
        </row>
        <row r="13020">
          <cell r="A13020">
            <v>435795</v>
          </cell>
        </row>
        <row r="13021">
          <cell r="A13021">
            <v>435826</v>
          </cell>
        </row>
        <row r="13022">
          <cell r="A13022">
            <v>435856</v>
          </cell>
        </row>
        <row r="13023">
          <cell r="A13023">
            <v>435887</v>
          </cell>
        </row>
        <row r="13024">
          <cell r="A13024">
            <v>435917</v>
          </cell>
        </row>
        <row r="13025">
          <cell r="A13025">
            <v>435948</v>
          </cell>
        </row>
        <row r="13026">
          <cell r="A13026">
            <v>435979</v>
          </cell>
        </row>
        <row r="13027">
          <cell r="A13027">
            <v>436009</v>
          </cell>
        </row>
        <row r="13028">
          <cell r="A13028">
            <v>436040</v>
          </cell>
        </row>
        <row r="13029">
          <cell r="A13029">
            <v>436070</v>
          </cell>
        </row>
        <row r="13030">
          <cell r="A13030">
            <v>436101</v>
          </cell>
        </row>
        <row r="13031">
          <cell r="A13031">
            <v>436132</v>
          </cell>
        </row>
        <row r="13032">
          <cell r="A13032">
            <v>436160</v>
          </cell>
        </row>
        <row r="13033">
          <cell r="A13033">
            <v>436191</v>
          </cell>
        </row>
        <row r="13034">
          <cell r="A13034">
            <v>436221</v>
          </cell>
        </row>
        <row r="13035">
          <cell r="A13035">
            <v>436252</v>
          </cell>
        </row>
        <row r="13036">
          <cell r="A13036">
            <v>436282</v>
          </cell>
        </row>
        <row r="13037">
          <cell r="A13037">
            <v>436313</v>
          </cell>
        </row>
        <row r="13038">
          <cell r="A13038">
            <v>436344</v>
          </cell>
        </row>
        <row r="13039">
          <cell r="A13039">
            <v>436374</v>
          </cell>
        </row>
        <row r="13040">
          <cell r="A13040">
            <v>436405</v>
          </cell>
        </row>
        <row r="13041">
          <cell r="A13041">
            <v>436435</v>
          </cell>
        </row>
        <row r="13042">
          <cell r="A13042">
            <v>436466</v>
          </cell>
        </row>
        <row r="13043">
          <cell r="A13043">
            <v>436497</v>
          </cell>
        </row>
        <row r="13044">
          <cell r="A13044">
            <v>436525</v>
          </cell>
        </row>
        <row r="13045">
          <cell r="A13045">
            <v>436556</v>
          </cell>
        </row>
        <row r="13046">
          <cell r="A13046">
            <v>436586</v>
          </cell>
        </row>
        <row r="13047">
          <cell r="A13047">
            <v>436617</v>
          </cell>
        </row>
        <row r="13048">
          <cell r="A13048">
            <v>436647</v>
          </cell>
        </row>
        <row r="13049">
          <cell r="A13049">
            <v>436678</v>
          </cell>
        </row>
        <row r="13050">
          <cell r="A13050">
            <v>436709</v>
          </cell>
        </row>
        <row r="13051">
          <cell r="A13051">
            <v>436739</v>
          </cell>
        </row>
        <row r="13052">
          <cell r="A13052">
            <v>436770</v>
          </cell>
        </row>
        <row r="13053">
          <cell r="A13053">
            <v>436800</v>
          </cell>
        </row>
        <row r="13054">
          <cell r="A13054">
            <v>436831</v>
          </cell>
        </row>
        <row r="13055">
          <cell r="A13055">
            <v>436862</v>
          </cell>
        </row>
        <row r="13056">
          <cell r="A13056">
            <v>436891</v>
          </cell>
        </row>
        <row r="13057">
          <cell r="A13057">
            <v>436922</v>
          </cell>
        </row>
        <row r="13058">
          <cell r="A13058">
            <v>436952</v>
          </cell>
        </row>
        <row r="13059">
          <cell r="A13059">
            <v>436983</v>
          </cell>
        </row>
        <row r="13060">
          <cell r="A13060">
            <v>437013</v>
          </cell>
        </row>
        <row r="13061">
          <cell r="A13061">
            <v>437044</v>
          </cell>
        </row>
        <row r="13062">
          <cell r="A13062">
            <v>437075</v>
          </cell>
        </row>
        <row r="13063">
          <cell r="A13063">
            <v>437105</v>
          </cell>
        </row>
        <row r="13064">
          <cell r="A13064">
            <v>437136</v>
          </cell>
        </row>
        <row r="13065">
          <cell r="A13065">
            <v>437166</v>
          </cell>
        </row>
        <row r="13066">
          <cell r="A13066">
            <v>437197</v>
          </cell>
        </row>
        <row r="13067">
          <cell r="A13067">
            <v>437228</v>
          </cell>
        </row>
        <row r="13068">
          <cell r="A13068">
            <v>437256</v>
          </cell>
        </row>
        <row r="13069">
          <cell r="A13069">
            <v>437287</v>
          </cell>
        </row>
        <row r="13070">
          <cell r="A13070">
            <v>437317</v>
          </cell>
        </row>
        <row r="13071">
          <cell r="A13071">
            <v>437348</v>
          </cell>
        </row>
        <row r="13072">
          <cell r="A13072">
            <v>437378</v>
          </cell>
        </row>
        <row r="13073">
          <cell r="A13073">
            <v>437409</v>
          </cell>
        </row>
        <row r="13074">
          <cell r="A13074">
            <v>437440</v>
          </cell>
        </row>
        <row r="13075">
          <cell r="A13075">
            <v>437470</v>
          </cell>
        </row>
        <row r="13076">
          <cell r="A13076">
            <v>437501</v>
          </cell>
        </row>
        <row r="13077">
          <cell r="A13077">
            <v>437531</v>
          </cell>
        </row>
        <row r="13078">
          <cell r="A13078">
            <v>437562</v>
          </cell>
        </row>
        <row r="13079">
          <cell r="A13079">
            <v>437593</v>
          </cell>
        </row>
        <row r="13080">
          <cell r="A13080">
            <v>437621</v>
          </cell>
        </row>
        <row r="13081">
          <cell r="A13081">
            <v>437652</v>
          </cell>
        </row>
        <row r="13082">
          <cell r="A13082">
            <v>437682</v>
          </cell>
        </row>
        <row r="13083">
          <cell r="A13083">
            <v>437713</v>
          </cell>
        </row>
        <row r="13084">
          <cell r="A13084">
            <v>437743</v>
          </cell>
        </row>
        <row r="13085">
          <cell r="A13085">
            <v>437774</v>
          </cell>
        </row>
        <row r="13086">
          <cell r="A13086">
            <v>437805</v>
          </cell>
        </row>
        <row r="13087">
          <cell r="A13087">
            <v>437835</v>
          </cell>
        </row>
        <row r="13088">
          <cell r="A13088">
            <v>437866</v>
          </cell>
        </row>
        <row r="13089">
          <cell r="A13089">
            <v>437896</v>
          </cell>
        </row>
        <row r="13090">
          <cell r="A13090">
            <v>437927</v>
          </cell>
        </row>
        <row r="13091">
          <cell r="A13091">
            <v>437958</v>
          </cell>
        </row>
        <row r="13092">
          <cell r="A13092">
            <v>437986</v>
          </cell>
        </row>
        <row r="13093">
          <cell r="A13093">
            <v>438017</v>
          </cell>
        </row>
        <row r="13094">
          <cell r="A13094">
            <v>438047</v>
          </cell>
        </row>
        <row r="13095">
          <cell r="A13095">
            <v>438078</v>
          </cell>
        </row>
        <row r="13096">
          <cell r="A13096">
            <v>438108</v>
          </cell>
        </row>
        <row r="13097">
          <cell r="A13097">
            <v>438139</v>
          </cell>
        </row>
        <row r="13098">
          <cell r="A13098">
            <v>438170</v>
          </cell>
        </row>
        <row r="13099">
          <cell r="A13099">
            <v>438200</v>
          </cell>
        </row>
        <row r="13100">
          <cell r="A13100">
            <v>438231</v>
          </cell>
        </row>
        <row r="13101">
          <cell r="A13101">
            <v>438261</v>
          </cell>
        </row>
        <row r="13102">
          <cell r="A13102">
            <v>438292</v>
          </cell>
        </row>
        <row r="13103">
          <cell r="A13103">
            <v>438323</v>
          </cell>
        </row>
        <row r="13104">
          <cell r="A13104">
            <v>438351</v>
          </cell>
        </row>
        <row r="13105">
          <cell r="A13105">
            <v>438382</v>
          </cell>
        </row>
        <row r="13106">
          <cell r="A13106">
            <v>438412</v>
          </cell>
        </row>
        <row r="13107">
          <cell r="A13107">
            <v>438443</v>
          </cell>
        </row>
        <row r="13108">
          <cell r="A13108">
            <v>438473</v>
          </cell>
        </row>
        <row r="13109">
          <cell r="A13109">
            <v>438504</v>
          </cell>
        </row>
        <row r="13110">
          <cell r="A13110">
            <v>438535</v>
          </cell>
        </row>
        <row r="13111">
          <cell r="A13111">
            <v>438565</v>
          </cell>
        </row>
        <row r="13112">
          <cell r="A13112">
            <v>438596</v>
          </cell>
        </row>
        <row r="13113">
          <cell r="A13113">
            <v>438626</v>
          </cell>
        </row>
        <row r="13114">
          <cell r="A13114">
            <v>438657</v>
          </cell>
        </row>
        <row r="13115">
          <cell r="A13115">
            <v>438688</v>
          </cell>
        </row>
        <row r="13116">
          <cell r="A13116">
            <v>438716</v>
          </cell>
        </row>
        <row r="13117">
          <cell r="A13117">
            <v>438747</v>
          </cell>
        </row>
        <row r="13118">
          <cell r="A13118">
            <v>438777</v>
          </cell>
        </row>
        <row r="13119">
          <cell r="A13119">
            <v>438808</v>
          </cell>
        </row>
        <row r="13120">
          <cell r="A13120">
            <v>438838</v>
          </cell>
        </row>
        <row r="13121">
          <cell r="A13121">
            <v>438869</v>
          </cell>
        </row>
        <row r="13122">
          <cell r="A13122">
            <v>438900</v>
          </cell>
        </row>
        <row r="13123">
          <cell r="A13123">
            <v>438930</v>
          </cell>
        </row>
        <row r="13124">
          <cell r="A13124">
            <v>438961</v>
          </cell>
        </row>
        <row r="13125">
          <cell r="A13125">
            <v>438991</v>
          </cell>
        </row>
        <row r="13126">
          <cell r="A13126">
            <v>439022</v>
          </cell>
        </row>
        <row r="13127">
          <cell r="A13127">
            <v>439053</v>
          </cell>
        </row>
        <row r="13128">
          <cell r="A13128">
            <v>439081</v>
          </cell>
        </row>
        <row r="13129">
          <cell r="A13129">
            <v>439112</v>
          </cell>
        </row>
        <row r="13130">
          <cell r="A13130">
            <v>439142</v>
          </cell>
        </row>
        <row r="13131">
          <cell r="A13131">
            <v>439173</v>
          </cell>
        </row>
        <row r="13132">
          <cell r="A13132">
            <v>439203</v>
          </cell>
        </row>
        <row r="13133">
          <cell r="A13133">
            <v>439234</v>
          </cell>
        </row>
        <row r="13134">
          <cell r="A13134">
            <v>439265</v>
          </cell>
        </row>
        <row r="13135">
          <cell r="A13135">
            <v>439295</v>
          </cell>
        </row>
        <row r="13136">
          <cell r="A13136">
            <v>439326</v>
          </cell>
        </row>
        <row r="13137">
          <cell r="A13137">
            <v>439356</v>
          </cell>
        </row>
        <row r="13138">
          <cell r="A13138">
            <v>439387</v>
          </cell>
        </row>
        <row r="13139">
          <cell r="A13139">
            <v>439418</v>
          </cell>
        </row>
        <row r="13140">
          <cell r="A13140">
            <v>439446</v>
          </cell>
        </row>
        <row r="13141">
          <cell r="A13141">
            <v>439477</v>
          </cell>
        </row>
        <row r="13142">
          <cell r="A13142">
            <v>439507</v>
          </cell>
        </row>
        <row r="13143">
          <cell r="A13143">
            <v>439538</v>
          </cell>
        </row>
        <row r="13144">
          <cell r="A13144">
            <v>439568</v>
          </cell>
        </row>
        <row r="13145">
          <cell r="A13145">
            <v>439599</v>
          </cell>
        </row>
        <row r="13146">
          <cell r="A13146">
            <v>439630</v>
          </cell>
        </row>
        <row r="13147">
          <cell r="A13147">
            <v>439660</v>
          </cell>
        </row>
        <row r="13148">
          <cell r="A13148">
            <v>439691</v>
          </cell>
        </row>
        <row r="13149">
          <cell r="A13149">
            <v>439721</v>
          </cell>
        </row>
        <row r="13150">
          <cell r="A13150">
            <v>439752</v>
          </cell>
        </row>
        <row r="13151">
          <cell r="A13151">
            <v>439783</v>
          </cell>
        </row>
        <row r="13152">
          <cell r="A13152">
            <v>439812</v>
          </cell>
        </row>
        <row r="13153">
          <cell r="A13153">
            <v>439843</v>
          </cell>
        </row>
        <row r="13154">
          <cell r="A13154">
            <v>439873</v>
          </cell>
        </row>
        <row r="13155">
          <cell r="A13155">
            <v>439904</v>
          </cell>
        </row>
        <row r="13156">
          <cell r="A13156">
            <v>439934</v>
          </cell>
        </row>
        <row r="13157">
          <cell r="A13157">
            <v>439965</v>
          </cell>
        </row>
        <row r="13158">
          <cell r="A13158">
            <v>439996</v>
          </cell>
        </row>
        <row r="13159">
          <cell r="A13159">
            <v>440026</v>
          </cell>
        </row>
        <row r="13160">
          <cell r="A13160">
            <v>440057</v>
          </cell>
        </row>
        <row r="13161">
          <cell r="A13161">
            <v>440087</v>
          </cell>
        </row>
        <row r="13162">
          <cell r="A13162">
            <v>440118</v>
          </cell>
        </row>
        <row r="13163">
          <cell r="A13163">
            <v>440149</v>
          </cell>
        </row>
        <row r="13164">
          <cell r="A13164">
            <v>440177</v>
          </cell>
        </row>
        <row r="13165">
          <cell r="A13165">
            <v>440208</v>
          </cell>
        </row>
        <row r="13166">
          <cell r="A13166">
            <v>440238</v>
          </cell>
        </row>
        <row r="13167">
          <cell r="A13167">
            <v>440269</v>
          </cell>
        </row>
        <row r="13168">
          <cell r="A13168">
            <v>440299</v>
          </cell>
        </row>
        <row r="13169">
          <cell r="A13169">
            <v>440330</v>
          </cell>
        </row>
        <row r="13170">
          <cell r="A13170">
            <v>440361</v>
          </cell>
        </row>
        <row r="13171">
          <cell r="A13171">
            <v>440391</v>
          </cell>
        </row>
        <row r="13172">
          <cell r="A13172">
            <v>440422</v>
          </cell>
        </row>
        <row r="13173">
          <cell r="A13173">
            <v>440452</v>
          </cell>
        </row>
        <row r="13174">
          <cell r="A13174">
            <v>440483</v>
          </cell>
        </row>
        <row r="13175">
          <cell r="A13175">
            <v>440514</v>
          </cell>
        </row>
        <row r="13176">
          <cell r="A13176">
            <v>440542</v>
          </cell>
        </row>
        <row r="13177">
          <cell r="A13177">
            <v>440573</v>
          </cell>
        </row>
        <row r="13178">
          <cell r="A13178">
            <v>440603</v>
          </cell>
        </row>
        <row r="13179">
          <cell r="A13179">
            <v>440634</v>
          </cell>
        </row>
        <row r="13180">
          <cell r="A13180">
            <v>440664</v>
          </cell>
        </row>
        <row r="13181">
          <cell r="A13181">
            <v>440695</v>
          </cell>
        </row>
        <row r="13182">
          <cell r="A13182">
            <v>440726</v>
          </cell>
        </row>
        <row r="13183">
          <cell r="A13183">
            <v>440756</v>
          </cell>
        </row>
        <row r="13184">
          <cell r="A13184">
            <v>440787</v>
          </cell>
        </row>
        <row r="13185">
          <cell r="A13185">
            <v>440817</v>
          </cell>
        </row>
        <row r="13186">
          <cell r="A13186">
            <v>440848</v>
          </cell>
        </row>
        <row r="13187">
          <cell r="A13187">
            <v>440879</v>
          </cell>
        </row>
        <row r="13188">
          <cell r="A13188">
            <v>440907</v>
          </cell>
        </row>
        <row r="13189">
          <cell r="A13189">
            <v>440938</v>
          </cell>
        </row>
        <row r="13190">
          <cell r="A13190">
            <v>440968</v>
          </cell>
        </row>
        <row r="13191">
          <cell r="A13191">
            <v>440999</v>
          </cell>
        </row>
        <row r="13192">
          <cell r="A13192">
            <v>441029</v>
          </cell>
        </row>
        <row r="13193">
          <cell r="A13193">
            <v>441060</v>
          </cell>
        </row>
        <row r="13194">
          <cell r="A13194">
            <v>441091</v>
          </cell>
        </row>
        <row r="13195">
          <cell r="A13195">
            <v>441121</v>
          </cell>
        </row>
        <row r="13196">
          <cell r="A13196">
            <v>441152</v>
          </cell>
        </row>
        <row r="13197">
          <cell r="A13197">
            <v>441182</v>
          </cell>
        </row>
        <row r="13198">
          <cell r="A13198">
            <v>441213</v>
          </cell>
        </row>
        <row r="13199">
          <cell r="A13199">
            <v>441244</v>
          </cell>
        </row>
        <row r="13200">
          <cell r="A13200">
            <v>441273</v>
          </cell>
        </row>
        <row r="13201">
          <cell r="A13201">
            <v>441304</v>
          </cell>
        </row>
        <row r="13202">
          <cell r="A13202">
            <v>441334</v>
          </cell>
        </row>
        <row r="13203">
          <cell r="A13203">
            <v>441365</v>
          </cell>
        </row>
        <row r="13204">
          <cell r="A13204">
            <v>441395</v>
          </cell>
        </row>
        <row r="13205">
          <cell r="A13205">
            <v>441426</v>
          </cell>
        </row>
        <row r="13206">
          <cell r="A13206">
            <v>441457</v>
          </cell>
        </row>
        <row r="13207">
          <cell r="A13207">
            <v>441487</v>
          </cell>
        </row>
        <row r="13208">
          <cell r="A13208">
            <v>441518</v>
          </cell>
        </row>
        <row r="13209">
          <cell r="A13209">
            <v>441548</v>
          </cell>
        </row>
        <row r="13210">
          <cell r="A13210">
            <v>441579</v>
          </cell>
        </row>
        <row r="13211">
          <cell r="A13211">
            <v>441610</v>
          </cell>
        </row>
        <row r="13212">
          <cell r="A13212">
            <v>441638</v>
          </cell>
        </row>
        <row r="13213">
          <cell r="A13213">
            <v>441669</v>
          </cell>
        </row>
        <row r="13214">
          <cell r="A13214">
            <v>441699</v>
          </cell>
        </row>
        <row r="13215">
          <cell r="A13215">
            <v>441730</v>
          </cell>
        </row>
        <row r="13216">
          <cell r="A13216">
            <v>441760</v>
          </cell>
        </row>
        <row r="13217">
          <cell r="A13217">
            <v>441791</v>
          </cell>
        </row>
        <row r="13218">
          <cell r="A13218">
            <v>441822</v>
          </cell>
        </row>
        <row r="13219">
          <cell r="A13219">
            <v>441852</v>
          </cell>
        </row>
        <row r="13220">
          <cell r="A13220">
            <v>441883</v>
          </cell>
        </row>
        <row r="13221">
          <cell r="A13221">
            <v>441913</v>
          </cell>
        </row>
        <row r="13222">
          <cell r="A13222">
            <v>441944</v>
          </cell>
        </row>
        <row r="13223">
          <cell r="A13223">
            <v>441975</v>
          </cell>
        </row>
        <row r="13224">
          <cell r="A13224">
            <v>442003</v>
          </cell>
        </row>
        <row r="13225">
          <cell r="A13225">
            <v>442034</v>
          </cell>
        </row>
        <row r="13226">
          <cell r="A13226">
            <v>442064</v>
          </cell>
        </row>
        <row r="13227">
          <cell r="A13227">
            <v>442095</v>
          </cell>
        </row>
        <row r="13228">
          <cell r="A13228">
            <v>442125</v>
          </cell>
        </row>
        <row r="13229">
          <cell r="A13229">
            <v>442156</v>
          </cell>
        </row>
        <row r="13230">
          <cell r="A13230">
            <v>442187</v>
          </cell>
        </row>
        <row r="13231">
          <cell r="A13231">
            <v>442217</v>
          </cell>
        </row>
        <row r="13232">
          <cell r="A13232">
            <v>442248</v>
          </cell>
        </row>
        <row r="13233">
          <cell r="A13233">
            <v>442278</v>
          </cell>
        </row>
        <row r="13234">
          <cell r="A13234">
            <v>442309</v>
          </cell>
        </row>
        <row r="13235">
          <cell r="A13235">
            <v>442340</v>
          </cell>
        </row>
        <row r="13236">
          <cell r="A13236">
            <v>442368</v>
          </cell>
        </row>
        <row r="13237">
          <cell r="A13237">
            <v>442399</v>
          </cell>
        </row>
        <row r="13238">
          <cell r="A13238">
            <v>442429</v>
          </cell>
        </row>
        <row r="13239">
          <cell r="A13239">
            <v>442460</v>
          </cell>
        </row>
        <row r="13240">
          <cell r="A13240">
            <v>442490</v>
          </cell>
        </row>
        <row r="13241">
          <cell r="A13241">
            <v>442521</v>
          </cell>
        </row>
        <row r="13242">
          <cell r="A13242">
            <v>442552</v>
          </cell>
        </row>
        <row r="13243">
          <cell r="A13243">
            <v>442582</v>
          </cell>
        </row>
        <row r="13244">
          <cell r="A13244">
            <v>442613</v>
          </cell>
        </row>
        <row r="13245">
          <cell r="A13245">
            <v>442643</v>
          </cell>
        </row>
        <row r="13246">
          <cell r="A13246">
            <v>442674</v>
          </cell>
        </row>
        <row r="13247">
          <cell r="A13247">
            <v>442705</v>
          </cell>
        </row>
        <row r="13248">
          <cell r="A13248">
            <v>442734</v>
          </cell>
        </row>
        <row r="13249">
          <cell r="A13249">
            <v>442765</v>
          </cell>
        </row>
        <row r="13250">
          <cell r="A13250">
            <v>442795</v>
          </cell>
        </row>
        <row r="13251">
          <cell r="A13251">
            <v>442826</v>
          </cell>
        </row>
        <row r="13252">
          <cell r="A13252">
            <v>442856</v>
          </cell>
        </row>
        <row r="13253">
          <cell r="A13253">
            <v>442887</v>
          </cell>
        </row>
        <row r="13254">
          <cell r="A13254">
            <v>442918</v>
          </cell>
        </row>
        <row r="13255">
          <cell r="A13255">
            <v>442948</v>
          </cell>
        </row>
        <row r="13256">
          <cell r="A13256">
            <v>442979</v>
          </cell>
        </row>
        <row r="13257">
          <cell r="A13257">
            <v>443009</v>
          </cell>
        </row>
        <row r="13258">
          <cell r="A13258">
            <v>443040</v>
          </cell>
        </row>
        <row r="13259">
          <cell r="A13259">
            <v>443071</v>
          </cell>
        </row>
        <row r="13260">
          <cell r="A13260">
            <v>443099</v>
          </cell>
        </row>
        <row r="13261">
          <cell r="A13261">
            <v>443130</v>
          </cell>
        </row>
        <row r="13262">
          <cell r="A13262">
            <v>443160</v>
          </cell>
        </row>
        <row r="13263">
          <cell r="A13263">
            <v>443191</v>
          </cell>
        </row>
        <row r="13264">
          <cell r="A13264">
            <v>443221</v>
          </cell>
        </row>
        <row r="13265">
          <cell r="A13265">
            <v>443252</v>
          </cell>
        </row>
        <row r="13266">
          <cell r="A13266">
            <v>443283</v>
          </cell>
        </row>
        <row r="13267">
          <cell r="A13267">
            <v>443313</v>
          </cell>
        </row>
        <row r="13268">
          <cell r="A13268">
            <v>443344</v>
          </cell>
        </row>
        <row r="13269">
          <cell r="A13269">
            <v>443374</v>
          </cell>
        </row>
        <row r="13270">
          <cell r="A13270">
            <v>443405</v>
          </cell>
        </row>
        <row r="13271">
          <cell r="A13271">
            <v>443436</v>
          </cell>
        </row>
        <row r="13272">
          <cell r="A13272">
            <v>443464</v>
          </cell>
        </row>
        <row r="13273">
          <cell r="A13273">
            <v>443495</v>
          </cell>
        </row>
        <row r="13274">
          <cell r="A13274">
            <v>443525</v>
          </cell>
        </row>
        <row r="13275">
          <cell r="A13275">
            <v>443556</v>
          </cell>
        </row>
        <row r="13276">
          <cell r="A13276">
            <v>443586</v>
          </cell>
        </row>
        <row r="13277">
          <cell r="A13277">
            <v>443617</v>
          </cell>
        </row>
        <row r="13278">
          <cell r="A13278">
            <v>443648</v>
          </cell>
        </row>
        <row r="13279">
          <cell r="A13279">
            <v>443678</v>
          </cell>
        </row>
        <row r="13280">
          <cell r="A13280">
            <v>443709</v>
          </cell>
        </row>
        <row r="13281">
          <cell r="A13281">
            <v>443739</v>
          </cell>
        </row>
        <row r="13282">
          <cell r="A13282">
            <v>443770</v>
          </cell>
        </row>
        <row r="13283">
          <cell r="A13283">
            <v>443801</v>
          </cell>
        </row>
        <row r="13284">
          <cell r="A13284">
            <v>443829</v>
          </cell>
        </row>
        <row r="13285">
          <cell r="A13285">
            <v>443860</v>
          </cell>
        </row>
        <row r="13286">
          <cell r="A13286">
            <v>443890</v>
          </cell>
        </row>
        <row r="13287">
          <cell r="A13287">
            <v>443921</v>
          </cell>
        </row>
        <row r="13288">
          <cell r="A13288">
            <v>443951</v>
          </cell>
        </row>
        <row r="13289">
          <cell r="A13289">
            <v>443982</v>
          </cell>
        </row>
        <row r="13290">
          <cell r="A13290">
            <v>444013</v>
          </cell>
        </row>
        <row r="13291">
          <cell r="A13291">
            <v>444043</v>
          </cell>
        </row>
        <row r="13292">
          <cell r="A13292">
            <v>444074</v>
          </cell>
        </row>
        <row r="13293">
          <cell r="A13293">
            <v>444104</v>
          </cell>
        </row>
        <row r="13294">
          <cell r="A13294">
            <v>444135</v>
          </cell>
        </row>
        <row r="13295">
          <cell r="A13295">
            <v>444166</v>
          </cell>
        </row>
        <row r="13296">
          <cell r="A13296">
            <v>444195</v>
          </cell>
        </row>
        <row r="13297">
          <cell r="A13297">
            <v>444226</v>
          </cell>
        </row>
        <row r="13298">
          <cell r="A13298">
            <v>444256</v>
          </cell>
        </row>
        <row r="13299">
          <cell r="A13299">
            <v>444287</v>
          </cell>
        </row>
        <row r="13300">
          <cell r="A13300">
            <v>444317</v>
          </cell>
        </row>
        <row r="13301">
          <cell r="A13301">
            <v>444348</v>
          </cell>
        </row>
        <row r="13302">
          <cell r="A13302">
            <v>444379</v>
          </cell>
        </row>
        <row r="13303">
          <cell r="A13303">
            <v>444409</v>
          </cell>
        </row>
        <row r="13304">
          <cell r="A13304">
            <v>444440</v>
          </cell>
        </row>
        <row r="13305">
          <cell r="A13305">
            <v>444470</v>
          </cell>
        </row>
        <row r="13306">
          <cell r="A13306">
            <v>444501</v>
          </cell>
        </row>
        <row r="13307">
          <cell r="A13307">
            <v>444532</v>
          </cell>
        </row>
        <row r="13308">
          <cell r="A13308">
            <v>444560</v>
          </cell>
        </row>
        <row r="13309">
          <cell r="A13309">
            <v>444591</v>
          </cell>
        </row>
        <row r="13310">
          <cell r="A13310">
            <v>444621</v>
          </cell>
        </row>
        <row r="13311">
          <cell r="A13311">
            <v>444652</v>
          </cell>
        </row>
        <row r="13312">
          <cell r="A13312">
            <v>444682</v>
          </cell>
        </row>
        <row r="13313">
          <cell r="A13313">
            <v>444713</v>
          </cell>
        </row>
        <row r="13314">
          <cell r="A13314">
            <v>444744</v>
          </cell>
        </row>
        <row r="13315">
          <cell r="A13315">
            <v>444774</v>
          </cell>
        </row>
        <row r="13316">
          <cell r="A13316">
            <v>444805</v>
          </cell>
        </row>
        <row r="13317">
          <cell r="A13317">
            <v>444835</v>
          </cell>
        </row>
        <row r="13318">
          <cell r="A13318">
            <v>444866</v>
          </cell>
        </row>
        <row r="13319">
          <cell r="A13319">
            <v>444897</v>
          </cell>
        </row>
        <row r="13320">
          <cell r="A13320">
            <v>444925</v>
          </cell>
        </row>
        <row r="13321">
          <cell r="A13321">
            <v>444956</v>
          </cell>
        </row>
        <row r="13322">
          <cell r="A13322">
            <v>444986</v>
          </cell>
        </row>
        <row r="13323">
          <cell r="A13323">
            <v>445017</v>
          </cell>
        </row>
        <row r="13324">
          <cell r="A13324">
            <v>445047</v>
          </cell>
        </row>
        <row r="13325">
          <cell r="A13325">
            <v>445078</v>
          </cell>
        </row>
        <row r="13326">
          <cell r="A13326">
            <v>445109</v>
          </cell>
        </row>
        <row r="13327">
          <cell r="A13327">
            <v>445139</v>
          </cell>
        </row>
        <row r="13328">
          <cell r="A13328">
            <v>445170</v>
          </cell>
        </row>
        <row r="13329">
          <cell r="A13329">
            <v>445200</v>
          </cell>
        </row>
        <row r="13330">
          <cell r="A13330">
            <v>445231</v>
          </cell>
        </row>
        <row r="13331">
          <cell r="A13331">
            <v>445262</v>
          </cell>
        </row>
        <row r="13332">
          <cell r="A13332">
            <v>445290</v>
          </cell>
        </row>
        <row r="13333">
          <cell r="A13333">
            <v>445321</v>
          </cell>
        </row>
        <row r="13334">
          <cell r="A13334">
            <v>445351</v>
          </cell>
        </row>
        <row r="13335">
          <cell r="A13335">
            <v>445382</v>
          </cell>
        </row>
        <row r="13336">
          <cell r="A13336">
            <v>445412</v>
          </cell>
        </row>
        <row r="13337">
          <cell r="A13337">
            <v>445443</v>
          </cell>
        </row>
        <row r="13338">
          <cell r="A13338">
            <v>445474</v>
          </cell>
        </row>
        <row r="13339">
          <cell r="A13339">
            <v>445504</v>
          </cell>
        </row>
        <row r="13340">
          <cell r="A13340">
            <v>445535</v>
          </cell>
        </row>
        <row r="13341">
          <cell r="A13341">
            <v>445565</v>
          </cell>
        </row>
        <row r="13342">
          <cell r="A13342">
            <v>445596</v>
          </cell>
        </row>
        <row r="13343">
          <cell r="A13343">
            <v>445627</v>
          </cell>
        </row>
        <row r="13344">
          <cell r="A13344">
            <v>445656</v>
          </cell>
        </row>
        <row r="13345">
          <cell r="A13345">
            <v>445687</v>
          </cell>
        </row>
        <row r="13346">
          <cell r="A13346">
            <v>445717</v>
          </cell>
        </row>
        <row r="13347">
          <cell r="A13347">
            <v>445748</v>
          </cell>
        </row>
        <row r="13348">
          <cell r="A13348">
            <v>445778</v>
          </cell>
        </row>
        <row r="13349">
          <cell r="A13349">
            <v>445809</v>
          </cell>
        </row>
        <row r="13350">
          <cell r="A13350">
            <v>445840</v>
          </cell>
        </row>
        <row r="13351">
          <cell r="A13351">
            <v>445870</v>
          </cell>
        </row>
        <row r="13352">
          <cell r="A13352">
            <v>445901</v>
          </cell>
        </row>
        <row r="13353">
          <cell r="A13353">
            <v>445931</v>
          </cell>
        </row>
        <row r="13354">
          <cell r="A13354">
            <v>445962</v>
          </cell>
        </row>
        <row r="13355">
          <cell r="A13355">
            <v>445993</v>
          </cell>
        </row>
        <row r="13356">
          <cell r="A13356">
            <v>446021</v>
          </cell>
        </row>
        <row r="13357">
          <cell r="A13357">
            <v>446052</v>
          </cell>
        </row>
        <row r="13358">
          <cell r="A13358">
            <v>446082</v>
          </cell>
        </row>
        <row r="13359">
          <cell r="A13359">
            <v>446113</v>
          </cell>
        </row>
        <row r="13360">
          <cell r="A13360">
            <v>446143</v>
          </cell>
        </row>
        <row r="13361">
          <cell r="A13361">
            <v>446174</v>
          </cell>
        </row>
        <row r="13362">
          <cell r="A13362">
            <v>446205</v>
          </cell>
        </row>
        <row r="13363">
          <cell r="A13363">
            <v>446235</v>
          </cell>
        </row>
        <row r="13364">
          <cell r="A13364">
            <v>446266</v>
          </cell>
        </row>
        <row r="13365">
          <cell r="A13365">
            <v>446296</v>
          </cell>
        </row>
        <row r="13366">
          <cell r="A13366">
            <v>446327</v>
          </cell>
        </row>
        <row r="13367">
          <cell r="A13367">
            <v>446358</v>
          </cell>
        </row>
        <row r="13368">
          <cell r="A13368">
            <v>446386</v>
          </cell>
        </row>
        <row r="13369">
          <cell r="A13369">
            <v>446417</v>
          </cell>
        </row>
        <row r="13370">
          <cell r="A13370">
            <v>446447</v>
          </cell>
        </row>
        <row r="13371">
          <cell r="A13371">
            <v>446478</v>
          </cell>
        </row>
        <row r="13372">
          <cell r="A13372">
            <v>446508</v>
          </cell>
        </row>
        <row r="13373">
          <cell r="A13373">
            <v>446539</v>
          </cell>
        </row>
        <row r="13374">
          <cell r="A13374">
            <v>446570</v>
          </cell>
        </row>
        <row r="13375">
          <cell r="A13375">
            <v>446600</v>
          </cell>
        </row>
        <row r="13376">
          <cell r="A13376">
            <v>446631</v>
          </cell>
        </row>
        <row r="13377">
          <cell r="A13377">
            <v>446661</v>
          </cell>
        </row>
        <row r="13378">
          <cell r="A13378">
            <v>446692</v>
          </cell>
        </row>
        <row r="13379">
          <cell r="A13379">
            <v>446723</v>
          </cell>
        </row>
        <row r="13380">
          <cell r="A13380">
            <v>446751</v>
          </cell>
        </row>
        <row r="13381">
          <cell r="A13381">
            <v>446782</v>
          </cell>
        </row>
        <row r="13382">
          <cell r="A13382">
            <v>446812</v>
          </cell>
        </row>
        <row r="13383">
          <cell r="A13383">
            <v>446843</v>
          </cell>
        </row>
        <row r="13384">
          <cell r="A13384">
            <v>446873</v>
          </cell>
        </row>
        <row r="13385">
          <cell r="A13385">
            <v>446904</v>
          </cell>
        </row>
        <row r="13386">
          <cell r="A13386">
            <v>446935</v>
          </cell>
        </row>
        <row r="13387">
          <cell r="A13387">
            <v>446965</v>
          </cell>
        </row>
        <row r="13388">
          <cell r="A13388">
            <v>446996</v>
          </cell>
        </row>
        <row r="13389">
          <cell r="A13389">
            <v>447026</v>
          </cell>
        </row>
        <row r="13390">
          <cell r="A13390">
            <v>447057</v>
          </cell>
        </row>
        <row r="13391">
          <cell r="A13391">
            <v>447088</v>
          </cell>
        </row>
        <row r="13392">
          <cell r="A13392">
            <v>447117</v>
          </cell>
        </row>
        <row r="13393">
          <cell r="A13393">
            <v>447148</v>
          </cell>
        </row>
        <row r="13394">
          <cell r="A13394">
            <v>447178</v>
          </cell>
        </row>
        <row r="13395">
          <cell r="A13395">
            <v>447209</v>
          </cell>
        </row>
        <row r="13396">
          <cell r="A13396">
            <v>447239</v>
          </cell>
        </row>
        <row r="13397">
          <cell r="A13397">
            <v>447270</v>
          </cell>
        </row>
        <row r="13398">
          <cell r="A13398">
            <v>447301</v>
          </cell>
        </row>
        <row r="13399">
          <cell r="A13399">
            <v>447331</v>
          </cell>
        </row>
        <row r="13400">
          <cell r="A13400">
            <v>447362</v>
          </cell>
        </row>
        <row r="13401">
          <cell r="A13401">
            <v>447392</v>
          </cell>
        </row>
        <row r="13402">
          <cell r="A13402">
            <v>447423</v>
          </cell>
        </row>
        <row r="13403">
          <cell r="A13403">
            <v>447454</v>
          </cell>
        </row>
        <row r="13404">
          <cell r="A13404">
            <v>447482</v>
          </cell>
        </row>
        <row r="13405">
          <cell r="A13405">
            <v>447513</v>
          </cell>
        </row>
        <row r="13406">
          <cell r="A13406">
            <v>447543</v>
          </cell>
        </row>
        <row r="13407">
          <cell r="A13407">
            <v>447574</v>
          </cell>
        </row>
        <row r="13408">
          <cell r="A13408">
            <v>447604</v>
          </cell>
        </row>
        <row r="13409">
          <cell r="A13409">
            <v>447635</v>
          </cell>
        </row>
        <row r="13410">
          <cell r="A13410">
            <v>447666</v>
          </cell>
        </row>
        <row r="13411">
          <cell r="A13411">
            <v>447696</v>
          </cell>
        </row>
        <row r="13412">
          <cell r="A13412">
            <v>447727</v>
          </cell>
        </row>
        <row r="13413">
          <cell r="A13413">
            <v>447757</v>
          </cell>
        </row>
        <row r="13414">
          <cell r="A13414">
            <v>447788</v>
          </cell>
        </row>
        <row r="13415">
          <cell r="A13415">
            <v>447819</v>
          </cell>
        </row>
        <row r="13416">
          <cell r="A13416">
            <v>447847</v>
          </cell>
        </row>
        <row r="13417">
          <cell r="A13417">
            <v>447878</v>
          </cell>
        </row>
        <row r="13418">
          <cell r="A13418">
            <v>447908</v>
          </cell>
        </row>
        <row r="13419">
          <cell r="A13419">
            <v>447939</v>
          </cell>
        </row>
        <row r="13420">
          <cell r="A13420">
            <v>447969</v>
          </cell>
        </row>
        <row r="13421">
          <cell r="A13421">
            <v>448000</v>
          </cell>
        </row>
        <row r="13422">
          <cell r="A13422">
            <v>448031</v>
          </cell>
        </row>
        <row r="13423">
          <cell r="A13423">
            <v>448061</v>
          </cell>
        </row>
        <row r="13424">
          <cell r="A13424">
            <v>448092</v>
          </cell>
        </row>
        <row r="13425">
          <cell r="A13425">
            <v>448122</v>
          </cell>
        </row>
        <row r="13426">
          <cell r="A13426">
            <v>448153</v>
          </cell>
        </row>
        <row r="13427">
          <cell r="A13427">
            <v>448184</v>
          </cell>
        </row>
        <row r="13428">
          <cell r="A13428">
            <v>448212</v>
          </cell>
        </row>
        <row r="13429">
          <cell r="A13429">
            <v>448243</v>
          </cell>
        </row>
        <row r="13430">
          <cell r="A13430">
            <v>448273</v>
          </cell>
        </row>
        <row r="13431">
          <cell r="A13431">
            <v>448304</v>
          </cell>
        </row>
        <row r="13432">
          <cell r="A13432">
            <v>448334</v>
          </cell>
        </row>
        <row r="13433">
          <cell r="A13433">
            <v>448365</v>
          </cell>
        </row>
        <row r="13434">
          <cell r="A13434">
            <v>448396</v>
          </cell>
        </row>
        <row r="13435">
          <cell r="A13435">
            <v>448426</v>
          </cell>
        </row>
        <row r="13436">
          <cell r="A13436">
            <v>448457</v>
          </cell>
        </row>
        <row r="13437">
          <cell r="A13437">
            <v>448487</v>
          </cell>
        </row>
        <row r="13438">
          <cell r="A13438">
            <v>448518</v>
          </cell>
        </row>
        <row r="13439">
          <cell r="A13439">
            <v>448549</v>
          </cell>
        </row>
        <row r="13440">
          <cell r="A13440">
            <v>448578</v>
          </cell>
        </row>
        <row r="13441">
          <cell r="A13441">
            <v>448609</v>
          </cell>
        </row>
        <row r="13442">
          <cell r="A13442">
            <v>448639</v>
          </cell>
        </row>
        <row r="13443">
          <cell r="A13443">
            <v>448670</v>
          </cell>
        </row>
        <row r="13444">
          <cell r="A13444">
            <v>448700</v>
          </cell>
        </row>
        <row r="13445">
          <cell r="A13445">
            <v>448731</v>
          </cell>
        </row>
        <row r="13446">
          <cell r="A13446">
            <v>448762</v>
          </cell>
        </row>
        <row r="13447">
          <cell r="A13447">
            <v>448792</v>
          </cell>
        </row>
        <row r="13448">
          <cell r="A13448">
            <v>448823</v>
          </cell>
        </row>
        <row r="13449">
          <cell r="A13449">
            <v>448853</v>
          </cell>
        </row>
        <row r="13450">
          <cell r="A13450">
            <v>448884</v>
          </cell>
        </row>
        <row r="13451">
          <cell r="A13451">
            <v>448915</v>
          </cell>
        </row>
        <row r="13452">
          <cell r="A13452">
            <v>448943</v>
          </cell>
        </row>
        <row r="13453">
          <cell r="A13453">
            <v>448974</v>
          </cell>
        </row>
        <row r="13454">
          <cell r="A13454">
            <v>449004</v>
          </cell>
        </row>
        <row r="13455">
          <cell r="A13455">
            <v>449035</v>
          </cell>
        </row>
        <row r="13456">
          <cell r="A13456">
            <v>449065</v>
          </cell>
        </row>
        <row r="13457">
          <cell r="A13457">
            <v>449096</v>
          </cell>
        </row>
        <row r="13458">
          <cell r="A13458">
            <v>449127</v>
          </cell>
        </row>
        <row r="13459">
          <cell r="A13459">
            <v>449157</v>
          </cell>
        </row>
        <row r="13460">
          <cell r="A13460">
            <v>449188</v>
          </cell>
        </row>
        <row r="13461">
          <cell r="A13461">
            <v>449218</v>
          </cell>
        </row>
        <row r="13462">
          <cell r="A13462">
            <v>449249</v>
          </cell>
        </row>
        <row r="13463">
          <cell r="A13463">
            <v>449280</v>
          </cell>
        </row>
        <row r="13464">
          <cell r="A13464">
            <v>449308</v>
          </cell>
        </row>
        <row r="13465">
          <cell r="A13465">
            <v>449339</v>
          </cell>
        </row>
        <row r="13466">
          <cell r="A13466">
            <v>449369</v>
          </cell>
        </row>
        <row r="13467">
          <cell r="A13467">
            <v>449400</v>
          </cell>
        </row>
        <row r="13468">
          <cell r="A13468">
            <v>449430</v>
          </cell>
        </row>
        <row r="13469">
          <cell r="A13469">
            <v>449461</v>
          </cell>
        </row>
        <row r="13470">
          <cell r="A13470">
            <v>449492</v>
          </cell>
        </row>
        <row r="13471">
          <cell r="A13471">
            <v>449522</v>
          </cell>
        </row>
        <row r="13472">
          <cell r="A13472">
            <v>449553</v>
          </cell>
        </row>
        <row r="13473">
          <cell r="A13473">
            <v>449583</v>
          </cell>
        </row>
        <row r="13474">
          <cell r="A13474">
            <v>449614</v>
          </cell>
        </row>
        <row r="13475">
          <cell r="A13475">
            <v>449645</v>
          </cell>
        </row>
        <row r="13476">
          <cell r="A13476">
            <v>449673</v>
          </cell>
        </row>
        <row r="13477">
          <cell r="A13477">
            <v>449704</v>
          </cell>
        </row>
        <row r="13478">
          <cell r="A13478">
            <v>449734</v>
          </cell>
        </row>
        <row r="13479">
          <cell r="A13479">
            <v>449765</v>
          </cell>
        </row>
        <row r="13480">
          <cell r="A13480">
            <v>449795</v>
          </cell>
        </row>
        <row r="13481">
          <cell r="A13481">
            <v>449826</v>
          </cell>
        </row>
        <row r="13482">
          <cell r="A13482">
            <v>449857</v>
          </cell>
        </row>
        <row r="13483">
          <cell r="A13483">
            <v>449887</v>
          </cell>
        </row>
        <row r="13484">
          <cell r="A13484">
            <v>449918</v>
          </cell>
        </row>
        <row r="13485">
          <cell r="A13485">
            <v>449948</v>
          </cell>
        </row>
        <row r="13486">
          <cell r="A13486">
            <v>449979</v>
          </cell>
        </row>
        <row r="13487">
          <cell r="A13487">
            <v>450010</v>
          </cell>
        </row>
        <row r="13488">
          <cell r="A13488">
            <v>450039</v>
          </cell>
        </row>
        <row r="13489">
          <cell r="A13489">
            <v>450070</v>
          </cell>
        </row>
        <row r="13490">
          <cell r="A13490">
            <v>450100</v>
          </cell>
        </row>
        <row r="13491">
          <cell r="A13491">
            <v>450131</v>
          </cell>
        </row>
        <row r="13492">
          <cell r="A13492">
            <v>450161</v>
          </cell>
        </row>
        <row r="13493">
          <cell r="A13493">
            <v>450192</v>
          </cell>
        </row>
        <row r="13494">
          <cell r="A13494">
            <v>450223</v>
          </cell>
        </row>
        <row r="13495">
          <cell r="A13495">
            <v>450253</v>
          </cell>
        </row>
        <row r="13496">
          <cell r="A13496">
            <v>450284</v>
          </cell>
        </row>
        <row r="13497">
          <cell r="A13497">
            <v>450314</v>
          </cell>
        </row>
        <row r="13498">
          <cell r="A13498">
            <v>450345</v>
          </cell>
        </row>
        <row r="13499">
          <cell r="A13499">
            <v>450376</v>
          </cell>
        </row>
        <row r="13500">
          <cell r="A13500">
            <v>450404</v>
          </cell>
        </row>
        <row r="13501">
          <cell r="A13501">
            <v>450435</v>
          </cell>
        </row>
        <row r="13502">
          <cell r="A13502">
            <v>450465</v>
          </cell>
        </row>
        <row r="13503">
          <cell r="A13503">
            <v>450496</v>
          </cell>
        </row>
        <row r="13504">
          <cell r="A13504">
            <v>450526</v>
          </cell>
        </row>
        <row r="13505">
          <cell r="A13505">
            <v>450557</v>
          </cell>
        </row>
        <row r="13506">
          <cell r="A13506">
            <v>450588</v>
          </cell>
        </row>
        <row r="13507">
          <cell r="A13507">
            <v>450618</v>
          </cell>
        </row>
        <row r="13508">
          <cell r="A13508">
            <v>450649</v>
          </cell>
        </row>
        <row r="13509">
          <cell r="A13509">
            <v>450679</v>
          </cell>
        </row>
        <row r="13510">
          <cell r="A13510">
            <v>450710</v>
          </cell>
        </row>
        <row r="13511">
          <cell r="A13511">
            <v>450741</v>
          </cell>
        </row>
        <row r="13512">
          <cell r="A13512">
            <v>450769</v>
          </cell>
        </row>
        <row r="13513">
          <cell r="A13513">
            <v>450800</v>
          </cell>
        </row>
        <row r="13514">
          <cell r="A13514">
            <v>450830</v>
          </cell>
        </row>
        <row r="13515">
          <cell r="A13515">
            <v>450861</v>
          </cell>
        </row>
        <row r="13516">
          <cell r="A13516">
            <v>450891</v>
          </cell>
        </row>
        <row r="13517">
          <cell r="A13517">
            <v>450922</v>
          </cell>
        </row>
        <row r="13518">
          <cell r="A13518">
            <v>450953</v>
          </cell>
        </row>
        <row r="13519">
          <cell r="A13519">
            <v>450983</v>
          </cell>
        </row>
        <row r="13520">
          <cell r="A13520">
            <v>451014</v>
          </cell>
        </row>
        <row r="13521">
          <cell r="A13521">
            <v>451044</v>
          </cell>
        </row>
        <row r="13522">
          <cell r="A13522">
            <v>451075</v>
          </cell>
        </row>
        <row r="13523">
          <cell r="A13523">
            <v>451106</v>
          </cell>
        </row>
        <row r="13524">
          <cell r="A13524">
            <v>451134</v>
          </cell>
        </row>
        <row r="13525">
          <cell r="A13525">
            <v>451165</v>
          </cell>
        </row>
        <row r="13526">
          <cell r="A13526">
            <v>451195</v>
          </cell>
        </row>
        <row r="13527">
          <cell r="A13527">
            <v>451226</v>
          </cell>
        </row>
        <row r="13528">
          <cell r="A13528">
            <v>451256</v>
          </cell>
        </row>
        <row r="13529">
          <cell r="A13529">
            <v>451287</v>
          </cell>
        </row>
        <row r="13530">
          <cell r="A13530">
            <v>451318</v>
          </cell>
        </row>
        <row r="13531">
          <cell r="A13531">
            <v>451348</v>
          </cell>
        </row>
        <row r="13532">
          <cell r="A13532">
            <v>451379</v>
          </cell>
        </row>
        <row r="13533">
          <cell r="A13533">
            <v>451409</v>
          </cell>
        </row>
        <row r="13534">
          <cell r="A13534">
            <v>451440</v>
          </cell>
        </row>
        <row r="13535">
          <cell r="A13535">
            <v>451471</v>
          </cell>
        </row>
        <row r="13536">
          <cell r="A13536">
            <v>451500</v>
          </cell>
        </row>
        <row r="13537">
          <cell r="A13537">
            <v>451531</v>
          </cell>
        </row>
        <row r="13538">
          <cell r="A13538">
            <v>451561</v>
          </cell>
        </row>
        <row r="13539">
          <cell r="A13539">
            <v>451592</v>
          </cell>
        </row>
        <row r="13540">
          <cell r="A13540">
            <v>451622</v>
          </cell>
        </row>
        <row r="13541">
          <cell r="A13541">
            <v>451653</v>
          </cell>
        </row>
        <row r="13542">
          <cell r="A13542">
            <v>451684</v>
          </cell>
        </row>
        <row r="13543">
          <cell r="A13543">
            <v>451714</v>
          </cell>
        </row>
        <row r="13544">
          <cell r="A13544">
            <v>451745</v>
          </cell>
        </row>
        <row r="13545">
          <cell r="A13545">
            <v>451775</v>
          </cell>
        </row>
        <row r="13546">
          <cell r="A13546">
            <v>451806</v>
          </cell>
        </row>
        <row r="13547">
          <cell r="A13547">
            <v>451837</v>
          </cell>
        </row>
        <row r="13548">
          <cell r="A13548">
            <v>451865</v>
          </cell>
        </row>
        <row r="13549">
          <cell r="A13549">
            <v>451896</v>
          </cell>
        </row>
        <row r="13550">
          <cell r="A13550">
            <v>451926</v>
          </cell>
        </row>
        <row r="13551">
          <cell r="A13551">
            <v>451957</v>
          </cell>
        </row>
        <row r="13552">
          <cell r="A13552">
            <v>451987</v>
          </cell>
        </row>
        <row r="13553">
          <cell r="A13553">
            <v>452018</v>
          </cell>
        </row>
        <row r="13554">
          <cell r="A13554">
            <v>452049</v>
          </cell>
        </row>
        <row r="13555">
          <cell r="A13555">
            <v>452079</v>
          </cell>
        </row>
        <row r="13556">
          <cell r="A13556">
            <v>452110</v>
          </cell>
        </row>
        <row r="13557">
          <cell r="A13557">
            <v>452140</v>
          </cell>
        </row>
        <row r="13558">
          <cell r="A13558">
            <v>452171</v>
          </cell>
        </row>
        <row r="13559">
          <cell r="A13559">
            <v>452202</v>
          </cell>
        </row>
        <row r="13560">
          <cell r="A13560">
            <v>452230</v>
          </cell>
        </row>
        <row r="13561">
          <cell r="A13561">
            <v>452261</v>
          </cell>
        </row>
        <row r="13562">
          <cell r="A13562">
            <v>452291</v>
          </cell>
        </row>
        <row r="13563">
          <cell r="A13563">
            <v>452322</v>
          </cell>
        </row>
        <row r="13564">
          <cell r="A13564">
            <v>452352</v>
          </cell>
        </row>
        <row r="13565">
          <cell r="A13565">
            <v>452383</v>
          </cell>
        </row>
        <row r="13566">
          <cell r="A13566">
            <v>452414</v>
          </cell>
        </row>
        <row r="13567">
          <cell r="A13567">
            <v>452444</v>
          </cell>
        </row>
        <row r="13568">
          <cell r="A13568">
            <v>452475</v>
          </cell>
        </row>
        <row r="13569">
          <cell r="A13569">
            <v>452505</v>
          </cell>
        </row>
        <row r="13570">
          <cell r="A13570">
            <v>452536</v>
          </cell>
        </row>
        <row r="13571">
          <cell r="A13571">
            <v>452567</v>
          </cell>
        </row>
        <row r="13572">
          <cell r="A13572">
            <v>452595</v>
          </cell>
        </row>
        <row r="13573">
          <cell r="A13573">
            <v>452626</v>
          </cell>
        </row>
        <row r="13574">
          <cell r="A13574">
            <v>452656</v>
          </cell>
        </row>
        <row r="13575">
          <cell r="A13575">
            <v>452687</v>
          </cell>
        </row>
        <row r="13576">
          <cell r="A13576">
            <v>452717</v>
          </cell>
        </row>
        <row r="13577">
          <cell r="A13577">
            <v>452748</v>
          </cell>
        </row>
        <row r="13578">
          <cell r="A13578">
            <v>452779</v>
          </cell>
        </row>
        <row r="13579">
          <cell r="A13579">
            <v>452809</v>
          </cell>
        </row>
        <row r="13580">
          <cell r="A13580">
            <v>452840</v>
          </cell>
        </row>
        <row r="13581">
          <cell r="A13581">
            <v>452870</v>
          </cell>
        </row>
        <row r="13582">
          <cell r="A13582">
            <v>452901</v>
          </cell>
        </row>
        <row r="13583">
          <cell r="A13583">
            <v>452932</v>
          </cell>
        </row>
        <row r="13584">
          <cell r="A13584">
            <v>452961</v>
          </cell>
        </row>
        <row r="13585">
          <cell r="A13585">
            <v>452992</v>
          </cell>
        </row>
        <row r="13586">
          <cell r="A13586">
            <v>453022</v>
          </cell>
        </row>
        <row r="13587">
          <cell r="A13587">
            <v>453053</v>
          </cell>
        </row>
        <row r="13588">
          <cell r="A13588">
            <v>453083</v>
          </cell>
        </row>
        <row r="13589">
          <cell r="A13589">
            <v>453114</v>
          </cell>
        </row>
        <row r="13590">
          <cell r="A13590">
            <v>453145</v>
          </cell>
        </row>
        <row r="13591">
          <cell r="A13591">
            <v>453175</v>
          </cell>
        </row>
        <row r="13592">
          <cell r="A13592">
            <v>453206</v>
          </cell>
        </row>
        <row r="13593">
          <cell r="A13593">
            <v>453236</v>
          </cell>
        </row>
        <row r="13594">
          <cell r="A13594">
            <v>453267</v>
          </cell>
        </row>
        <row r="13595">
          <cell r="A13595">
            <v>453298</v>
          </cell>
        </row>
        <row r="13596">
          <cell r="A13596">
            <v>453326</v>
          </cell>
        </row>
        <row r="13597">
          <cell r="A13597">
            <v>453357</v>
          </cell>
        </row>
        <row r="13598">
          <cell r="A13598">
            <v>453387</v>
          </cell>
        </row>
        <row r="13599">
          <cell r="A13599">
            <v>453418</v>
          </cell>
        </row>
        <row r="13600">
          <cell r="A13600">
            <v>453448</v>
          </cell>
        </row>
        <row r="13601">
          <cell r="A13601">
            <v>453479</v>
          </cell>
        </row>
        <row r="13602">
          <cell r="A13602">
            <v>453510</v>
          </cell>
        </row>
        <row r="13603">
          <cell r="A13603">
            <v>453540</v>
          </cell>
        </row>
        <row r="13604">
          <cell r="A13604">
            <v>453571</v>
          </cell>
        </row>
        <row r="13605">
          <cell r="A13605">
            <v>453601</v>
          </cell>
        </row>
        <row r="13606">
          <cell r="A13606">
            <v>453632</v>
          </cell>
        </row>
        <row r="13607">
          <cell r="A13607">
            <v>453663</v>
          </cell>
        </row>
        <row r="13608">
          <cell r="A13608">
            <v>453691</v>
          </cell>
        </row>
        <row r="13609">
          <cell r="A13609">
            <v>453722</v>
          </cell>
        </row>
        <row r="13610">
          <cell r="A13610">
            <v>453752</v>
          </cell>
        </row>
        <row r="13611">
          <cell r="A13611">
            <v>453783</v>
          </cell>
        </row>
        <row r="13612">
          <cell r="A13612">
            <v>453813</v>
          </cell>
        </row>
        <row r="13613">
          <cell r="A13613">
            <v>453844</v>
          </cell>
        </row>
        <row r="13614">
          <cell r="A13614">
            <v>453875</v>
          </cell>
        </row>
        <row r="13615">
          <cell r="A13615">
            <v>453905</v>
          </cell>
        </row>
        <row r="13616">
          <cell r="A13616">
            <v>453936</v>
          </cell>
        </row>
        <row r="13617">
          <cell r="A13617">
            <v>453966</v>
          </cell>
        </row>
        <row r="13618">
          <cell r="A13618">
            <v>453997</v>
          </cell>
        </row>
        <row r="13619">
          <cell r="A13619">
            <v>454028</v>
          </cell>
        </row>
        <row r="13620">
          <cell r="A13620">
            <v>454056</v>
          </cell>
        </row>
        <row r="13621">
          <cell r="A13621">
            <v>454087</v>
          </cell>
        </row>
        <row r="13622">
          <cell r="A13622">
            <v>454117</v>
          </cell>
        </row>
        <row r="13623">
          <cell r="A13623">
            <v>454148</v>
          </cell>
        </row>
        <row r="13624">
          <cell r="A13624">
            <v>454178</v>
          </cell>
        </row>
        <row r="13625">
          <cell r="A13625">
            <v>454209</v>
          </cell>
        </row>
        <row r="13626">
          <cell r="A13626">
            <v>454240</v>
          </cell>
        </row>
        <row r="13627">
          <cell r="A13627">
            <v>454270</v>
          </cell>
        </row>
        <row r="13628">
          <cell r="A13628">
            <v>454301</v>
          </cell>
        </row>
        <row r="13629">
          <cell r="A13629">
            <v>454331</v>
          </cell>
        </row>
        <row r="13630">
          <cell r="A13630">
            <v>454362</v>
          </cell>
        </row>
        <row r="13631">
          <cell r="A13631">
            <v>454393</v>
          </cell>
        </row>
        <row r="13632">
          <cell r="A13632">
            <v>454422</v>
          </cell>
        </row>
        <row r="13633">
          <cell r="A13633">
            <v>454453</v>
          </cell>
        </row>
        <row r="13634">
          <cell r="A13634">
            <v>454483</v>
          </cell>
        </row>
        <row r="13635">
          <cell r="A13635">
            <v>454514</v>
          </cell>
        </row>
        <row r="13636">
          <cell r="A13636">
            <v>454544</v>
          </cell>
        </row>
        <row r="13637">
          <cell r="A13637">
            <v>454575</v>
          </cell>
        </row>
        <row r="13638">
          <cell r="A13638">
            <v>454606</v>
          </cell>
        </row>
        <row r="13639">
          <cell r="A13639">
            <v>454636</v>
          </cell>
        </row>
        <row r="13640">
          <cell r="A13640">
            <v>454667</v>
          </cell>
        </row>
        <row r="13641">
          <cell r="A13641">
            <v>454697</v>
          </cell>
        </row>
        <row r="13642">
          <cell r="A13642">
            <v>454728</v>
          </cell>
        </row>
        <row r="13643">
          <cell r="A13643">
            <v>454759</v>
          </cell>
        </row>
        <row r="13644">
          <cell r="A13644">
            <v>454787</v>
          </cell>
        </row>
        <row r="13645">
          <cell r="A13645">
            <v>454818</v>
          </cell>
        </row>
        <row r="13646">
          <cell r="A13646">
            <v>454848</v>
          </cell>
        </row>
        <row r="13647">
          <cell r="A13647">
            <v>454879</v>
          </cell>
        </row>
        <row r="13648">
          <cell r="A13648">
            <v>454909</v>
          </cell>
        </row>
        <row r="13649">
          <cell r="A13649">
            <v>454940</v>
          </cell>
        </row>
        <row r="13650">
          <cell r="A13650">
            <v>454971</v>
          </cell>
        </row>
        <row r="13651">
          <cell r="A13651">
            <v>455001</v>
          </cell>
        </row>
        <row r="13652">
          <cell r="A13652">
            <v>455032</v>
          </cell>
        </row>
        <row r="13653">
          <cell r="A13653">
            <v>455062</v>
          </cell>
        </row>
        <row r="13654">
          <cell r="A13654">
            <v>455093</v>
          </cell>
        </row>
        <row r="13655">
          <cell r="A13655">
            <v>455124</v>
          </cell>
        </row>
        <row r="13656">
          <cell r="A13656">
            <v>455152</v>
          </cell>
        </row>
        <row r="13657">
          <cell r="A13657">
            <v>455183</v>
          </cell>
        </row>
        <row r="13658">
          <cell r="A13658">
            <v>455213</v>
          </cell>
        </row>
        <row r="13659">
          <cell r="A13659">
            <v>455244</v>
          </cell>
        </row>
        <row r="13660">
          <cell r="A13660">
            <v>455274</v>
          </cell>
        </row>
        <row r="13661">
          <cell r="A13661">
            <v>455305</v>
          </cell>
        </row>
        <row r="13662">
          <cell r="A13662">
            <v>455336</v>
          </cell>
        </row>
        <row r="13663">
          <cell r="A13663">
            <v>455366</v>
          </cell>
        </row>
        <row r="13664">
          <cell r="A13664">
            <v>455397</v>
          </cell>
        </row>
        <row r="13665">
          <cell r="A13665">
            <v>455427</v>
          </cell>
        </row>
        <row r="13666">
          <cell r="A13666">
            <v>455458</v>
          </cell>
        </row>
        <row r="13667">
          <cell r="A13667">
            <v>455489</v>
          </cell>
        </row>
        <row r="13668">
          <cell r="A13668">
            <v>455517</v>
          </cell>
        </row>
        <row r="13669">
          <cell r="A13669">
            <v>455548</v>
          </cell>
        </row>
        <row r="13670">
          <cell r="A13670">
            <v>455578</v>
          </cell>
        </row>
        <row r="13671">
          <cell r="A13671">
            <v>455609</v>
          </cell>
        </row>
        <row r="13672">
          <cell r="A13672">
            <v>455639</v>
          </cell>
        </row>
        <row r="13673">
          <cell r="A13673">
            <v>455670</v>
          </cell>
        </row>
        <row r="13674">
          <cell r="A13674">
            <v>455701</v>
          </cell>
        </row>
        <row r="13675">
          <cell r="A13675">
            <v>455731</v>
          </cell>
        </row>
        <row r="13676">
          <cell r="A13676">
            <v>455762</v>
          </cell>
        </row>
        <row r="13677">
          <cell r="A13677">
            <v>455792</v>
          </cell>
        </row>
        <row r="13678">
          <cell r="A13678">
            <v>455823</v>
          </cell>
        </row>
        <row r="13679">
          <cell r="A13679">
            <v>455854</v>
          </cell>
        </row>
        <row r="13680">
          <cell r="A13680">
            <v>455883</v>
          </cell>
        </row>
        <row r="13681">
          <cell r="A13681">
            <v>455914</v>
          </cell>
        </row>
        <row r="13682">
          <cell r="A13682">
            <v>455944</v>
          </cell>
        </row>
        <row r="13683">
          <cell r="A13683">
            <v>455975</v>
          </cell>
        </row>
        <row r="13684">
          <cell r="A13684">
            <v>456005</v>
          </cell>
        </row>
        <row r="13685">
          <cell r="A13685">
            <v>456036</v>
          </cell>
        </row>
        <row r="13686">
          <cell r="A13686">
            <v>456067</v>
          </cell>
        </row>
        <row r="13687">
          <cell r="A13687">
            <v>456097</v>
          </cell>
        </row>
        <row r="13688">
          <cell r="A13688">
            <v>456128</v>
          </cell>
        </row>
        <row r="13689">
          <cell r="A13689">
            <v>456158</v>
          </cell>
        </row>
        <row r="13690">
          <cell r="A13690">
            <v>456189</v>
          </cell>
        </row>
        <row r="13691">
          <cell r="A13691">
            <v>456220</v>
          </cell>
        </row>
        <row r="13692">
          <cell r="A13692">
            <v>456248</v>
          </cell>
        </row>
        <row r="13693">
          <cell r="A13693">
            <v>456279</v>
          </cell>
        </row>
        <row r="13694">
          <cell r="A13694">
            <v>456309</v>
          </cell>
        </row>
        <row r="13695">
          <cell r="A13695">
            <v>456340</v>
          </cell>
        </row>
        <row r="13696">
          <cell r="A13696">
            <v>456370</v>
          </cell>
        </row>
        <row r="13697">
          <cell r="A13697">
            <v>456401</v>
          </cell>
        </row>
        <row r="13698">
          <cell r="A13698">
            <v>456432</v>
          </cell>
        </row>
        <row r="13699">
          <cell r="A13699">
            <v>456462</v>
          </cell>
        </row>
        <row r="13700">
          <cell r="A13700">
            <v>456493</v>
          </cell>
        </row>
        <row r="13701">
          <cell r="A13701">
            <v>456523</v>
          </cell>
        </row>
        <row r="13702">
          <cell r="A13702">
            <v>456554</v>
          </cell>
        </row>
        <row r="13703">
          <cell r="A13703">
            <v>456585</v>
          </cell>
        </row>
        <row r="13704">
          <cell r="A13704">
            <v>456613</v>
          </cell>
        </row>
        <row r="13705">
          <cell r="A13705">
            <v>456644</v>
          </cell>
        </row>
        <row r="13706">
          <cell r="A13706">
            <v>456674</v>
          </cell>
        </row>
        <row r="13707">
          <cell r="A13707">
            <v>456705</v>
          </cell>
        </row>
        <row r="13708">
          <cell r="A13708">
            <v>456735</v>
          </cell>
        </row>
        <row r="13709">
          <cell r="A13709">
            <v>456766</v>
          </cell>
        </row>
        <row r="13710">
          <cell r="A13710">
            <v>456797</v>
          </cell>
        </row>
        <row r="13711">
          <cell r="A13711">
            <v>456827</v>
          </cell>
        </row>
        <row r="13712">
          <cell r="A13712">
            <v>456858</v>
          </cell>
        </row>
        <row r="13713">
          <cell r="A13713">
            <v>456888</v>
          </cell>
        </row>
        <row r="13714">
          <cell r="A13714">
            <v>456919</v>
          </cell>
        </row>
        <row r="13715">
          <cell r="A13715">
            <v>456950</v>
          </cell>
        </row>
        <row r="13716">
          <cell r="A13716">
            <v>456978</v>
          </cell>
        </row>
        <row r="13717">
          <cell r="A13717">
            <v>457009</v>
          </cell>
        </row>
        <row r="13718">
          <cell r="A13718">
            <v>457039</v>
          </cell>
        </row>
        <row r="13719">
          <cell r="A13719">
            <v>457070</v>
          </cell>
        </row>
        <row r="13720">
          <cell r="A13720">
            <v>457100</v>
          </cell>
        </row>
        <row r="13721">
          <cell r="A13721">
            <v>457131</v>
          </cell>
        </row>
        <row r="13722">
          <cell r="A13722">
            <v>457162</v>
          </cell>
        </row>
        <row r="13723">
          <cell r="A13723">
            <v>457192</v>
          </cell>
        </row>
        <row r="13724">
          <cell r="A13724">
            <v>457223</v>
          </cell>
        </row>
        <row r="13725">
          <cell r="A13725">
            <v>457253</v>
          </cell>
        </row>
        <row r="13726">
          <cell r="A13726">
            <v>457284</v>
          </cell>
        </row>
        <row r="13727">
          <cell r="A13727">
            <v>457315</v>
          </cell>
        </row>
        <row r="13728">
          <cell r="A13728">
            <v>457344</v>
          </cell>
        </row>
        <row r="13729">
          <cell r="A13729">
            <v>457375</v>
          </cell>
        </row>
        <row r="13730">
          <cell r="A13730">
            <v>457405</v>
          </cell>
        </row>
        <row r="13731">
          <cell r="A13731">
            <v>457436</v>
          </cell>
        </row>
        <row r="13732">
          <cell r="A13732">
            <v>457466</v>
          </cell>
        </row>
        <row r="13733">
          <cell r="A13733">
            <v>457497</v>
          </cell>
        </row>
        <row r="13734">
          <cell r="A13734">
            <v>457528</v>
          </cell>
        </row>
        <row r="13735">
          <cell r="A13735">
            <v>457558</v>
          </cell>
        </row>
        <row r="13736">
          <cell r="A13736">
            <v>457589</v>
          </cell>
        </row>
        <row r="13737">
          <cell r="A13737">
            <v>457619</v>
          </cell>
        </row>
        <row r="13738">
          <cell r="A13738">
            <v>457650</v>
          </cell>
        </row>
        <row r="13739">
          <cell r="A13739">
            <v>457681</v>
          </cell>
        </row>
        <row r="13740">
          <cell r="A13740">
            <v>457709</v>
          </cell>
        </row>
        <row r="13741">
          <cell r="A13741">
            <v>457740</v>
          </cell>
        </row>
        <row r="13742">
          <cell r="A13742">
            <v>457770</v>
          </cell>
        </row>
        <row r="13743">
          <cell r="A13743">
            <v>457801</v>
          </cell>
        </row>
        <row r="13744">
          <cell r="A13744">
            <v>457831</v>
          </cell>
        </row>
        <row r="13745">
          <cell r="A13745">
            <v>457862</v>
          </cell>
        </row>
        <row r="13746">
          <cell r="A13746">
            <v>457893</v>
          </cell>
        </row>
        <row r="13747">
          <cell r="A13747">
            <v>457923</v>
          </cell>
        </row>
        <row r="13748">
          <cell r="A13748">
            <v>457954</v>
          </cell>
        </row>
        <row r="13749">
          <cell r="A13749">
            <v>457984</v>
          </cell>
        </row>
        <row r="13750">
          <cell r="A13750">
            <v>458015</v>
          </cell>
        </row>
        <row r="13751">
          <cell r="A13751">
            <v>458046</v>
          </cell>
        </row>
        <row r="13752">
          <cell r="A13752">
            <v>458074</v>
          </cell>
        </row>
        <row r="13753">
          <cell r="A13753">
            <v>458105</v>
          </cell>
        </row>
        <row r="13754">
          <cell r="A13754">
            <v>458135</v>
          </cell>
        </row>
        <row r="13755">
          <cell r="A13755">
            <v>458166</v>
          </cell>
        </row>
        <row r="13756">
          <cell r="A13756">
            <v>458196</v>
          </cell>
        </row>
        <row r="13757">
          <cell r="A13757">
            <v>458227</v>
          </cell>
        </row>
        <row r="13758">
          <cell r="A13758">
            <v>458258</v>
          </cell>
        </row>
        <row r="13759">
          <cell r="A13759">
            <v>458288</v>
          </cell>
        </row>
        <row r="13760">
          <cell r="A13760">
            <v>458319</v>
          </cell>
        </row>
        <row r="13761">
          <cell r="A13761">
            <v>458349</v>
          </cell>
        </row>
        <row r="13762">
          <cell r="A13762">
            <v>458380</v>
          </cell>
        </row>
        <row r="13763">
          <cell r="A13763">
            <v>458411</v>
          </cell>
        </row>
        <row r="13764">
          <cell r="A13764">
            <v>458439</v>
          </cell>
        </row>
        <row r="13765">
          <cell r="A13765">
            <v>458470</v>
          </cell>
        </row>
        <row r="13766">
          <cell r="A13766">
            <v>458500</v>
          </cell>
        </row>
        <row r="13767">
          <cell r="A13767">
            <v>458531</v>
          </cell>
        </row>
        <row r="13768">
          <cell r="A13768">
            <v>458561</v>
          </cell>
        </row>
        <row r="13769">
          <cell r="A13769">
            <v>458592</v>
          </cell>
        </row>
        <row r="13770">
          <cell r="A13770">
            <v>458623</v>
          </cell>
        </row>
        <row r="13771">
          <cell r="A13771">
            <v>458653</v>
          </cell>
        </row>
        <row r="13772">
          <cell r="A13772">
            <v>458684</v>
          </cell>
        </row>
        <row r="13773">
          <cell r="A13773">
            <v>458714</v>
          </cell>
        </row>
        <row r="13774">
          <cell r="A13774">
            <v>458745</v>
          </cell>
        </row>
        <row r="13775">
          <cell r="A13775">
            <v>458776</v>
          </cell>
        </row>
        <row r="13776">
          <cell r="A13776">
            <v>458805</v>
          </cell>
        </row>
        <row r="13777">
          <cell r="A13777">
            <v>458836</v>
          </cell>
        </row>
        <row r="13778">
          <cell r="A13778">
            <v>458866</v>
          </cell>
        </row>
        <row r="13779">
          <cell r="A13779">
            <v>458897</v>
          </cell>
        </row>
        <row r="13780">
          <cell r="A13780">
            <v>458927</v>
          </cell>
        </row>
        <row r="13781">
          <cell r="A13781">
            <v>458958</v>
          </cell>
        </row>
        <row r="13782">
          <cell r="A13782">
            <v>458989</v>
          </cell>
        </row>
        <row r="13783">
          <cell r="A13783">
            <v>459019</v>
          </cell>
        </row>
        <row r="13784">
          <cell r="A13784">
            <v>459050</v>
          </cell>
        </row>
        <row r="13785">
          <cell r="A13785">
            <v>459080</v>
          </cell>
        </row>
        <row r="13786">
          <cell r="A13786">
            <v>459111</v>
          </cell>
        </row>
        <row r="13787">
          <cell r="A13787">
            <v>459142</v>
          </cell>
        </row>
        <row r="13788">
          <cell r="A13788">
            <v>459170</v>
          </cell>
        </row>
        <row r="13789">
          <cell r="A13789">
            <v>459201</v>
          </cell>
        </row>
        <row r="13790">
          <cell r="A13790">
            <v>459231</v>
          </cell>
        </row>
        <row r="13791">
          <cell r="A13791">
            <v>459262</v>
          </cell>
        </row>
        <row r="13792">
          <cell r="A13792">
            <v>459292</v>
          </cell>
        </row>
        <row r="13793">
          <cell r="A13793">
            <v>459323</v>
          </cell>
        </row>
        <row r="13794">
          <cell r="A13794">
            <v>459354</v>
          </cell>
        </row>
        <row r="13795">
          <cell r="A13795">
            <v>459384</v>
          </cell>
        </row>
        <row r="13796">
          <cell r="A13796">
            <v>459415</v>
          </cell>
        </row>
        <row r="13797">
          <cell r="A13797">
            <v>459445</v>
          </cell>
        </row>
        <row r="13798">
          <cell r="A13798">
            <v>459476</v>
          </cell>
        </row>
        <row r="13799">
          <cell r="A13799">
            <v>459507</v>
          </cell>
        </row>
        <row r="13800">
          <cell r="A13800">
            <v>459535</v>
          </cell>
        </row>
        <row r="13801">
          <cell r="A13801">
            <v>459566</v>
          </cell>
        </row>
        <row r="13802">
          <cell r="A13802">
            <v>459596</v>
          </cell>
        </row>
        <row r="13803">
          <cell r="A13803">
            <v>459627</v>
          </cell>
        </row>
        <row r="13804">
          <cell r="A13804">
            <v>459657</v>
          </cell>
        </row>
        <row r="13805">
          <cell r="A13805">
            <v>459688</v>
          </cell>
        </row>
        <row r="13806">
          <cell r="A13806">
            <v>459719</v>
          </cell>
        </row>
        <row r="13807">
          <cell r="A13807">
            <v>459749</v>
          </cell>
        </row>
        <row r="13808">
          <cell r="A13808">
            <v>459780</v>
          </cell>
        </row>
        <row r="13809">
          <cell r="A13809">
            <v>459810</v>
          </cell>
        </row>
        <row r="13810">
          <cell r="A13810">
            <v>459841</v>
          </cell>
        </row>
        <row r="13811">
          <cell r="A13811">
            <v>459872</v>
          </cell>
        </row>
        <row r="13812">
          <cell r="A13812">
            <v>459900</v>
          </cell>
        </row>
        <row r="13813">
          <cell r="A13813">
            <v>459931</v>
          </cell>
        </row>
        <row r="13814">
          <cell r="A13814">
            <v>459961</v>
          </cell>
        </row>
        <row r="13815">
          <cell r="A13815">
            <v>459992</v>
          </cell>
        </row>
        <row r="13816">
          <cell r="A13816">
            <v>460022</v>
          </cell>
        </row>
        <row r="13817">
          <cell r="A13817">
            <v>460053</v>
          </cell>
        </row>
        <row r="13818">
          <cell r="A13818">
            <v>460084</v>
          </cell>
        </row>
        <row r="13819">
          <cell r="A13819">
            <v>460114</v>
          </cell>
        </row>
        <row r="13820">
          <cell r="A13820">
            <v>460145</v>
          </cell>
        </row>
        <row r="13821">
          <cell r="A13821">
            <v>460175</v>
          </cell>
        </row>
        <row r="13822">
          <cell r="A13822">
            <v>460206</v>
          </cell>
        </row>
        <row r="13823">
          <cell r="A13823">
            <v>460237</v>
          </cell>
        </row>
        <row r="13824">
          <cell r="A13824">
            <v>460266</v>
          </cell>
        </row>
        <row r="13825">
          <cell r="A13825">
            <v>460297</v>
          </cell>
        </row>
        <row r="13826">
          <cell r="A13826">
            <v>460327</v>
          </cell>
        </row>
        <row r="13827">
          <cell r="A13827">
            <v>460358</v>
          </cell>
        </row>
        <row r="13828">
          <cell r="A13828">
            <v>460388</v>
          </cell>
        </row>
        <row r="13829">
          <cell r="A13829">
            <v>460419</v>
          </cell>
        </row>
        <row r="13830">
          <cell r="A13830">
            <v>460450</v>
          </cell>
        </row>
        <row r="13831">
          <cell r="A13831">
            <v>460480</v>
          </cell>
        </row>
        <row r="13832">
          <cell r="A13832">
            <v>460511</v>
          </cell>
        </row>
        <row r="13833">
          <cell r="A13833">
            <v>460541</v>
          </cell>
        </row>
        <row r="13834">
          <cell r="A13834">
            <v>460572</v>
          </cell>
        </row>
        <row r="13835">
          <cell r="A13835">
            <v>460603</v>
          </cell>
        </row>
        <row r="13836">
          <cell r="A13836">
            <v>460631</v>
          </cell>
        </row>
        <row r="13837">
          <cell r="A13837">
            <v>460662</v>
          </cell>
        </row>
        <row r="13838">
          <cell r="A13838">
            <v>460692</v>
          </cell>
        </row>
        <row r="13839">
          <cell r="A13839">
            <v>460723</v>
          </cell>
        </row>
        <row r="13840">
          <cell r="A13840">
            <v>460753</v>
          </cell>
        </row>
        <row r="13841">
          <cell r="A13841">
            <v>460784</v>
          </cell>
        </row>
        <row r="13842">
          <cell r="A13842">
            <v>460815</v>
          </cell>
        </row>
        <row r="13843">
          <cell r="A13843">
            <v>460845</v>
          </cell>
        </row>
        <row r="13844">
          <cell r="A13844">
            <v>460876</v>
          </cell>
        </row>
        <row r="13845">
          <cell r="A13845">
            <v>460906</v>
          </cell>
        </row>
        <row r="13846">
          <cell r="A13846">
            <v>460937</v>
          </cell>
        </row>
        <row r="13847">
          <cell r="A13847">
            <v>460968</v>
          </cell>
        </row>
        <row r="13848">
          <cell r="A13848">
            <v>460996</v>
          </cell>
        </row>
        <row r="13849">
          <cell r="A13849">
            <v>461027</v>
          </cell>
        </row>
        <row r="13850">
          <cell r="A13850">
            <v>461057</v>
          </cell>
        </row>
        <row r="13851">
          <cell r="A13851">
            <v>461088</v>
          </cell>
        </row>
        <row r="13852">
          <cell r="A13852">
            <v>461118</v>
          </cell>
        </row>
        <row r="13853">
          <cell r="A13853">
            <v>461149</v>
          </cell>
        </row>
        <row r="13854">
          <cell r="A13854">
            <v>461180</v>
          </cell>
        </row>
        <row r="13855">
          <cell r="A13855">
            <v>461210</v>
          </cell>
        </row>
        <row r="13856">
          <cell r="A13856">
            <v>461241</v>
          </cell>
        </row>
        <row r="13857">
          <cell r="A13857">
            <v>461271</v>
          </cell>
        </row>
        <row r="13858">
          <cell r="A13858">
            <v>461302</v>
          </cell>
        </row>
        <row r="13859">
          <cell r="A13859">
            <v>461333</v>
          </cell>
        </row>
        <row r="13860">
          <cell r="A13860">
            <v>461361</v>
          </cell>
        </row>
        <row r="13861">
          <cell r="A13861">
            <v>461392</v>
          </cell>
        </row>
        <row r="13862">
          <cell r="A13862">
            <v>461422</v>
          </cell>
        </row>
        <row r="13863">
          <cell r="A13863">
            <v>461453</v>
          </cell>
        </row>
        <row r="13864">
          <cell r="A13864">
            <v>461483</v>
          </cell>
        </row>
        <row r="13865">
          <cell r="A13865">
            <v>461514</v>
          </cell>
        </row>
        <row r="13866">
          <cell r="A13866">
            <v>461545</v>
          </cell>
        </row>
        <row r="13867">
          <cell r="A13867">
            <v>461575</v>
          </cell>
        </row>
        <row r="13868">
          <cell r="A13868">
            <v>461606</v>
          </cell>
        </row>
        <row r="13869">
          <cell r="A13869">
            <v>461636</v>
          </cell>
        </row>
        <row r="13870">
          <cell r="A13870">
            <v>461667</v>
          </cell>
        </row>
        <row r="13871">
          <cell r="A13871">
            <v>461698</v>
          </cell>
        </row>
        <row r="13872">
          <cell r="A13872">
            <v>461727</v>
          </cell>
        </row>
        <row r="13873">
          <cell r="A13873">
            <v>461758</v>
          </cell>
        </row>
        <row r="13874">
          <cell r="A13874">
            <v>461788</v>
          </cell>
        </row>
        <row r="13875">
          <cell r="A13875">
            <v>461819</v>
          </cell>
        </row>
        <row r="13876">
          <cell r="A13876">
            <v>461849</v>
          </cell>
        </row>
        <row r="13877">
          <cell r="A13877">
            <v>461880</v>
          </cell>
        </row>
        <row r="13878">
          <cell r="A13878">
            <v>461911</v>
          </cell>
        </row>
        <row r="13879">
          <cell r="A13879">
            <v>461941</v>
          </cell>
        </row>
        <row r="13880">
          <cell r="A13880">
            <v>461972</v>
          </cell>
        </row>
        <row r="13881">
          <cell r="A13881">
            <v>462002</v>
          </cell>
        </row>
        <row r="13882">
          <cell r="A13882">
            <v>462033</v>
          </cell>
        </row>
        <row r="13883">
          <cell r="A13883">
            <v>462064</v>
          </cell>
        </row>
        <row r="13884">
          <cell r="A13884">
            <v>462092</v>
          </cell>
        </row>
        <row r="13885">
          <cell r="A13885">
            <v>462123</v>
          </cell>
        </row>
        <row r="13886">
          <cell r="A13886">
            <v>462153</v>
          </cell>
        </row>
        <row r="13887">
          <cell r="A13887">
            <v>462184</v>
          </cell>
        </row>
        <row r="13888">
          <cell r="A13888">
            <v>462214</v>
          </cell>
        </row>
        <row r="13889">
          <cell r="A13889">
            <v>462245</v>
          </cell>
        </row>
        <row r="13890">
          <cell r="A13890">
            <v>462276</v>
          </cell>
        </row>
        <row r="13891">
          <cell r="A13891">
            <v>462306</v>
          </cell>
        </row>
        <row r="13892">
          <cell r="A13892">
            <v>462337</v>
          </cell>
        </row>
        <row r="13893">
          <cell r="A13893">
            <v>462367</v>
          </cell>
        </row>
        <row r="13894">
          <cell r="A13894">
            <v>462398</v>
          </cell>
        </row>
        <row r="13895">
          <cell r="A13895">
            <v>462429</v>
          </cell>
        </row>
        <row r="13896">
          <cell r="A13896">
            <v>462457</v>
          </cell>
        </row>
        <row r="13897">
          <cell r="A13897">
            <v>462488</v>
          </cell>
        </row>
        <row r="13898">
          <cell r="A13898">
            <v>462518</v>
          </cell>
        </row>
        <row r="13899">
          <cell r="A13899">
            <v>462549</v>
          </cell>
        </row>
        <row r="13900">
          <cell r="A13900">
            <v>462579</v>
          </cell>
        </row>
        <row r="13901">
          <cell r="A13901">
            <v>462610</v>
          </cell>
        </row>
        <row r="13902">
          <cell r="A13902">
            <v>462641</v>
          </cell>
        </row>
        <row r="13903">
          <cell r="A13903">
            <v>462671</v>
          </cell>
        </row>
        <row r="13904">
          <cell r="A13904">
            <v>462702</v>
          </cell>
        </row>
        <row r="13905">
          <cell r="A13905">
            <v>462732</v>
          </cell>
        </row>
        <row r="13906">
          <cell r="A13906">
            <v>462763</v>
          </cell>
        </row>
        <row r="13907">
          <cell r="A13907">
            <v>462794</v>
          </cell>
        </row>
        <row r="13908">
          <cell r="A13908">
            <v>462822</v>
          </cell>
        </row>
        <row r="13909">
          <cell r="A13909">
            <v>462853</v>
          </cell>
        </row>
        <row r="13910">
          <cell r="A13910">
            <v>462883</v>
          </cell>
        </row>
        <row r="13911">
          <cell r="A13911">
            <v>462914</v>
          </cell>
        </row>
        <row r="13912">
          <cell r="A13912">
            <v>462944</v>
          </cell>
        </row>
        <row r="13913">
          <cell r="A13913">
            <v>462975</v>
          </cell>
        </row>
        <row r="13914">
          <cell r="A13914">
            <v>463006</v>
          </cell>
        </row>
        <row r="13915">
          <cell r="A13915">
            <v>463036</v>
          </cell>
        </row>
        <row r="13916">
          <cell r="A13916">
            <v>463067</v>
          </cell>
        </row>
        <row r="13917">
          <cell r="A13917">
            <v>463097</v>
          </cell>
        </row>
        <row r="13918">
          <cell r="A13918">
            <v>463128</v>
          </cell>
        </row>
        <row r="13919">
          <cell r="A13919">
            <v>463159</v>
          </cell>
        </row>
        <row r="13920">
          <cell r="A13920">
            <v>463188</v>
          </cell>
        </row>
        <row r="13921">
          <cell r="A13921">
            <v>463219</v>
          </cell>
        </row>
        <row r="13922">
          <cell r="A13922">
            <v>463249</v>
          </cell>
        </row>
        <row r="13923">
          <cell r="A13923">
            <v>463280</v>
          </cell>
        </row>
        <row r="13924">
          <cell r="A13924">
            <v>463310</v>
          </cell>
        </row>
        <row r="13925">
          <cell r="A13925">
            <v>463341</v>
          </cell>
        </row>
        <row r="13926">
          <cell r="A13926">
            <v>463372</v>
          </cell>
        </row>
        <row r="13927">
          <cell r="A13927">
            <v>463402</v>
          </cell>
        </row>
        <row r="13928">
          <cell r="A13928">
            <v>463433</v>
          </cell>
        </row>
        <row r="13929">
          <cell r="A13929">
            <v>463463</v>
          </cell>
        </row>
        <row r="13930">
          <cell r="A13930">
            <v>463494</v>
          </cell>
        </row>
        <row r="13931">
          <cell r="A13931">
            <v>463525</v>
          </cell>
        </row>
        <row r="13932">
          <cell r="A13932">
            <v>463553</v>
          </cell>
        </row>
        <row r="13933">
          <cell r="A13933">
            <v>463584</v>
          </cell>
        </row>
        <row r="13934">
          <cell r="A13934">
            <v>463614</v>
          </cell>
        </row>
        <row r="13935">
          <cell r="A13935">
            <v>463645</v>
          </cell>
        </row>
        <row r="13936">
          <cell r="A13936">
            <v>463675</v>
          </cell>
        </row>
        <row r="13937">
          <cell r="A13937">
            <v>463706</v>
          </cell>
        </row>
        <row r="13938">
          <cell r="A13938">
            <v>463737</v>
          </cell>
        </row>
        <row r="13939">
          <cell r="A13939">
            <v>463767</v>
          </cell>
        </row>
        <row r="13940">
          <cell r="A13940">
            <v>463798</v>
          </cell>
        </row>
        <row r="13941">
          <cell r="A13941">
            <v>463828</v>
          </cell>
        </row>
        <row r="13942">
          <cell r="A13942">
            <v>463859</v>
          </cell>
        </row>
        <row r="13943">
          <cell r="A13943">
            <v>463890</v>
          </cell>
        </row>
        <row r="13944">
          <cell r="A13944">
            <v>463918</v>
          </cell>
        </row>
        <row r="13945">
          <cell r="A13945">
            <v>463949</v>
          </cell>
        </row>
        <row r="13946">
          <cell r="A13946">
            <v>463979</v>
          </cell>
        </row>
        <row r="13947">
          <cell r="A13947">
            <v>464010</v>
          </cell>
        </row>
        <row r="13948">
          <cell r="A13948">
            <v>464040</v>
          </cell>
        </row>
        <row r="13949">
          <cell r="A13949">
            <v>464071</v>
          </cell>
        </row>
        <row r="13950">
          <cell r="A13950">
            <v>464102</v>
          </cell>
        </row>
        <row r="13951">
          <cell r="A13951">
            <v>464132</v>
          </cell>
        </row>
        <row r="13952">
          <cell r="A13952">
            <v>464163</v>
          </cell>
        </row>
        <row r="13953">
          <cell r="A13953">
            <v>464193</v>
          </cell>
        </row>
        <row r="13954">
          <cell r="A13954">
            <v>464224</v>
          </cell>
        </row>
        <row r="13955">
          <cell r="A13955">
            <v>464255</v>
          </cell>
        </row>
        <row r="13956">
          <cell r="A13956">
            <v>464283</v>
          </cell>
        </row>
        <row r="13957">
          <cell r="A13957">
            <v>464314</v>
          </cell>
        </row>
        <row r="13958">
          <cell r="A13958">
            <v>464344</v>
          </cell>
        </row>
        <row r="13959">
          <cell r="A13959">
            <v>464375</v>
          </cell>
        </row>
        <row r="13960">
          <cell r="A13960">
            <v>464405</v>
          </cell>
        </row>
        <row r="13961">
          <cell r="A13961">
            <v>464436</v>
          </cell>
        </row>
        <row r="13962">
          <cell r="A13962">
            <v>464467</v>
          </cell>
        </row>
        <row r="13963">
          <cell r="A13963">
            <v>464497</v>
          </cell>
        </row>
        <row r="13964">
          <cell r="A13964">
            <v>464528</v>
          </cell>
        </row>
        <row r="13965">
          <cell r="A13965">
            <v>464558</v>
          </cell>
        </row>
        <row r="13966">
          <cell r="A13966">
            <v>464589</v>
          </cell>
        </row>
        <row r="13967">
          <cell r="A13967">
            <v>464620</v>
          </cell>
        </row>
        <row r="13968">
          <cell r="A13968">
            <v>464649</v>
          </cell>
        </row>
        <row r="13969">
          <cell r="A13969">
            <v>464680</v>
          </cell>
        </row>
        <row r="13970">
          <cell r="A13970">
            <v>464710</v>
          </cell>
        </row>
        <row r="13971">
          <cell r="A13971">
            <v>464741</v>
          </cell>
        </row>
        <row r="13972">
          <cell r="A13972">
            <v>464771</v>
          </cell>
        </row>
        <row r="13973">
          <cell r="A13973">
            <v>464802</v>
          </cell>
        </row>
        <row r="13974">
          <cell r="A13974">
            <v>464833</v>
          </cell>
        </row>
        <row r="13975">
          <cell r="A13975">
            <v>464863</v>
          </cell>
        </row>
        <row r="13976">
          <cell r="A13976">
            <v>464894</v>
          </cell>
        </row>
        <row r="13977">
          <cell r="A13977">
            <v>464924</v>
          </cell>
        </row>
        <row r="13978">
          <cell r="A13978">
            <v>464955</v>
          </cell>
        </row>
        <row r="13979">
          <cell r="A13979">
            <v>464986</v>
          </cell>
        </row>
        <row r="13980">
          <cell r="A13980">
            <v>465014</v>
          </cell>
        </row>
        <row r="13981">
          <cell r="A13981">
            <v>465045</v>
          </cell>
        </row>
        <row r="13982">
          <cell r="A13982">
            <v>465075</v>
          </cell>
        </row>
        <row r="13983">
          <cell r="A13983">
            <v>465106</v>
          </cell>
        </row>
        <row r="13984">
          <cell r="A13984">
            <v>465136</v>
          </cell>
        </row>
        <row r="13985">
          <cell r="A13985">
            <v>465167</v>
          </cell>
        </row>
        <row r="13986">
          <cell r="A13986">
            <v>465198</v>
          </cell>
        </row>
        <row r="13987">
          <cell r="A13987">
            <v>465228</v>
          </cell>
        </row>
        <row r="13988">
          <cell r="A13988">
            <v>465259</v>
          </cell>
        </row>
        <row r="13989">
          <cell r="A13989">
            <v>465289</v>
          </cell>
        </row>
        <row r="13990">
          <cell r="A13990">
            <v>465320</v>
          </cell>
        </row>
        <row r="13991">
          <cell r="A13991">
            <v>465351</v>
          </cell>
        </row>
        <row r="13992">
          <cell r="A13992">
            <v>465379</v>
          </cell>
        </row>
        <row r="13993">
          <cell r="A13993">
            <v>465410</v>
          </cell>
        </row>
        <row r="13994">
          <cell r="A13994">
            <v>465440</v>
          </cell>
        </row>
        <row r="13995">
          <cell r="A13995">
            <v>465471</v>
          </cell>
        </row>
        <row r="13996">
          <cell r="A13996">
            <v>465501</v>
          </cell>
        </row>
        <row r="13997">
          <cell r="A13997">
            <v>465532</v>
          </cell>
        </row>
        <row r="13998">
          <cell r="A13998">
            <v>465563</v>
          </cell>
        </row>
        <row r="13999">
          <cell r="A13999">
            <v>465593</v>
          </cell>
        </row>
        <row r="14000">
          <cell r="A14000">
            <v>465624</v>
          </cell>
        </row>
        <row r="14001">
          <cell r="A14001">
            <v>465654</v>
          </cell>
        </row>
        <row r="14002">
          <cell r="A14002">
            <v>465685</v>
          </cell>
        </row>
        <row r="14003">
          <cell r="A14003">
            <v>465716</v>
          </cell>
        </row>
        <row r="14004">
          <cell r="A14004">
            <v>465744</v>
          </cell>
        </row>
        <row r="14005">
          <cell r="A14005">
            <v>465775</v>
          </cell>
        </row>
        <row r="14006">
          <cell r="A14006">
            <v>465805</v>
          </cell>
        </row>
        <row r="14007">
          <cell r="A14007">
            <v>465836</v>
          </cell>
        </row>
        <row r="14008">
          <cell r="A14008">
            <v>465866</v>
          </cell>
        </row>
        <row r="14009">
          <cell r="A14009">
            <v>465897</v>
          </cell>
        </row>
        <row r="14010">
          <cell r="A14010">
            <v>465928</v>
          </cell>
        </row>
        <row r="14011">
          <cell r="A14011">
            <v>465958</v>
          </cell>
        </row>
        <row r="14012">
          <cell r="A14012">
            <v>465989</v>
          </cell>
        </row>
        <row r="14013">
          <cell r="A14013">
            <v>466019</v>
          </cell>
        </row>
        <row r="14014">
          <cell r="A14014">
            <v>466050</v>
          </cell>
        </row>
        <row r="14015">
          <cell r="A14015">
            <v>466081</v>
          </cell>
        </row>
        <row r="14016">
          <cell r="A14016">
            <v>466110</v>
          </cell>
        </row>
        <row r="14017">
          <cell r="A14017">
            <v>466141</v>
          </cell>
        </row>
        <row r="14018">
          <cell r="A14018">
            <v>466171</v>
          </cell>
        </row>
        <row r="14019">
          <cell r="A14019">
            <v>466202</v>
          </cell>
        </row>
        <row r="14020">
          <cell r="A14020">
            <v>466232</v>
          </cell>
        </row>
        <row r="14021">
          <cell r="A14021">
            <v>466263</v>
          </cell>
        </row>
        <row r="14022">
          <cell r="A14022">
            <v>466294</v>
          </cell>
        </row>
        <row r="14023">
          <cell r="A14023">
            <v>466324</v>
          </cell>
        </row>
        <row r="14024">
          <cell r="A14024">
            <v>466355</v>
          </cell>
        </row>
        <row r="14025">
          <cell r="A14025">
            <v>466385</v>
          </cell>
        </row>
        <row r="14026">
          <cell r="A14026">
            <v>466416</v>
          </cell>
        </row>
        <row r="14027">
          <cell r="A14027">
            <v>466447</v>
          </cell>
        </row>
        <row r="14028">
          <cell r="A14028">
            <v>466475</v>
          </cell>
        </row>
        <row r="14029">
          <cell r="A14029">
            <v>466506</v>
          </cell>
        </row>
        <row r="14030">
          <cell r="A14030">
            <v>466536</v>
          </cell>
        </row>
        <row r="14031">
          <cell r="A14031">
            <v>466567</v>
          </cell>
        </row>
        <row r="14032">
          <cell r="A14032">
            <v>466597</v>
          </cell>
        </row>
        <row r="14033">
          <cell r="A14033">
            <v>466628</v>
          </cell>
        </row>
        <row r="14034">
          <cell r="A14034">
            <v>466659</v>
          </cell>
        </row>
        <row r="14035">
          <cell r="A14035">
            <v>466689</v>
          </cell>
        </row>
        <row r="14036">
          <cell r="A14036">
            <v>466720</v>
          </cell>
        </row>
        <row r="14037">
          <cell r="A14037">
            <v>466750</v>
          </cell>
        </row>
        <row r="14038">
          <cell r="A14038">
            <v>466781</v>
          </cell>
        </row>
        <row r="14039">
          <cell r="A14039">
            <v>466812</v>
          </cell>
        </row>
        <row r="14040">
          <cell r="A14040">
            <v>466840</v>
          </cell>
        </row>
        <row r="14041">
          <cell r="A14041">
            <v>466871</v>
          </cell>
        </row>
        <row r="14042">
          <cell r="A14042">
            <v>466901</v>
          </cell>
        </row>
        <row r="14043">
          <cell r="A14043">
            <v>466932</v>
          </cell>
        </row>
        <row r="14044">
          <cell r="A14044">
            <v>466962</v>
          </cell>
        </row>
        <row r="14045">
          <cell r="A14045">
            <v>466993</v>
          </cell>
        </row>
        <row r="14046">
          <cell r="A14046">
            <v>467024</v>
          </cell>
        </row>
        <row r="14047">
          <cell r="A14047">
            <v>467054</v>
          </cell>
        </row>
        <row r="14048">
          <cell r="A14048">
            <v>467085</v>
          </cell>
        </row>
        <row r="14049">
          <cell r="A14049">
            <v>467115</v>
          </cell>
        </row>
        <row r="14050">
          <cell r="A14050">
            <v>467146</v>
          </cell>
        </row>
        <row r="14051">
          <cell r="A14051">
            <v>467177</v>
          </cell>
        </row>
        <row r="14052">
          <cell r="A14052">
            <v>467205</v>
          </cell>
        </row>
        <row r="14053">
          <cell r="A14053">
            <v>467236</v>
          </cell>
        </row>
        <row r="14054">
          <cell r="A14054">
            <v>467266</v>
          </cell>
        </row>
        <row r="14055">
          <cell r="A14055">
            <v>467297</v>
          </cell>
        </row>
        <row r="14056">
          <cell r="A14056">
            <v>467327</v>
          </cell>
        </row>
        <row r="14057">
          <cell r="A14057">
            <v>467358</v>
          </cell>
        </row>
        <row r="14058">
          <cell r="A14058">
            <v>467389</v>
          </cell>
        </row>
        <row r="14059">
          <cell r="A14059">
            <v>467419</v>
          </cell>
        </row>
        <row r="14060">
          <cell r="A14060">
            <v>467450</v>
          </cell>
        </row>
        <row r="14061">
          <cell r="A14061">
            <v>467480</v>
          </cell>
        </row>
        <row r="14062">
          <cell r="A14062">
            <v>467511</v>
          </cell>
        </row>
        <row r="14063">
          <cell r="A14063">
            <v>467542</v>
          </cell>
        </row>
        <row r="14064">
          <cell r="A14064">
            <v>467571</v>
          </cell>
        </row>
        <row r="14065">
          <cell r="A14065">
            <v>467602</v>
          </cell>
        </row>
        <row r="14066">
          <cell r="A14066">
            <v>467632</v>
          </cell>
        </row>
        <row r="14067">
          <cell r="A14067">
            <v>467663</v>
          </cell>
        </row>
        <row r="14068">
          <cell r="A14068">
            <v>467693</v>
          </cell>
        </row>
        <row r="14069">
          <cell r="A14069">
            <v>467724</v>
          </cell>
        </row>
        <row r="14070">
          <cell r="A14070">
            <v>467755</v>
          </cell>
        </row>
        <row r="14071">
          <cell r="A14071">
            <v>467785</v>
          </cell>
        </row>
        <row r="14072">
          <cell r="A14072">
            <v>467816</v>
          </cell>
        </row>
        <row r="14073">
          <cell r="A14073">
            <v>467846</v>
          </cell>
        </row>
        <row r="14074">
          <cell r="A14074">
            <v>467877</v>
          </cell>
        </row>
        <row r="14075">
          <cell r="A14075">
            <v>467908</v>
          </cell>
        </row>
        <row r="14076">
          <cell r="A14076">
            <v>467936</v>
          </cell>
        </row>
        <row r="14077">
          <cell r="A14077">
            <v>467967</v>
          </cell>
        </row>
        <row r="14078">
          <cell r="A14078">
            <v>467997</v>
          </cell>
        </row>
        <row r="14079">
          <cell r="A14079">
            <v>468028</v>
          </cell>
        </row>
        <row r="14080">
          <cell r="A14080">
            <v>468058</v>
          </cell>
        </row>
        <row r="14081">
          <cell r="A14081">
            <v>468089</v>
          </cell>
        </row>
        <row r="14082">
          <cell r="A14082">
            <v>468120</v>
          </cell>
        </row>
        <row r="14083">
          <cell r="A14083">
            <v>468150</v>
          </cell>
        </row>
        <row r="14084">
          <cell r="A14084">
            <v>468181</v>
          </cell>
        </row>
        <row r="14085">
          <cell r="A14085">
            <v>468211</v>
          </cell>
        </row>
        <row r="14086">
          <cell r="A14086">
            <v>468242</v>
          </cell>
        </row>
        <row r="14087">
          <cell r="A14087">
            <v>468273</v>
          </cell>
        </row>
        <row r="14088">
          <cell r="A14088">
            <v>468301</v>
          </cell>
        </row>
        <row r="14089">
          <cell r="A14089">
            <v>468332</v>
          </cell>
        </row>
        <row r="14090">
          <cell r="A14090">
            <v>468362</v>
          </cell>
        </row>
        <row r="14091">
          <cell r="A14091">
            <v>468393</v>
          </cell>
        </row>
        <row r="14092">
          <cell r="A14092">
            <v>468423</v>
          </cell>
        </row>
        <row r="14093">
          <cell r="A14093">
            <v>468454</v>
          </cell>
        </row>
        <row r="14094">
          <cell r="A14094">
            <v>468485</v>
          </cell>
        </row>
        <row r="14095">
          <cell r="A14095">
            <v>468515</v>
          </cell>
        </row>
        <row r="14096">
          <cell r="A14096">
            <v>468546</v>
          </cell>
        </row>
        <row r="14097">
          <cell r="A14097">
            <v>468576</v>
          </cell>
        </row>
        <row r="14098">
          <cell r="A14098">
            <v>468607</v>
          </cell>
        </row>
        <row r="14099">
          <cell r="A14099">
            <v>468638</v>
          </cell>
        </row>
        <row r="14100">
          <cell r="A14100">
            <v>468666</v>
          </cell>
        </row>
        <row r="14101">
          <cell r="A14101">
            <v>468697</v>
          </cell>
        </row>
        <row r="14102">
          <cell r="A14102">
            <v>468727</v>
          </cell>
        </row>
        <row r="14103">
          <cell r="A14103">
            <v>468758</v>
          </cell>
        </row>
        <row r="14104">
          <cell r="A14104">
            <v>468788</v>
          </cell>
        </row>
        <row r="14105">
          <cell r="A14105">
            <v>468819</v>
          </cell>
        </row>
        <row r="14106">
          <cell r="A14106">
            <v>468850</v>
          </cell>
        </row>
        <row r="14107">
          <cell r="A14107">
            <v>468880</v>
          </cell>
        </row>
        <row r="14108">
          <cell r="A14108">
            <v>468911</v>
          </cell>
        </row>
        <row r="14109">
          <cell r="A14109">
            <v>468941</v>
          </cell>
        </row>
        <row r="14110">
          <cell r="A14110">
            <v>468972</v>
          </cell>
        </row>
        <row r="14111">
          <cell r="A14111">
            <v>469003</v>
          </cell>
        </row>
        <row r="14112">
          <cell r="A14112">
            <v>469032</v>
          </cell>
        </row>
        <row r="14113">
          <cell r="A14113">
            <v>469063</v>
          </cell>
        </row>
        <row r="14114">
          <cell r="A14114">
            <v>469093</v>
          </cell>
        </row>
        <row r="14115">
          <cell r="A14115">
            <v>469124</v>
          </cell>
        </row>
        <row r="14116">
          <cell r="A14116">
            <v>469154</v>
          </cell>
        </row>
        <row r="14117">
          <cell r="A14117">
            <v>469185</v>
          </cell>
        </row>
        <row r="14118">
          <cell r="A14118">
            <v>469216</v>
          </cell>
        </row>
        <row r="14119">
          <cell r="A14119">
            <v>469246</v>
          </cell>
        </row>
        <row r="14120">
          <cell r="A14120">
            <v>469277</v>
          </cell>
        </row>
        <row r="14121">
          <cell r="A14121">
            <v>469307</v>
          </cell>
        </row>
        <row r="14122">
          <cell r="A14122">
            <v>469338</v>
          </cell>
        </row>
        <row r="14123">
          <cell r="A14123">
            <v>469369</v>
          </cell>
        </row>
        <row r="14124">
          <cell r="A14124">
            <v>469397</v>
          </cell>
        </row>
        <row r="14125">
          <cell r="A14125">
            <v>469428</v>
          </cell>
        </row>
        <row r="14126">
          <cell r="A14126">
            <v>469458</v>
          </cell>
        </row>
        <row r="14127">
          <cell r="A14127">
            <v>469489</v>
          </cell>
        </row>
        <row r="14128">
          <cell r="A14128">
            <v>469519</v>
          </cell>
        </row>
        <row r="14129">
          <cell r="A14129">
            <v>469550</v>
          </cell>
        </row>
        <row r="14130">
          <cell r="A14130">
            <v>469581</v>
          </cell>
        </row>
        <row r="14131">
          <cell r="A14131">
            <v>469611</v>
          </cell>
        </row>
        <row r="14132">
          <cell r="A14132">
            <v>469642</v>
          </cell>
        </row>
        <row r="14133">
          <cell r="A14133">
            <v>469672</v>
          </cell>
        </row>
        <row r="14134">
          <cell r="A14134">
            <v>469703</v>
          </cell>
        </row>
        <row r="14135">
          <cell r="A14135">
            <v>469734</v>
          </cell>
        </row>
        <row r="14136">
          <cell r="A14136">
            <v>469762</v>
          </cell>
        </row>
        <row r="14137">
          <cell r="A14137">
            <v>469793</v>
          </cell>
        </row>
        <row r="14138">
          <cell r="A14138">
            <v>469823</v>
          </cell>
        </row>
        <row r="14139">
          <cell r="A14139">
            <v>469854</v>
          </cell>
        </row>
        <row r="14140">
          <cell r="A14140">
            <v>469884</v>
          </cell>
        </row>
        <row r="14141">
          <cell r="A14141">
            <v>469915</v>
          </cell>
        </row>
        <row r="14142">
          <cell r="A14142">
            <v>469946</v>
          </cell>
        </row>
        <row r="14143">
          <cell r="A14143">
            <v>469976</v>
          </cell>
        </row>
        <row r="14144">
          <cell r="A14144">
            <v>470007</v>
          </cell>
        </row>
        <row r="14145">
          <cell r="A14145">
            <v>470037</v>
          </cell>
        </row>
        <row r="14146">
          <cell r="A14146">
            <v>470068</v>
          </cell>
        </row>
        <row r="14147">
          <cell r="A14147">
            <v>470099</v>
          </cell>
        </row>
        <row r="14148">
          <cell r="A14148">
            <v>470127</v>
          </cell>
        </row>
        <row r="14149">
          <cell r="A14149">
            <v>470158</v>
          </cell>
        </row>
        <row r="14150">
          <cell r="A14150">
            <v>470188</v>
          </cell>
        </row>
        <row r="14151">
          <cell r="A14151">
            <v>470219</v>
          </cell>
        </row>
        <row r="14152">
          <cell r="A14152">
            <v>470249</v>
          </cell>
        </row>
        <row r="14153">
          <cell r="A14153">
            <v>470280</v>
          </cell>
        </row>
        <row r="14154">
          <cell r="A14154">
            <v>470311</v>
          </cell>
        </row>
        <row r="14155">
          <cell r="A14155">
            <v>470341</v>
          </cell>
        </row>
        <row r="14156">
          <cell r="A14156">
            <v>470372</v>
          </cell>
        </row>
        <row r="14157">
          <cell r="A14157">
            <v>470402</v>
          </cell>
        </row>
        <row r="14158">
          <cell r="A14158">
            <v>470433</v>
          </cell>
        </row>
        <row r="14159">
          <cell r="A14159">
            <v>470464</v>
          </cell>
        </row>
        <row r="14160">
          <cell r="A14160">
            <v>470493</v>
          </cell>
        </row>
        <row r="14161">
          <cell r="A14161">
            <v>470524</v>
          </cell>
        </row>
        <row r="14162">
          <cell r="A14162">
            <v>470554</v>
          </cell>
        </row>
        <row r="14163">
          <cell r="A14163">
            <v>470585</v>
          </cell>
        </row>
        <row r="14164">
          <cell r="A14164">
            <v>470615</v>
          </cell>
        </row>
        <row r="14165">
          <cell r="A14165">
            <v>470646</v>
          </cell>
        </row>
        <row r="14166">
          <cell r="A14166">
            <v>470677</v>
          </cell>
        </row>
        <row r="14167">
          <cell r="A14167">
            <v>470707</v>
          </cell>
        </row>
        <row r="14168">
          <cell r="A14168">
            <v>470738</v>
          </cell>
        </row>
        <row r="14169">
          <cell r="A14169">
            <v>470768</v>
          </cell>
        </row>
        <row r="14170">
          <cell r="A14170">
            <v>470799</v>
          </cell>
        </row>
        <row r="14171">
          <cell r="A14171">
            <v>470830</v>
          </cell>
        </row>
        <row r="14172">
          <cell r="A14172">
            <v>470858</v>
          </cell>
        </row>
        <row r="14173">
          <cell r="A14173">
            <v>470889</v>
          </cell>
        </row>
        <row r="14174">
          <cell r="A14174">
            <v>470919</v>
          </cell>
        </row>
        <row r="14175">
          <cell r="A14175">
            <v>470950</v>
          </cell>
        </row>
        <row r="14176">
          <cell r="A14176">
            <v>470980</v>
          </cell>
        </row>
        <row r="14177">
          <cell r="A14177">
            <v>471011</v>
          </cell>
        </row>
        <row r="14178">
          <cell r="A14178">
            <v>471042</v>
          </cell>
        </row>
        <row r="14179">
          <cell r="A14179">
            <v>471072</v>
          </cell>
        </row>
        <row r="14180">
          <cell r="A14180">
            <v>471103</v>
          </cell>
        </row>
        <row r="14181">
          <cell r="A14181">
            <v>471133</v>
          </cell>
        </row>
        <row r="14182">
          <cell r="A14182">
            <v>471164</v>
          </cell>
        </row>
        <row r="14183">
          <cell r="A14183">
            <v>471195</v>
          </cell>
        </row>
        <row r="14184">
          <cell r="A14184">
            <v>471223</v>
          </cell>
        </row>
        <row r="14185">
          <cell r="A14185">
            <v>471254</v>
          </cell>
        </row>
        <row r="14186">
          <cell r="A14186">
            <v>471284</v>
          </cell>
        </row>
        <row r="14187">
          <cell r="A14187">
            <v>471315</v>
          </cell>
        </row>
        <row r="14188">
          <cell r="A14188">
            <v>471345</v>
          </cell>
        </row>
        <row r="14189">
          <cell r="A14189">
            <v>471376</v>
          </cell>
        </row>
        <row r="14190">
          <cell r="A14190">
            <v>471407</v>
          </cell>
        </row>
        <row r="14191">
          <cell r="A14191">
            <v>471437</v>
          </cell>
        </row>
        <row r="14192">
          <cell r="A14192">
            <v>471468</v>
          </cell>
        </row>
        <row r="14193">
          <cell r="A14193">
            <v>471498</v>
          </cell>
        </row>
        <row r="14194">
          <cell r="A14194">
            <v>471529</v>
          </cell>
        </row>
        <row r="14195">
          <cell r="A14195">
            <v>471560</v>
          </cell>
        </row>
        <row r="14196">
          <cell r="A14196">
            <v>471588</v>
          </cell>
        </row>
        <row r="14197">
          <cell r="A14197">
            <v>471619</v>
          </cell>
        </row>
        <row r="14198">
          <cell r="A14198">
            <v>471649</v>
          </cell>
        </row>
        <row r="14199">
          <cell r="A14199">
            <v>471680</v>
          </cell>
        </row>
        <row r="14200">
          <cell r="A14200">
            <v>471710</v>
          </cell>
        </row>
        <row r="14201">
          <cell r="A14201">
            <v>471741</v>
          </cell>
        </row>
        <row r="14202">
          <cell r="A14202">
            <v>471772</v>
          </cell>
        </row>
        <row r="14203">
          <cell r="A14203">
            <v>471802</v>
          </cell>
        </row>
        <row r="14204">
          <cell r="A14204">
            <v>471833</v>
          </cell>
        </row>
        <row r="14205">
          <cell r="A14205">
            <v>471863</v>
          </cell>
        </row>
        <row r="14206">
          <cell r="A14206">
            <v>471894</v>
          </cell>
        </row>
        <row r="14207">
          <cell r="A14207">
            <v>471925</v>
          </cell>
        </row>
        <row r="14208">
          <cell r="A14208">
            <v>471954</v>
          </cell>
        </row>
        <row r="14209">
          <cell r="A14209">
            <v>471985</v>
          </cell>
        </row>
        <row r="14210">
          <cell r="A14210">
            <v>472015</v>
          </cell>
        </row>
        <row r="14211">
          <cell r="A14211">
            <v>472046</v>
          </cell>
        </row>
        <row r="14212">
          <cell r="A14212">
            <v>472076</v>
          </cell>
        </row>
        <row r="14213">
          <cell r="A14213">
            <v>472107</v>
          </cell>
        </row>
        <row r="14214">
          <cell r="A14214">
            <v>472138</v>
          </cell>
        </row>
        <row r="14215">
          <cell r="A14215">
            <v>472168</v>
          </cell>
        </row>
        <row r="14216">
          <cell r="A14216">
            <v>472199</v>
          </cell>
        </row>
        <row r="14217">
          <cell r="A14217">
            <v>472229</v>
          </cell>
        </row>
        <row r="14218">
          <cell r="A14218">
            <v>472260</v>
          </cell>
        </row>
        <row r="14219">
          <cell r="A14219">
            <v>472291</v>
          </cell>
        </row>
        <row r="14220">
          <cell r="A14220">
            <v>472319</v>
          </cell>
        </row>
        <row r="14221">
          <cell r="A14221">
            <v>472350</v>
          </cell>
        </row>
        <row r="14222">
          <cell r="A14222">
            <v>472380</v>
          </cell>
        </row>
        <row r="14223">
          <cell r="A14223">
            <v>472411</v>
          </cell>
        </row>
        <row r="14224">
          <cell r="A14224">
            <v>472441</v>
          </cell>
        </row>
        <row r="14225">
          <cell r="A14225">
            <v>472472</v>
          </cell>
        </row>
        <row r="14226">
          <cell r="A14226">
            <v>472503</v>
          </cell>
        </row>
        <row r="14227">
          <cell r="A14227">
            <v>472533</v>
          </cell>
        </row>
        <row r="14228">
          <cell r="A14228">
            <v>472564</v>
          </cell>
        </row>
        <row r="14229">
          <cell r="A14229">
            <v>472594</v>
          </cell>
        </row>
        <row r="14230">
          <cell r="A14230">
            <v>472625</v>
          </cell>
        </row>
        <row r="14231">
          <cell r="A14231">
            <v>472656</v>
          </cell>
        </row>
        <row r="14232">
          <cell r="A14232">
            <v>472684</v>
          </cell>
        </row>
        <row r="14233">
          <cell r="A14233">
            <v>472715</v>
          </cell>
        </row>
        <row r="14234">
          <cell r="A14234">
            <v>472745</v>
          </cell>
        </row>
        <row r="14235">
          <cell r="A14235">
            <v>472776</v>
          </cell>
        </row>
        <row r="14236">
          <cell r="A14236">
            <v>472806</v>
          </cell>
        </row>
        <row r="14237">
          <cell r="A14237">
            <v>472837</v>
          </cell>
        </row>
        <row r="14238">
          <cell r="A14238">
            <v>472868</v>
          </cell>
        </row>
        <row r="14239">
          <cell r="A14239">
            <v>472898</v>
          </cell>
        </row>
        <row r="14240">
          <cell r="A14240">
            <v>472929</v>
          </cell>
        </row>
        <row r="14241">
          <cell r="A14241">
            <v>472959</v>
          </cell>
        </row>
        <row r="14242">
          <cell r="A14242">
            <v>472990</v>
          </cell>
        </row>
        <row r="14243">
          <cell r="A14243">
            <v>473021</v>
          </cell>
        </row>
        <row r="14244">
          <cell r="A14244">
            <v>473049</v>
          </cell>
        </row>
        <row r="14245">
          <cell r="A14245">
            <v>473080</v>
          </cell>
        </row>
        <row r="14246">
          <cell r="A14246">
            <v>473110</v>
          </cell>
        </row>
        <row r="14247">
          <cell r="A14247">
            <v>473141</v>
          </cell>
        </row>
        <row r="14248">
          <cell r="A14248">
            <v>473171</v>
          </cell>
        </row>
        <row r="14249">
          <cell r="A14249">
            <v>473202</v>
          </cell>
        </row>
        <row r="14250">
          <cell r="A14250">
            <v>473233</v>
          </cell>
        </row>
        <row r="14251">
          <cell r="A14251">
            <v>473263</v>
          </cell>
        </row>
        <row r="14252">
          <cell r="A14252">
            <v>473294</v>
          </cell>
        </row>
        <row r="14253">
          <cell r="A14253">
            <v>473324</v>
          </cell>
        </row>
        <row r="14254">
          <cell r="A14254">
            <v>473355</v>
          </cell>
        </row>
        <row r="14255">
          <cell r="A14255">
            <v>473386</v>
          </cell>
        </row>
        <row r="14256">
          <cell r="A14256">
            <v>473415</v>
          </cell>
        </row>
        <row r="14257">
          <cell r="A14257">
            <v>473446</v>
          </cell>
        </row>
        <row r="14258">
          <cell r="A14258">
            <v>473476</v>
          </cell>
        </row>
        <row r="14259">
          <cell r="A14259">
            <v>473507</v>
          </cell>
        </row>
        <row r="14260">
          <cell r="A14260">
            <v>473537</v>
          </cell>
        </row>
        <row r="14261">
          <cell r="A14261">
            <v>473568</v>
          </cell>
        </row>
        <row r="14262">
          <cell r="A14262">
            <v>473599</v>
          </cell>
        </row>
        <row r="14263">
          <cell r="A14263">
            <v>473629</v>
          </cell>
        </row>
        <row r="14264">
          <cell r="A14264">
            <v>473660</v>
          </cell>
        </row>
        <row r="14265">
          <cell r="A14265">
            <v>473690</v>
          </cell>
        </row>
        <row r="14266">
          <cell r="A14266">
            <v>473721</v>
          </cell>
        </row>
        <row r="14267">
          <cell r="A14267">
            <v>473752</v>
          </cell>
        </row>
        <row r="14268">
          <cell r="A14268">
            <v>473780</v>
          </cell>
        </row>
        <row r="14269">
          <cell r="A14269">
            <v>473811</v>
          </cell>
        </row>
        <row r="14270">
          <cell r="A14270">
            <v>473841</v>
          </cell>
        </row>
        <row r="14271">
          <cell r="A14271">
            <v>473872</v>
          </cell>
        </row>
        <row r="14272">
          <cell r="A14272">
            <v>473902</v>
          </cell>
        </row>
        <row r="14273">
          <cell r="A14273">
            <v>473933</v>
          </cell>
        </row>
        <row r="14274">
          <cell r="A14274">
            <v>473964</v>
          </cell>
        </row>
        <row r="14275">
          <cell r="A14275">
            <v>473994</v>
          </cell>
        </row>
        <row r="14276">
          <cell r="A14276">
            <v>474025</v>
          </cell>
        </row>
        <row r="14277">
          <cell r="A14277">
            <v>474055</v>
          </cell>
        </row>
        <row r="14278">
          <cell r="A14278">
            <v>474086</v>
          </cell>
        </row>
        <row r="14279">
          <cell r="A14279">
            <v>474117</v>
          </cell>
        </row>
        <row r="14280">
          <cell r="A14280">
            <v>474145</v>
          </cell>
        </row>
        <row r="14281">
          <cell r="A14281">
            <v>474176</v>
          </cell>
        </row>
        <row r="14282">
          <cell r="A14282">
            <v>474206</v>
          </cell>
        </row>
        <row r="14283">
          <cell r="A14283">
            <v>474237</v>
          </cell>
        </row>
        <row r="14284">
          <cell r="A14284">
            <v>474267</v>
          </cell>
        </row>
        <row r="14285">
          <cell r="A14285">
            <v>474298</v>
          </cell>
        </row>
        <row r="14286">
          <cell r="A14286">
            <v>474329</v>
          </cell>
        </row>
        <row r="14287">
          <cell r="A14287">
            <v>474359</v>
          </cell>
        </row>
        <row r="14288">
          <cell r="A14288">
            <v>474390</v>
          </cell>
        </row>
        <row r="14289">
          <cell r="A14289">
            <v>474420</v>
          </cell>
        </row>
        <row r="14290">
          <cell r="A14290">
            <v>474451</v>
          </cell>
        </row>
        <row r="14291">
          <cell r="A14291">
            <v>474482</v>
          </cell>
        </row>
        <row r="14292">
          <cell r="A14292">
            <v>474510</v>
          </cell>
        </row>
        <row r="14293">
          <cell r="A14293">
            <v>474541</v>
          </cell>
        </row>
        <row r="14294">
          <cell r="A14294">
            <v>474571</v>
          </cell>
        </row>
        <row r="14295">
          <cell r="A14295">
            <v>474602</v>
          </cell>
        </row>
        <row r="14296">
          <cell r="A14296">
            <v>474632</v>
          </cell>
        </row>
        <row r="14297">
          <cell r="A14297">
            <v>474663</v>
          </cell>
        </row>
        <row r="14298">
          <cell r="A14298">
            <v>474694</v>
          </cell>
        </row>
        <row r="14299">
          <cell r="A14299">
            <v>474724</v>
          </cell>
        </row>
        <row r="14300">
          <cell r="A14300">
            <v>474755</v>
          </cell>
        </row>
        <row r="14301">
          <cell r="A14301">
            <v>474785</v>
          </cell>
        </row>
        <row r="14302">
          <cell r="A14302">
            <v>474816</v>
          </cell>
        </row>
        <row r="14303">
          <cell r="A14303">
            <v>474847</v>
          </cell>
        </row>
        <row r="14304">
          <cell r="A14304">
            <v>474876</v>
          </cell>
        </row>
        <row r="14305">
          <cell r="A14305">
            <v>474907</v>
          </cell>
        </row>
        <row r="14306">
          <cell r="A14306">
            <v>474937</v>
          </cell>
        </row>
        <row r="14307">
          <cell r="A14307">
            <v>474968</v>
          </cell>
        </row>
        <row r="14308">
          <cell r="A14308">
            <v>474998</v>
          </cell>
        </row>
        <row r="14309">
          <cell r="A14309">
            <v>475029</v>
          </cell>
        </row>
        <row r="14310">
          <cell r="A14310">
            <v>475060</v>
          </cell>
        </row>
        <row r="14311">
          <cell r="A14311">
            <v>475090</v>
          </cell>
        </row>
        <row r="14312">
          <cell r="A14312">
            <v>475121</v>
          </cell>
        </row>
        <row r="14313">
          <cell r="A14313">
            <v>475151</v>
          </cell>
        </row>
        <row r="14314">
          <cell r="A14314">
            <v>475182</v>
          </cell>
        </row>
        <row r="14315">
          <cell r="A14315">
            <v>475213</v>
          </cell>
        </row>
        <row r="14316">
          <cell r="A14316">
            <v>475241</v>
          </cell>
        </row>
        <row r="14317">
          <cell r="A14317">
            <v>475272</v>
          </cell>
        </row>
        <row r="14318">
          <cell r="A14318">
            <v>475302</v>
          </cell>
        </row>
        <row r="14319">
          <cell r="A14319">
            <v>475333</v>
          </cell>
        </row>
        <row r="14320">
          <cell r="A14320">
            <v>475363</v>
          </cell>
        </row>
        <row r="14321">
          <cell r="A14321">
            <v>475394</v>
          </cell>
        </row>
        <row r="14322">
          <cell r="A14322">
            <v>475425</v>
          </cell>
        </row>
        <row r="14323">
          <cell r="A14323">
            <v>475455</v>
          </cell>
        </row>
        <row r="14324">
          <cell r="A14324">
            <v>475486</v>
          </cell>
        </row>
        <row r="14325">
          <cell r="A14325">
            <v>475516</v>
          </cell>
        </row>
        <row r="14326">
          <cell r="A14326">
            <v>475547</v>
          </cell>
        </row>
        <row r="14327">
          <cell r="A14327">
            <v>475578</v>
          </cell>
        </row>
        <row r="14328">
          <cell r="A14328">
            <v>475606</v>
          </cell>
        </row>
        <row r="14329">
          <cell r="A14329">
            <v>475637</v>
          </cell>
        </row>
        <row r="14330">
          <cell r="A14330">
            <v>475667</v>
          </cell>
        </row>
        <row r="14331">
          <cell r="A14331">
            <v>475698</v>
          </cell>
        </row>
        <row r="14332">
          <cell r="A14332">
            <v>475728</v>
          </cell>
        </row>
        <row r="14333">
          <cell r="A14333">
            <v>475759</v>
          </cell>
        </row>
        <row r="14334">
          <cell r="A14334">
            <v>475790</v>
          </cell>
        </row>
        <row r="14335">
          <cell r="A14335">
            <v>475820</v>
          </cell>
        </row>
        <row r="14336">
          <cell r="A14336">
            <v>475851</v>
          </cell>
        </row>
        <row r="14337">
          <cell r="A14337">
            <v>475881</v>
          </cell>
        </row>
        <row r="14338">
          <cell r="A14338">
            <v>475912</v>
          </cell>
        </row>
        <row r="14339">
          <cell r="A14339">
            <v>475943</v>
          </cell>
        </row>
        <row r="14340">
          <cell r="A14340">
            <v>475971</v>
          </cell>
        </row>
        <row r="14341">
          <cell r="A14341">
            <v>476002</v>
          </cell>
        </row>
        <row r="14342">
          <cell r="A14342">
            <v>476032</v>
          </cell>
        </row>
        <row r="14343">
          <cell r="A14343">
            <v>476063</v>
          </cell>
        </row>
        <row r="14344">
          <cell r="A14344">
            <v>476093</v>
          </cell>
        </row>
        <row r="14345">
          <cell r="A14345">
            <v>476124</v>
          </cell>
        </row>
        <row r="14346">
          <cell r="A14346">
            <v>476155</v>
          </cell>
        </row>
        <row r="14347">
          <cell r="A14347">
            <v>476185</v>
          </cell>
        </row>
        <row r="14348">
          <cell r="A14348">
            <v>476216</v>
          </cell>
        </row>
        <row r="14349">
          <cell r="A14349">
            <v>476246</v>
          </cell>
        </row>
        <row r="14350">
          <cell r="A14350">
            <v>476277</v>
          </cell>
        </row>
        <row r="14351">
          <cell r="A14351">
            <v>476308</v>
          </cell>
        </row>
        <row r="14352">
          <cell r="A14352">
            <v>476337</v>
          </cell>
        </row>
        <row r="14353">
          <cell r="A14353">
            <v>476368</v>
          </cell>
        </row>
        <row r="14354">
          <cell r="A14354">
            <v>476398</v>
          </cell>
        </row>
        <row r="14355">
          <cell r="A14355">
            <v>476429</v>
          </cell>
        </row>
        <row r="14356">
          <cell r="A14356">
            <v>476459</v>
          </cell>
        </row>
        <row r="14357">
          <cell r="A14357">
            <v>476490</v>
          </cell>
        </row>
        <row r="14358">
          <cell r="A14358">
            <v>476521</v>
          </cell>
        </row>
        <row r="14359">
          <cell r="A14359">
            <v>476551</v>
          </cell>
        </row>
        <row r="14360">
          <cell r="A14360">
            <v>476582</v>
          </cell>
        </row>
        <row r="14361">
          <cell r="A14361">
            <v>476612</v>
          </cell>
        </row>
        <row r="14362">
          <cell r="A14362">
            <v>476643</v>
          </cell>
        </row>
        <row r="14363">
          <cell r="A14363">
            <v>476674</v>
          </cell>
        </row>
        <row r="14364">
          <cell r="A14364">
            <v>476702</v>
          </cell>
        </row>
        <row r="14365">
          <cell r="A14365">
            <v>476733</v>
          </cell>
        </row>
        <row r="14366">
          <cell r="A14366">
            <v>476763</v>
          </cell>
        </row>
        <row r="14367">
          <cell r="A14367">
            <v>476794</v>
          </cell>
        </row>
        <row r="14368">
          <cell r="A14368">
            <v>476824</v>
          </cell>
        </row>
        <row r="14369">
          <cell r="A14369">
            <v>476855</v>
          </cell>
        </row>
        <row r="14370">
          <cell r="A14370">
            <v>476886</v>
          </cell>
        </row>
        <row r="14371">
          <cell r="A14371">
            <v>476916</v>
          </cell>
        </row>
        <row r="14372">
          <cell r="A14372">
            <v>476947</v>
          </cell>
        </row>
        <row r="14373">
          <cell r="A14373">
            <v>476977</v>
          </cell>
        </row>
        <row r="14374">
          <cell r="A14374">
            <v>477008</v>
          </cell>
        </row>
        <row r="14375">
          <cell r="A14375">
            <v>477039</v>
          </cell>
        </row>
        <row r="14376">
          <cell r="A14376">
            <v>477067</v>
          </cell>
        </row>
        <row r="14377">
          <cell r="A14377">
            <v>477098</v>
          </cell>
        </row>
        <row r="14378">
          <cell r="A14378">
            <v>477128</v>
          </cell>
        </row>
        <row r="14379">
          <cell r="A14379">
            <v>477159</v>
          </cell>
        </row>
        <row r="14380">
          <cell r="A14380">
            <v>477189</v>
          </cell>
        </row>
        <row r="14381">
          <cell r="A14381">
            <v>477220</v>
          </cell>
        </row>
        <row r="14382">
          <cell r="A14382">
            <v>477251</v>
          </cell>
        </row>
        <row r="14383">
          <cell r="A14383">
            <v>477281</v>
          </cell>
        </row>
        <row r="14384">
          <cell r="A14384">
            <v>477312</v>
          </cell>
        </row>
        <row r="14385">
          <cell r="A14385">
            <v>477342</v>
          </cell>
        </row>
        <row r="14386">
          <cell r="A14386">
            <v>477373</v>
          </cell>
        </row>
        <row r="14387">
          <cell r="A14387">
            <v>477404</v>
          </cell>
        </row>
        <row r="14388">
          <cell r="A14388">
            <v>477432</v>
          </cell>
        </row>
        <row r="14389">
          <cell r="A14389">
            <v>477463</v>
          </cell>
        </row>
        <row r="14390">
          <cell r="A14390">
            <v>477493</v>
          </cell>
        </row>
        <row r="14391">
          <cell r="A14391">
            <v>477524</v>
          </cell>
        </row>
        <row r="14392">
          <cell r="A14392">
            <v>477554</v>
          </cell>
        </row>
        <row r="14393">
          <cell r="A14393">
            <v>477585</v>
          </cell>
        </row>
        <row r="14394">
          <cell r="A14394">
            <v>477616</v>
          </cell>
        </row>
        <row r="14395">
          <cell r="A14395">
            <v>477646</v>
          </cell>
        </row>
        <row r="14396">
          <cell r="A14396">
            <v>477677</v>
          </cell>
        </row>
        <row r="14397">
          <cell r="A14397">
            <v>477707</v>
          </cell>
        </row>
        <row r="14398">
          <cell r="A14398">
            <v>477738</v>
          </cell>
        </row>
        <row r="14399">
          <cell r="A14399">
            <v>477769</v>
          </cell>
        </row>
        <row r="14400">
          <cell r="A14400">
            <v>477798</v>
          </cell>
        </row>
        <row r="14401">
          <cell r="A14401">
            <v>477829</v>
          </cell>
        </row>
        <row r="14402">
          <cell r="A14402">
            <v>477859</v>
          </cell>
        </row>
        <row r="14403">
          <cell r="A14403">
            <v>477890</v>
          </cell>
        </row>
        <row r="14404">
          <cell r="A14404">
            <v>477920</v>
          </cell>
        </row>
        <row r="14405">
          <cell r="A14405">
            <v>477951</v>
          </cell>
        </row>
        <row r="14406">
          <cell r="A14406">
            <v>477982</v>
          </cell>
        </row>
        <row r="14407">
          <cell r="A14407">
            <v>478012</v>
          </cell>
        </row>
        <row r="14408">
          <cell r="A14408">
            <v>478043</v>
          </cell>
        </row>
        <row r="14409">
          <cell r="A14409">
            <v>478073</v>
          </cell>
        </row>
        <row r="14410">
          <cell r="A14410">
            <v>478104</v>
          </cell>
        </row>
        <row r="14411">
          <cell r="A14411">
            <v>478135</v>
          </cell>
        </row>
        <row r="14412">
          <cell r="A14412">
            <v>478163</v>
          </cell>
        </row>
        <row r="14413">
          <cell r="A14413">
            <v>478194</v>
          </cell>
        </row>
        <row r="14414">
          <cell r="A14414">
            <v>478224</v>
          </cell>
        </row>
        <row r="14415">
          <cell r="A14415">
            <v>478255</v>
          </cell>
        </row>
        <row r="14416">
          <cell r="A14416">
            <v>478285</v>
          </cell>
        </row>
        <row r="14417">
          <cell r="A14417">
            <v>478316</v>
          </cell>
        </row>
        <row r="14418">
          <cell r="A14418">
            <v>478347</v>
          </cell>
        </row>
        <row r="14419">
          <cell r="A14419">
            <v>478377</v>
          </cell>
        </row>
        <row r="14420">
          <cell r="A14420">
            <v>478408</v>
          </cell>
        </row>
        <row r="14421">
          <cell r="A14421">
            <v>478438</v>
          </cell>
        </row>
        <row r="14422">
          <cell r="A14422">
            <v>478469</v>
          </cell>
        </row>
        <row r="14423">
          <cell r="A14423">
            <v>478500</v>
          </cell>
        </row>
        <row r="14424">
          <cell r="A14424">
            <v>478528</v>
          </cell>
        </row>
        <row r="14425">
          <cell r="A14425">
            <v>478559</v>
          </cell>
        </row>
        <row r="14426">
          <cell r="A14426">
            <v>478589</v>
          </cell>
        </row>
        <row r="14427">
          <cell r="A14427">
            <v>478620</v>
          </cell>
        </row>
        <row r="14428">
          <cell r="A14428">
            <v>478650</v>
          </cell>
        </row>
        <row r="14429">
          <cell r="A14429">
            <v>478681</v>
          </cell>
        </row>
        <row r="14430">
          <cell r="A14430">
            <v>478712</v>
          </cell>
        </row>
        <row r="14431">
          <cell r="A14431">
            <v>478742</v>
          </cell>
        </row>
        <row r="14432">
          <cell r="A14432">
            <v>478773</v>
          </cell>
        </row>
        <row r="14433">
          <cell r="A14433">
            <v>478803</v>
          </cell>
        </row>
        <row r="14434">
          <cell r="A14434">
            <v>478834</v>
          </cell>
        </row>
        <row r="14435">
          <cell r="A14435">
            <v>478865</v>
          </cell>
        </row>
        <row r="14436">
          <cell r="A14436">
            <v>478893</v>
          </cell>
        </row>
        <row r="14437">
          <cell r="A14437">
            <v>478924</v>
          </cell>
        </row>
        <row r="14438">
          <cell r="A14438">
            <v>478954</v>
          </cell>
        </row>
        <row r="14439">
          <cell r="A14439">
            <v>478985</v>
          </cell>
        </row>
        <row r="14440">
          <cell r="A14440">
            <v>479015</v>
          </cell>
        </row>
        <row r="14441">
          <cell r="A14441">
            <v>479046</v>
          </cell>
        </row>
        <row r="14442">
          <cell r="A14442">
            <v>479077</v>
          </cell>
        </row>
        <row r="14443">
          <cell r="A14443">
            <v>479107</v>
          </cell>
        </row>
        <row r="14444">
          <cell r="A14444">
            <v>479138</v>
          </cell>
        </row>
        <row r="14445">
          <cell r="A14445">
            <v>479168</v>
          </cell>
        </row>
        <row r="14446">
          <cell r="A14446">
            <v>479199</v>
          </cell>
        </row>
        <row r="14447">
          <cell r="A14447">
            <v>479230</v>
          </cell>
        </row>
        <row r="14448">
          <cell r="A14448">
            <v>479259</v>
          </cell>
        </row>
        <row r="14449">
          <cell r="A14449">
            <v>479290</v>
          </cell>
        </row>
        <row r="14450">
          <cell r="A14450">
            <v>479320</v>
          </cell>
        </row>
        <row r="14451">
          <cell r="A14451">
            <v>479351</v>
          </cell>
        </row>
        <row r="14452">
          <cell r="A14452">
            <v>479381</v>
          </cell>
        </row>
        <row r="14453">
          <cell r="A14453">
            <v>479412</v>
          </cell>
        </row>
        <row r="14454">
          <cell r="A14454">
            <v>479443</v>
          </cell>
        </row>
        <row r="14455">
          <cell r="A14455">
            <v>479473</v>
          </cell>
        </row>
        <row r="14456">
          <cell r="A14456">
            <v>479504</v>
          </cell>
        </row>
        <row r="14457">
          <cell r="A14457">
            <v>479534</v>
          </cell>
        </row>
        <row r="14458">
          <cell r="A14458">
            <v>479565</v>
          </cell>
        </row>
        <row r="14459">
          <cell r="A14459">
            <v>479596</v>
          </cell>
        </row>
        <row r="14460">
          <cell r="A14460">
            <v>479624</v>
          </cell>
        </row>
        <row r="14461">
          <cell r="A14461">
            <v>479655</v>
          </cell>
        </row>
        <row r="14462">
          <cell r="A14462">
            <v>479685</v>
          </cell>
        </row>
        <row r="14463">
          <cell r="A14463">
            <v>479716</v>
          </cell>
        </row>
        <row r="14464">
          <cell r="A14464">
            <v>479746</v>
          </cell>
        </row>
        <row r="14465">
          <cell r="A14465">
            <v>479777</v>
          </cell>
        </row>
        <row r="14466">
          <cell r="A14466">
            <v>479808</v>
          </cell>
        </row>
        <row r="14467">
          <cell r="A14467">
            <v>479838</v>
          </cell>
        </row>
        <row r="14468">
          <cell r="A14468">
            <v>479869</v>
          </cell>
        </row>
        <row r="14469">
          <cell r="A14469">
            <v>479899</v>
          </cell>
        </row>
        <row r="14470">
          <cell r="A14470">
            <v>479930</v>
          </cell>
        </row>
        <row r="14471">
          <cell r="A14471">
            <v>479961</v>
          </cell>
        </row>
        <row r="14472">
          <cell r="A14472">
            <v>479989</v>
          </cell>
        </row>
        <row r="14473">
          <cell r="A14473">
            <v>480020</v>
          </cell>
        </row>
        <row r="14474">
          <cell r="A14474">
            <v>480050</v>
          </cell>
        </row>
        <row r="14475">
          <cell r="A14475">
            <v>480081</v>
          </cell>
        </row>
        <row r="14476">
          <cell r="A14476">
            <v>480111</v>
          </cell>
        </row>
        <row r="14477">
          <cell r="A14477">
            <v>480142</v>
          </cell>
        </row>
        <row r="14478">
          <cell r="A14478">
            <v>480173</v>
          </cell>
        </row>
        <row r="14479">
          <cell r="A14479">
            <v>480203</v>
          </cell>
        </row>
        <row r="14480">
          <cell r="A14480">
            <v>480234</v>
          </cell>
        </row>
        <row r="14481">
          <cell r="A14481">
            <v>480264</v>
          </cell>
        </row>
        <row r="14482">
          <cell r="A14482">
            <v>480295</v>
          </cell>
        </row>
        <row r="14483">
          <cell r="A14483">
            <v>480326</v>
          </cell>
        </row>
        <row r="14484">
          <cell r="A14484">
            <v>480354</v>
          </cell>
        </row>
        <row r="14485">
          <cell r="A14485">
            <v>480385</v>
          </cell>
        </row>
        <row r="14486">
          <cell r="A14486">
            <v>480415</v>
          </cell>
        </row>
        <row r="14487">
          <cell r="A14487">
            <v>480446</v>
          </cell>
        </row>
        <row r="14488">
          <cell r="A14488">
            <v>480476</v>
          </cell>
        </row>
        <row r="14489">
          <cell r="A14489">
            <v>480507</v>
          </cell>
        </row>
        <row r="14490">
          <cell r="A14490">
            <v>480538</v>
          </cell>
        </row>
        <row r="14491">
          <cell r="A14491">
            <v>480568</v>
          </cell>
        </row>
        <row r="14492">
          <cell r="A14492">
            <v>480599</v>
          </cell>
        </row>
        <row r="14493">
          <cell r="A14493">
            <v>480629</v>
          </cell>
        </row>
        <row r="14494">
          <cell r="A14494">
            <v>480660</v>
          </cell>
        </row>
        <row r="14495">
          <cell r="A14495">
            <v>480691</v>
          </cell>
        </row>
        <row r="14496">
          <cell r="A14496">
            <v>480720</v>
          </cell>
        </row>
        <row r="14497">
          <cell r="A14497">
            <v>480751</v>
          </cell>
        </row>
        <row r="14498">
          <cell r="A14498">
            <v>480781</v>
          </cell>
        </row>
        <row r="14499">
          <cell r="A14499">
            <v>480812</v>
          </cell>
        </row>
        <row r="14500">
          <cell r="A14500">
            <v>480842</v>
          </cell>
        </row>
        <row r="14501">
          <cell r="A14501">
            <v>480873</v>
          </cell>
        </row>
        <row r="14502">
          <cell r="A14502">
            <v>480904</v>
          </cell>
        </row>
        <row r="14503">
          <cell r="A14503">
            <v>480934</v>
          </cell>
        </row>
        <row r="14504">
          <cell r="A14504">
            <v>480965</v>
          </cell>
        </row>
        <row r="14505">
          <cell r="A14505">
            <v>480995</v>
          </cell>
        </row>
        <row r="14506">
          <cell r="A14506">
            <v>481026</v>
          </cell>
        </row>
        <row r="14507">
          <cell r="A14507">
            <v>481057</v>
          </cell>
        </row>
        <row r="14508">
          <cell r="A14508">
            <v>481085</v>
          </cell>
        </row>
        <row r="14509">
          <cell r="A14509">
            <v>481116</v>
          </cell>
        </row>
        <row r="14510">
          <cell r="A14510">
            <v>481146</v>
          </cell>
        </row>
        <row r="14511">
          <cell r="A14511">
            <v>481177</v>
          </cell>
        </row>
        <row r="14512">
          <cell r="A14512">
            <v>481207</v>
          </cell>
        </row>
        <row r="14513">
          <cell r="A14513">
            <v>481238</v>
          </cell>
        </row>
        <row r="14514">
          <cell r="A14514">
            <v>481269</v>
          </cell>
        </row>
        <row r="14515">
          <cell r="A14515">
            <v>481299</v>
          </cell>
        </row>
        <row r="14516">
          <cell r="A14516">
            <v>481330</v>
          </cell>
        </row>
        <row r="14517">
          <cell r="A14517">
            <v>481360</v>
          </cell>
        </row>
        <row r="14518">
          <cell r="A14518">
            <v>481391</v>
          </cell>
        </row>
        <row r="14519">
          <cell r="A14519">
            <v>481422</v>
          </cell>
        </row>
        <row r="14520">
          <cell r="A14520">
            <v>481450</v>
          </cell>
        </row>
        <row r="14521">
          <cell r="A14521">
            <v>481481</v>
          </cell>
        </row>
        <row r="14522">
          <cell r="A14522">
            <v>481511</v>
          </cell>
        </row>
        <row r="14523">
          <cell r="A14523">
            <v>481542</v>
          </cell>
        </row>
        <row r="14524">
          <cell r="A14524">
            <v>481572</v>
          </cell>
        </row>
        <row r="14525">
          <cell r="A14525">
            <v>481603</v>
          </cell>
        </row>
        <row r="14526">
          <cell r="A14526">
            <v>481634</v>
          </cell>
        </row>
        <row r="14527">
          <cell r="A14527">
            <v>481664</v>
          </cell>
        </row>
        <row r="14528">
          <cell r="A14528">
            <v>481695</v>
          </cell>
        </row>
        <row r="14529">
          <cell r="A14529">
            <v>481725</v>
          </cell>
        </row>
        <row r="14530">
          <cell r="A14530">
            <v>481756</v>
          </cell>
        </row>
        <row r="14531">
          <cell r="A14531">
            <v>481787</v>
          </cell>
        </row>
        <row r="14532">
          <cell r="A14532">
            <v>481815</v>
          </cell>
        </row>
        <row r="14533">
          <cell r="A14533">
            <v>481846</v>
          </cell>
        </row>
        <row r="14534">
          <cell r="A14534">
            <v>481876</v>
          </cell>
        </row>
        <row r="14535">
          <cell r="A14535">
            <v>481907</v>
          </cell>
        </row>
        <row r="14536">
          <cell r="A14536">
            <v>481937</v>
          </cell>
        </row>
        <row r="14537">
          <cell r="A14537">
            <v>481968</v>
          </cell>
        </row>
        <row r="14538">
          <cell r="A14538">
            <v>481999</v>
          </cell>
        </row>
        <row r="14539">
          <cell r="A14539">
            <v>482029</v>
          </cell>
        </row>
        <row r="14540">
          <cell r="A14540">
            <v>482060</v>
          </cell>
        </row>
        <row r="14541">
          <cell r="A14541">
            <v>482090</v>
          </cell>
        </row>
        <row r="14542">
          <cell r="A14542">
            <v>482121</v>
          </cell>
        </row>
        <row r="14543">
          <cell r="A14543">
            <v>482152</v>
          </cell>
        </row>
        <row r="14544">
          <cell r="A14544">
            <v>482181</v>
          </cell>
        </row>
        <row r="14545">
          <cell r="A14545">
            <v>482212</v>
          </cell>
        </row>
        <row r="14546">
          <cell r="A14546">
            <v>482242</v>
          </cell>
        </row>
        <row r="14547">
          <cell r="A14547">
            <v>482273</v>
          </cell>
        </row>
        <row r="14548">
          <cell r="A14548">
            <v>482303</v>
          </cell>
        </row>
        <row r="14549">
          <cell r="A14549">
            <v>482334</v>
          </cell>
        </row>
        <row r="14550">
          <cell r="A14550">
            <v>482365</v>
          </cell>
        </row>
        <row r="14551">
          <cell r="A14551">
            <v>482395</v>
          </cell>
        </row>
        <row r="14552">
          <cell r="A14552">
            <v>482426</v>
          </cell>
        </row>
        <row r="14553">
          <cell r="A14553">
            <v>482456</v>
          </cell>
        </row>
        <row r="14554">
          <cell r="A14554">
            <v>482487</v>
          </cell>
        </row>
        <row r="14555">
          <cell r="A14555">
            <v>482518</v>
          </cell>
        </row>
        <row r="14556">
          <cell r="A14556">
            <v>482546</v>
          </cell>
        </row>
        <row r="14557">
          <cell r="A14557">
            <v>482577</v>
          </cell>
        </row>
        <row r="14558">
          <cell r="A14558">
            <v>482607</v>
          </cell>
        </row>
        <row r="14559">
          <cell r="A14559">
            <v>482638</v>
          </cell>
        </row>
        <row r="14560">
          <cell r="A14560">
            <v>482668</v>
          </cell>
        </row>
        <row r="14561">
          <cell r="A14561">
            <v>482699</v>
          </cell>
        </row>
        <row r="14562">
          <cell r="A14562">
            <v>482730</v>
          </cell>
        </row>
        <row r="14563">
          <cell r="A14563">
            <v>482760</v>
          </cell>
        </row>
        <row r="14564">
          <cell r="A14564">
            <v>482791</v>
          </cell>
        </row>
        <row r="14565">
          <cell r="A14565">
            <v>482821</v>
          </cell>
        </row>
        <row r="14566">
          <cell r="A14566">
            <v>482852</v>
          </cell>
        </row>
        <row r="14567">
          <cell r="A14567">
            <v>482883</v>
          </cell>
        </row>
        <row r="14568">
          <cell r="A14568">
            <v>482911</v>
          </cell>
        </row>
        <row r="14569">
          <cell r="A14569">
            <v>482942</v>
          </cell>
        </row>
        <row r="14570">
          <cell r="A14570">
            <v>482972</v>
          </cell>
        </row>
        <row r="14571">
          <cell r="A14571">
            <v>483003</v>
          </cell>
        </row>
        <row r="14572">
          <cell r="A14572">
            <v>483033</v>
          </cell>
        </row>
        <row r="14573">
          <cell r="A14573">
            <v>483064</v>
          </cell>
        </row>
        <row r="14574">
          <cell r="A14574">
            <v>483095</v>
          </cell>
        </row>
        <row r="14575">
          <cell r="A14575">
            <v>483125</v>
          </cell>
        </row>
        <row r="14576">
          <cell r="A14576">
            <v>483156</v>
          </cell>
        </row>
        <row r="14577">
          <cell r="A14577">
            <v>483186</v>
          </cell>
        </row>
        <row r="14578">
          <cell r="A14578">
            <v>483217</v>
          </cell>
        </row>
        <row r="14579">
          <cell r="A14579">
            <v>483248</v>
          </cell>
        </row>
        <row r="14580">
          <cell r="A14580">
            <v>483276</v>
          </cell>
        </row>
        <row r="14581">
          <cell r="A14581">
            <v>483307</v>
          </cell>
        </row>
        <row r="14582">
          <cell r="A14582">
            <v>483337</v>
          </cell>
        </row>
        <row r="14583">
          <cell r="A14583">
            <v>483368</v>
          </cell>
        </row>
        <row r="14584">
          <cell r="A14584">
            <v>483398</v>
          </cell>
        </row>
        <row r="14585">
          <cell r="A14585">
            <v>483429</v>
          </cell>
        </row>
        <row r="14586">
          <cell r="A14586">
            <v>483460</v>
          </cell>
        </row>
        <row r="14587">
          <cell r="A14587">
            <v>483490</v>
          </cell>
        </row>
        <row r="14588">
          <cell r="A14588">
            <v>483521</v>
          </cell>
        </row>
        <row r="14589">
          <cell r="A14589">
            <v>483551</v>
          </cell>
        </row>
        <row r="14590">
          <cell r="A14590">
            <v>483582</v>
          </cell>
        </row>
        <row r="14591">
          <cell r="A14591">
            <v>483613</v>
          </cell>
        </row>
        <row r="14592">
          <cell r="A14592">
            <v>483642</v>
          </cell>
        </row>
        <row r="14593">
          <cell r="A14593">
            <v>483673</v>
          </cell>
        </row>
        <row r="14594">
          <cell r="A14594">
            <v>483703</v>
          </cell>
        </row>
        <row r="14595">
          <cell r="A14595">
            <v>483734</v>
          </cell>
        </row>
        <row r="14596">
          <cell r="A14596">
            <v>483764</v>
          </cell>
        </row>
        <row r="14597">
          <cell r="A14597">
            <v>483795</v>
          </cell>
        </row>
        <row r="14598">
          <cell r="A14598">
            <v>483826</v>
          </cell>
        </row>
        <row r="14599">
          <cell r="A14599">
            <v>483856</v>
          </cell>
        </row>
        <row r="14600">
          <cell r="A14600">
            <v>483887</v>
          </cell>
        </row>
        <row r="14601">
          <cell r="A14601">
            <v>483917</v>
          </cell>
        </row>
        <row r="14602">
          <cell r="A14602">
            <v>483948</v>
          </cell>
        </row>
        <row r="14603">
          <cell r="A14603">
            <v>483979</v>
          </cell>
        </row>
        <row r="14604">
          <cell r="A14604">
            <v>484007</v>
          </cell>
        </row>
        <row r="14605">
          <cell r="A14605">
            <v>484038</v>
          </cell>
        </row>
        <row r="14606">
          <cell r="A14606">
            <v>484068</v>
          </cell>
        </row>
        <row r="14607">
          <cell r="A14607">
            <v>484099</v>
          </cell>
        </row>
        <row r="14608">
          <cell r="A14608">
            <v>484129</v>
          </cell>
        </row>
        <row r="14609">
          <cell r="A14609">
            <v>484160</v>
          </cell>
        </row>
        <row r="14610">
          <cell r="A14610">
            <v>484191</v>
          </cell>
        </row>
        <row r="14611">
          <cell r="A14611">
            <v>484221</v>
          </cell>
        </row>
        <row r="14612">
          <cell r="A14612">
            <v>484252</v>
          </cell>
        </row>
        <row r="14613">
          <cell r="A14613">
            <v>484282</v>
          </cell>
        </row>
        <row r="14614">
          <cell r="A14614">
            <v>484313</v>
          </cell>
        </row>
        <row r="14615">
          <cell r="A14615">
            <v>484344</v>
          </cell>
        </row>
        <row r="14616">
          <cell r="A14616">
            <v>484372</v>
          </cell>
        </row>
        <row r="14617">
          <cell r="A14617">
            <v>484403</v>
          </cell>
        </row>
        <row r="14618">
          <cell r="A14618">
            <v>484433</v>
          </cell>
        </row>
        <row r="14619">
          <cell r="A14619">
            <v>484464</v>
          </cell>
        </row>
        <row r="14620">
          <cell r="A14620">
            <v>484494</v>
          </cell>
        </row>
        <row r="14621">
          <cell r="A14621">
            <v>484525</v>
          </cell>
        </row>
        <row r="14622">
          <cell r="A14622">
            <v>484556</v>
          </cell>
        </row>
        <row r="14623">
          <cell r="A14623">
            <v>484586</v>
          </cell>
        </row>
        <row r="14624">
          <cell r="A14624">
            <v>484617</v>
          </cell>
        </row>
        <row r="14625">
          <cell r="A14625">
            <v>484647</v>
          </cell>
        </row>
        <row r="14626">
          <cell r="A14626">
            <v>484678</v>
          </cell>
        </row>
        <row r="14627">
          <cell r="A14627">
            <v>484709</v>
          </cell>
        </row>
        <row r="14628">
          <cell r="A14628">
            <v>484737</v>
          </cell>
        </row>
        <row r="14629">
          <cell r="A14629">
            <v>484768</v>
          </cell>
        </row>
        <row r="14630">
          <cell r="A14630">
            <v>484798</v>
          </cell>
        </row>
        <row r="14631">
          <cell r="A14631">
            <v>484829</v>
          </cell>
        </row>
        <row r="14632">
          <cell r="A14632">
            <v>484859</v>
          </cell>
        </row>
        <row r="14633">
          <cell r="A14633">
            <v>484890</v>
          </cell>
        </row>
        <row r="14634">
          <cell r="A14634">
            <v>484921</v>
          </cell>
        </row>
        <row r="14635">
          <cell r="A14635">
            <v>484951</v>
          </cell>
        </row>
        <row r="14636">
          <cell r="A14636">
            <v>484982</v>
          </cell>
        </row>
        <row r="14637">
          <cell r="A14637">
            <v>485012</v>
          </cell>
        </row>
        <row r="14638">
          <cell r="A14638">
            <v>485043</v>
          </cell>
        </row>
        <row r="14639">
          <cell r="A14639">
            <v>485074</v>
          </cell>
        </row>
        <row r="14640">
          <cell r="A14640">
            <v>485103</v>
          </cell>
        </row>
        <row r="14641">
          <cell r="A14641">
            <v>485134</v>
          </cell>
        </row>
        <row r="14642">
          <cell r="A14642">
            <v>485164</v>
          </cell>
        </row>
        <row r="14643">
          <cell r="A14643">
            <v>485195</v>
          </cell>
        </row>
        <row r="14644">
          <cell r="A14644">
            <v>485225</v>
          </cell>
        </row>
        <row r="14645">
          <cell r="A14645">
            <v>485256</v>
          </cell>
        </row>
        <row r="14646">
          <cell r="A14646">
            <v>485287</v>
          </cell>
        </row>
        <row r="14647">
          <cell r="A14647">
            <v>485317</v>
          </cell>
        </row>
        <row r="14648">
          <cell r="A14648">
            <v>485348</v>
          </cell>
        </row>
        <row r="14649">
          <cell r="A14649">
            <v>485378</v>
          </cell>
        </row>
        <row r="14650">
          <cell r="A14650">
            <v>485409</v>
          </cell>
        </row>
        <row r="14651">
          <cell r="A14651">
            <v>485440</v>
          </cell>
        </row>
        <row r="14652">
          <cell r="A14652">
            <v>485468</v>
          </cell>
        </row>
        <row r="14653">
          <cell r="A14653">
            <v>485499</v>
          </cell>
        </row>
        <row r="14654">
          <cell r="A14654">
            <v>485529</v>
          </cell>
        </row>
        <row r="14655">
          <cell r="A14655">
            <v>485560</v>
          </cell>
        </row>
        <row r="14656">
          <cell r="A14656">
            <v>485590</v>
          </cell>
        </row>
        <row r="14657">
          <cell r="A14657">
            <v>485621</v>
          </cell>
        </row>
        <row r="14658">
          <cell r="A14658">
            <v>485652</v>
          </cell>
        </row>
        <row r="14659">
          <cell r="A14659">
            <v>485682</v>
          </cell>
        </row>
        <row r="14660">
          <cell r="A14660">
            <v>485713</v>
          </cell>
        </row>
        <row r="14661">
          <cell r="A14661">
            <v>485743</v>
          </cell>
        </row>
        <row r="14662">
          <cell r="A14662">
            <v>485774</v>
          </cell>
        </row>
        <row r="14663">
          <cell r="A14663">
            <v>485805</v>
          </cell>
        </row>
        <row r="14664">
          <cell r="A14664">
            <v>485833</v>
          </cell>
        </row>
        <row r="14665">
          <cell r="A14665">
            <v>485864</v>
          </cell>
        </row>
        <row r="14666">
          <cell r="A14666">
            <v>485894</v>
          </cell>
        </row>
        <row r="14667">
          <cell r="A14667">
            <v>485925</v>
          </cell>
        </row>
        <row r="14668">
          <cell r="A14668">
            <v>485955</v>
          </cell>
        </row>
        <row r="14669">
          <cell r="A14669">
            <v>485986</v>
          </cell>
        </row>
        <row r="14670">
          <cell r="A14670">
            <v>486017</v>
          </cell>
        </row>
        <row r="14671">
          <cell r="A14671">
            <v>486047</v>
          </cell>
        </row>
        <row r="14672">
          <cell r="A14672">
            <v>486078</v>
          </cell>
        </row>
        <row r="14673">
          <cell r="A14673">
            <v>486108</v>
          </cell>
        </row>
        <row r="14674">
          <cell r="A14674">
            <v>486139</v>
          </cell>
        </row>
        <row r="14675">
          <cell r="A14675">
            <v>486170</v>
          </cell>
        </row>
        <row r="14676">
          <cell r="A14676">
            <v>486198</v>
          </cell>
        </row>
        <row r="14677">
          <cell r="A14677">
            <v>486229</v>
          </cell>
        </row>
        <row r="14678">
          <cell r="A14678">
            <v>486259</v>
          </cell>
        </row>
        <row r="14679">
          <cell r="A14679">
            <v>486290</v>
          </cell>
        </row>
        <row r="14680">
          <cell r="A14680">
            <v>486320</v>
          </cell>
        </row>
        <row r="14681">
          <cell r="A14681">
            <v>486351</v>
          </cell>
        </row>
        <row r="14682">
          <cell r="A14682">
            <v>486382</v>
          </cell>
        </row>
        <row r="14683">
          <cell r="A14683">
            <v>486412</v>
          </cell>
        </row>
        <row r="14684">
          <cell r="A14684">
            <v>486443</v>
          </cell>
        </row>
        <row r="14685">
          <cell r="A14685">
            <v>486473</v>
          </cell>
        </row>
        <row r="14686">
          <cell r="A14686">
            <v>486504</v>
          </cell>
        </row>
        <row r="14687">
          <cell r="A14687">
            <v>486535</v>
          </cell>
        </row>
        <row r="14688">
          <cell r="A14688">
            <v>486564</v>
          </cell>
        </row>
        <row r="14689">
          <cell r="A14689">
            <v>486595</v>
          </cell>
        </row>
        <row r="14690">
          <cell r="A14690">
            <v>486625</v>
          </cell>
        </row>
        <row r="14691">
          <cell r="A14691">
            <v>486656</v>
          </cell>
        </row>
        <row r="14692">
          <cell r="A14692">
            <v>486686</v>
          </cell>
        </row>
        <row r="14693">
          <cell r="A14693">
            <v>486717</v>
          </cell>
        </row>
        <row r="14694">
          <cell r="A14694">
            <v>486748</v>
          </cell>
        </row>
        <row r="14695">
          <cell r="A14695">
            <v>486778</v>
          </cell>
        </row>
        <row r="14696">
          <cell r="A14696">
            <v>486809</v>
          </cell>
        </row>
        <row r="14697">
          <cell r="A14697">
            <v>486839</v>
          </cell>
        </row>
        <row r="14698">
          <cell r="A14698">
            <v>486870</v>
          </cell>
        </row>
        <row r="14699">
          <cell r="A14699">
            <v>486901</v>
          </cell>
        </row>
        <row r="14700">
          <cell r="A14700">
            <v>486929</v>
          </cell>
        </row>
        <row r="14701">
          <cell r="A14701">
            <v>486960</v>
          </cell>
        </row>
        <row r="14702">
          <cell r="A14702">
            <v>486990</v>
          </cell>
        </row>
        <row r="14703">
          <cell r="A14703">
            <v>487021</v>
          </cell>
        </row>
        <row r="14704">
          <cell r="A14704">
            <v>487051</v>
          </cell>
        </row>
        <row r="14705">
          <cell r="A14705">
            <v>487082</v>
          </cell>
        </row>
        <row r="14706">
          <cell r="A14706">
            <v>487113</v>
          </cell>
        </row>
        <row r="14707">
          <cell r="A14707">
            <v>487143</v>
          </cell>
        </row>
        <row r="14708">
          <cell r="A14708">
            <v>487174</v>
          </cell>
        </row>
        <row r="14709">
          <cell r="A14709">
            <v>487204</v>
          </cell>
        </row>
        <row r="14710">
          <cell r="A14710">
            <v>487235</v>
          </cell>
        </row>
        <row r="14711">
          <cell r="A14711">
            <v>487266</v>
          </cell>
        </row>
        <row r="14712">
          <cell r="A14712">
            <v>487294</v>
          </cell>
        </row>
        <row r="14713">
          <cell r="A14713">
            <v>487325</v>
          </cell>
        </row>
        <row r="14714">
          <cell r="A14714">
            <v>487355</v>
          </cell>
        </row>
        <row r="14715">
          <cell r="A14715">
            <v>487386</v>
          </cell>
        </row>
        <row r="14716">
          <cell r="A14716">
            <v>487416</v>
          </cell>
        </row>
        <row r="14717">
          <cell r="A14717">
            <v>487447</v>
          </cell>
        </row>
        <row r="14718">
          <cell r="A14718">
            <v>487478</v>
          </cell>
        </row>
        <row r="14719">
          <cell r="A14719">
            <v>487508</v>
          </cell>
        </row>
        <row r="14720">
          <cell r="A14720">
            <v>487539</v>
          </cell>
        </row>
        <row r="14721">
          <cell r="A14721">
            <v>487569</v>
          </cell>
        </row>
        <row r="14722">
          <cell r="A14722">
            <v>487600</v>
          </cell>
        </row>
        <row r="14723">
          <cell r="A14723">
            <v>487631</v>
          </cell>
        </row>
        <row r="14724">
          <cell r="A14724">
            <v>487659</v>
          </cell>
        </row>
        <row r="14725">
          <cell r="A14725">
            <v>487690</v>
          </cell>
        </row>
        <row r="14726">
          <cell r="A14726">
            <v>487720</v>
          </cell>
        </row>
        <row r="14727">
          <cell r="A14727">
            <v>487751</v>
          </cell>
        </row>
        <row r="14728">
          <cell r="A14728">
            <v>487781</v>
          </cell>
        </row>
        <row r="14729">
          <cell r="A14729">
            <v>487812</v>
          </cell>
        </row>
        <row r="14730">
          <cell r="A14730">
            <v>487843</v>
          </cell>
        </row>
        <row r="14731">
          <cell r="A14731">
            <v>487873</v>
          </cell>
        </row>
        <row r="14732">
          <cell r="A14732">
            <v>487904</v>
          </cell>
        </row>
        <row r="14733">
          <cell r="A14733">
            <v>487934</v>
          </cell>
        </row>
        <row r="14734">
          <cell r="A14734">
            <v>487965</v>
          </cell>
        </row>
        <row r="14735">
          <cell r="A14735">
            <v>487996</v>
          </cell>
        </row>
        <row r="14736">
          <cell r="A14736">
            <v>488025</v>
          </cell>
        </row>
        <row r="14737">
          <cell r="A14737">
            <v>488056</v>
          </cell>
        </row>
        <row r="14738">
          <cell r="A14738">
            <v>488086</v>
          </cell>
        </row>
        <row r="14739">
          <cell r="A14739">
            <v>488117</v>
          </cell>
        </row>
        <row r="14740">
          <cell r="A14740">
            <v>488147</v>
          </cell>
        </row>
        <row r="14741">
          <cell r="A14741">
            <v>488178</v>
          </cell>
        </row>
        <row r="14742">
          <cell r="A14742">
            <v>488209</v>
          </cell>
        </row>
        <row r="14743">
          <cell r="A14743">
            <v>488239</v>
          </cell>
        </row>
        <row r="14744">
          <cell r="A14744">
            <v>488270</v>
          </cell>
        </row>
        <row r="14745">
          <cell r="A14745">
            <v>488300</v>
          </cell>
        </row>
        <row r="14746">
          <cell r="A14746">
            <v>488331</v>
          </cell>
        </row>
        <row r="14747">
          <cell r="A14747">
            <v>488362</v>
          </cell>
        </row>
        <row r="14748">
          <cell r="A14748">
            <v>488390</v>
          </cell>
        </row>
        <row r="14749">
          <cell r="A14749">
            <v>488421</v>
          </cell>
        </row>
        <row r="14750">
          <cell r="A14750">
            <v>488451</v>
          </cell>
        </row>
        <row r="14751">
          <cell r="A14751">
            <v>488482</v>
          </cell>
        </row>
        <row r="14752">
          <cell r="A14752">
            <v>488512</v>
          </cell>
        </row>
        <row r="14753">
          <cell r="A14753">
            <v>488543</v>
          </cell>
        </row>
        <row r="14754">
          <cell r="A14754">
            <v>488574</v>
          </cell>
        </row>
        <row r="14755">
          <cell r="A14755">
            <v>488604</v>
          </cell>
        </row>
        <row r="14756">
          <cell r="A14756">
            <v>488635</v>
          </cell>
        </row>
        <row r="14757">
          <cell r="A14757">
            <v>488665</v>
          </cell>
        </row>
        <row r="14758">
          <cell r="A14758">
            <v>488696</v>
          </cell>
        </row>
        <row r="14759">
          <cell r="A14759">
            <v>488727</v>
          </cell>
        </row>
        <row r="14760">
          <cell r="A14760">
            <v>488755</v>
          </cell>
        </row>
        <row r="14761">
          <cell r="A14761">
            <v>488786</v>
          </cell>
        </row>
        <row r="14762">
          <cell r="A14762">
            <v>488816</v>
          </cell>
        </row>
        <row r="14763">
          <cell r="A14763">
            <v>488847</v>
          </cell>
        </row>
        <row r="14764">
          <cell r="A14764">
            <v>488877</v>
          </cell>
        </row>
        <row r="14765">
          <cell r="A14765">
            <v>488908</v>
          </cell>
        </row>
        <row r="14766">
          <cell r="A14766">
            <v>488939</v>
          </cell>
        </row>
        <row r="14767">
          <cell r="A14767">
            <v>488969</v>
          </cell>
        </row>
        <row r="14768">
          <cell r="A14768">
            <v>489000</v>
          </cell>
        </row>
        <row r="14769">
          <cell r="A14769">
            <v>489030</v>
          </cell>
        </row>
        <row r="14770">
          <cell r="A14770">
            <v>489061</v>
          </cell>
        </row>
        <row r="14771">
          <cell r="A14771">
            <v>489092</v>
          </cell>
        </row>
        <row r="14772">
          <cell r="A14772">
            <v>489120</v>
          </cell>
        </row>
        <row r="14773">
          <cell r="A14773">
            <v>489151</v>
          </cell>
        </row>
        <row r="14774">
          <cell r="A14774">
            <v>489181</v>
          </cell>
        </row>
        <row r="14775">
          <cell r="A14775">
            <v>489212</v>
          </cell>
        </row>
        <row r="14776">
          <cell r="A14776">
            <v>489242</v>
          </cell>
        </row>
        <row r="14777">
          <cell r="A14777">
            <v>489273</v>
          </cell>
        </row>
        <row r="14778">
          <cell r="A14778">
            <v>489304</v>
          </cell>
        </row>
        <row r="14779">
          <cell r="A14779">
            <v>489334</v>
          </cell>
        </row>
        <row r="14780">
          <cell r="A14780">
            <v>489365</v>
          </cell>
        </row>
        <row r="14781">
          <cell r="A14781">
            <v>489395</v>
          </cell>
        </row>
        <row r="14782">
          <cell r="A14782">
            <v>489426</v>
          </cell>
        </row>
        <row r="14783">
          <cell r="A14783">
            <v>489457</v>
          </cell>
        </row>
        <row r="14784">
          <cell r="A14784">
            <v>489486</v>
          </cell>
        </row>
        <row r="14785">
          <cell r="A14785">
            <v>489517</v>
          </cell>
        </row>
        <row r="14786">
          <cell r="A14786">
            <v>489547</v>
          </cell>
        </row>
        <row r="14787">
          <cell r="A14787">
            <v>489578</v>
          </cell>
        </row>
        <row r="14788">
          <cell r="A14788">
            <v>489608</v>
          </cell>
        </row>
        <row r="14789">
          <cell r="A14789">
            <v>489639</v>
          </cell>
        </row>
        <row r="14790">
          <cell r="A14790">
            <v>489670</v>
          </cell>
        </row>
        <row r="14791">
          <cell r="A14791">
            <v>489700</v>
          </cell>
        </row>
        <row r="14792">
          <cell r="A14792">
            <v>489731</v>
          </cell>
        </row>
        <row r="14793">
          <cell r="A14793">
            <v>489761</v>
          </cell>
        </row>
        <row r="14794">
          <cell r="A14794">
            <v>489792</v>
          </cell>
        </row>
        <row r="14795">
          <cell r="A14795">
            <v>489823</v>
          </cell>
        </row>
        <row r="14796">
          <cell r="A14796">
            <v>489851</v>
          </cell>
        </row>
        <row r="14797">
          <cell r="A14797">
            <v>489882</v>
          </cell>
        </row>
        <row r="14798">
          <cell r="A14798">
            <v>489912</v>
          </cell>
        </row>
        <row r="14799">
          <cell r="A14799">
            <v>489943</v>
          </cell>
        </row>
        <row r="14800">
          <cell r="A14800">
            <v>489973</v>
          </cell>
        </row>
        <row r="14801">
          <cell r="A14801">
            <v>490004</v>
          </cell>
        </row>
        <row r="14802">
          <cell r="A14802">
            <v>490035</v>
          </cell>
        </row>
        <row r="14803">
          <cell r="A14803">
            <v>490065</v>
          </cell>
        </row>
        <row r="14804">
          <cell r="A14804">
            <v>490096</v>
          </cell>
        </row>
        <row r="14805">
          <cell r="A14805">
            <v>490126</v>
          </cell>
        </row>
        <row r="14806">
          <cell r="A14806">
            <v>490157</v>
          </cell>
        </row>
        <row r="14807">
          <cell r="A14807">
            <v>490188</v>
          </cell>
        </row>
        <row r="14808">
          <cell r="A14808">
            <v>490216</v>
          </cell>
        </row>
        <row r="14809">
          <cell r="A14809">
            <v>490247</v>
          </cell>
        </row>
        <row r="14810">
          <cell r="A14810">
            <v>490277</v>
          </cell>
        </row>
        <row r="14811">
          <cell r="A14811">
            <v>490308</v>
          </cell>
        </row>
        <row r="14812">
          <cell r="A14812">
            <v>490338</v>
          </cell>
        </row>
        <row r="14813">
          <cell r="A14813">
            <v>490369</v>
          </cell>
        </row>
        <row r="14814">
          <cell r="A14814">
            <v>490400</v>
          </cell>
        </row>
        <row r="14815">
          <cell r="A14815">
            <v>490430</v>
          </cell>
        </row>
        <row r="14816">
          <cell r="A14816">
            <v>490461</v>
          </cell>
        </row>
        <row r="14817">
          <cell r="A14817">
            <v>490491</v>
          </cell>
        </row>
        <row r="14818">
          <cell r="A14818">
            <v>490522</v>
          </cell>
        </row>
        <row r="14819">
          <cell r="A14819">
            <v>490553</v>
          </cell>
        </row>
        <row r="14820">
          <cell r="A14820">
            <v>490581</v>
          </cell>
        </row>
        <row r="14821">
          <cell r="A14821">
            <v>490612</v>
          </cell>
        </row>
        <row r="14822">
          <cell r="A14822">
            <v>490642</v>
          </cell>
        </row>
        <row r="14823">
          <cell r="A14823">
            <v>490673</v>
          </cell>
        </row>
        <row r="14824">
          <cell r="A14824">
            <v>490703</v>
          </cell>
        </row>
        <row r="14825">
          <cell r="A14825">
            <v>490734</v>
          </cell>
        </row>
        <row r="14826">
          <cell r="A14826">
            <v>490765</v>
          </cell>
        </row>
        <row r="14827">
          <cell r="A14827">
            <v>490795</v>
          </cell>
        </row>
        <row r="14828">
          <cell r="A14828">
            <v>490826</v>
          </cell>
        </row>
        <row r="14829">
          <cell r="A14829">
            <v>490856</v>
          </cell>
        </row>
        <row r="14830">
          <cell r="A14830">
            <v>490887</v>
          </cell>
        </row>
        <row r="14831">
          <cell r="A14831">
            <v>490918</v>
          </cell>
        </row>
        <row r="14832">
          <cell r="A14832">
            <v>490947</v>
          </cell>
        </row>
        <row r="14833">
          <cell r="A14833">
            <v>490978</v>
          </cell>
        </row>
        <row r="14834">
          <cell r="A14834">
            <v>491008</v>
          </cell>
        </row>
        <row r="14835">
          <cell r="A14835">
            <v>491039</v>
          </cell>
        </row>
        <row r="14836">
          <cell r="A14836">
            <v>491069</v>
          </cell>
        </row>
        <row r="14837">
          <cell r="A14837">
            <v>491100</v>
          </cell>
        </row>
        <row r="14838">
          <cell r="A14838">
            <v>491131</v>
          </cell>
        </row>
        <row r="14839">
          <cell r="A14839">
            <v>491161</v>
          </cell>
        </row>
        <row r="14840">
          <cell r="A14840">
            <v>491192</v>
          </cell>
        </row>
        <row r="14841">
          <cell r="A14841">
            <v>491222</v>
          </cell>
        </row>
        <row r="14842">
          <cell r="A14842">
            <v>491253</v>
          </cell>
        </row>
        <row r="14843">
          <cell r="A14843">
            <v>491284</v>
          </cell>
        </row>
        <row r="14844">
          <cell r="A14844">
            <v>491312</v>
          </cell>
        </row>
        <row r="14845">
          <cell r="A14845">
            <v>491343</v>
          </cell>
        </row>
        <row r="14846">
          <cell r="A14846">
            <v>491373</v>
          </cell>
        </row>
        <row r="14847">
          <cell r="A14847">
            <v>491404</v>
          </cell>
        </row>
        <row r="14848">
          <cell r="A14848">
            <v>491434</v>
          </cell>
        </row>
        <row r="14849">
          <cell r="A14849">
            <v>491465</v>
          </cell>
        </row>
        <row r="14850">
          <cell r="A14850">
            <v>491496</v>
          </cell>
        </row>
        <row r="14851">
          <cell r="A14851">
            <v>491526</v>
          </cell>
        </row>
        <row r="14852">
          <cell r="A14852">
            <v>491557</v>
          </cell>
        </row>
        <row r="14853">
          <cell r="A14853">
            <v>491587</v>
          </cell>
        </row>
        <row r="14854">
          <cell r="A14854">
            <v>491618</v>
          </cell>
        </row>
        <row r="14855">
          <cell r="A14855">
            <v>491649</v>
          </cell>
        </row>
        <row r="14856">
          <cell r="A14856">
            <v>491677</v>
          </cell>
        </row>
        <row r="14857">
          <cell r="A14857">
            <v>491708</v>
          </cell>
        </row>
        <row r="14858">
          <cell r="A14858">
            <v>491738</v>
          </cell>
        </row>
        <row r="14859">
          <cell r="A14859">
            <v>491769</v>
          </cell>
        </row>
        <row r="14860">
          <cell r="A14860">
            <v>491799</v>
          </cell>
        </row>
        <row r="14861">
          <cell r="A14861">
            <v>491830</v>
          </cell>
        </row>
        <row r="14862">
          <cell r="A14862">
            <v>491861</v>
          </cell>
        </row>
        <row r="14863">
          <cell r="A14863">
            <v>491891</v>
          </cell>
        </row>
        <row r="14864">
          <cell r="A14864">
            <v>491922</v>
          </cell>
        </row>
        <row r="14865">
          <cell r="A14865">
            <v>491952</v>
          </cell>
        </row>
        <row r="14866">
          <cell r="A14866">
            <v>491983</v>
          </cell>
        </row>
        <row r="14867">
          <cell r="A14867">
            <v>492014</v>
          </cell>
        </row>
        <row r="14868">
          <cell r="A14868">
            <v>492042</v>
          </cell>
        </row>
        <row r="14869">
          <cell r="A14869">
            <v>492073</v>
          </cell>
        </row>
        <row r="14870">
          <cell r="A14870">
            <v>492103</v>
          </cell>
        </row>
        <row r="14871">
          <cell r="A14871">
            <v>492134</v>
          </cell>
        </row>
        <row r="14872">
          <cell r="A14872">
            <v>492164</v>
          </cell>
        </row>
        <row r="14873">
          <cell r="A14873">
            <v>492195</v>
          </cell>
        </row>
        <row r="14874">
          <cell r="A14874">
            <v>492226</v>
          </cell>
        </row>
        <row r="14875">
          <cell r="A14875">
            <v>492256</v>
          </cell>
        </row>
        <row r="14876">
          <cell r="A14876">
            <v>492287</v>
          </cell>
        </row>
        <row r="14877">
          <cell r="A14877">
            <v>492317</v>
          </cell>
        </row>
        <row r="14878">
          <cell r="A14878">
            <v>492348</v>
          </cell>
        </row>
        <row r="14879">
          <cell r="A14879">
            <v>492379</v>
          </cell>
        </row>
        <row r="14880">
          <cell r="A14880">
            <v>492408</v>
          </cell>
        </row>
        <row r="14881">
          <cell r="A14881">
            <v>492439</v>
          </cell>
        </row>
        <row r="14882">
          <cell r="A14882">
            <v>492469</v>
          </cell>
        </row>
        <row r="14883">
          <cell r="A14883">
            <v>492500</v>
          </cell>
        </row>
        <row r="14884">
          <cell r="A14884">
            <v>492530</v>
          </cell>
        </row>
        <row r="14885">
          <cell r="A14885">
            <v>492561</v>
          </cell>
        </row>
        <row r="14886">
          <cell r="A14886">
            <v>492592</v>
          </cell>
        </row>
        <row r="14887">
          <cell r="A14887">
            <v>492622</v>
          </cell>
        </row>
        <row r="14888">
          <cell r="A14888">
            <v>492653</v>
          </cell>
        </row>
        <row r="14889">
          <cell r="A14889">
            <v>492683</v>
          </cell>
        </row>
        <row r="14890">
          <cell r="A14890">
            <v>492714</v>
          </cell>
        </row>
        <row r="14891">
          <cell r="A14891">
            <v>492745</v>
          </cell>
        </row>
        <row r="14892">
          <cell r="A14892">
            <v>492773</v>
          </cell>
        </row>
        <row r="14893">
          <cell r="A14893">
            <v>492804</v>
          </cell>
        </row>
        <row r="14894">
          <cell r="A14894">
            <v>492834</v>
          </cell>
        </row>
        <row r="14895">
          <cell r="A14895">
            <v>492865</v>
          </cell>
        </row>
        <row r="14896">
          <cell r="A14896">
            <v>492895</v>
          </cell>
        </row>
        <row r="14897">
          <cell r="A14897">
            <v>492926</v>
          </cell>
        </row>
        <row r="14898">
          <cell r="A14898">
            <v>492957</v>
          </cell>
        </row>
        <row r="14899">
          <cell r="A14899">
            <v>492987</v>
          </cell>
        </row>
        <row r="14900">
          <cell r="A14900">
            <v>493018</v>
          </cell>
        </row>
        <row r="14901">
          <cell r="A14901">
            <v>493048</v>
          </cell>
        </row>
        <row r="14902">
          <cell r="A14902">
            <v>493079</v>
          </cell>
        </row>
        <row r="14903">
          <cell r="A14903">
            <v>493110</v>
          </cell>
        </row>
        <row r="14904">
          <cell r="A14904">
            <v>493138</v>
          </cell>
        </row>
        <row r="14905">
          <cell r="A14905">
            <v>493169</v>
          </cell>
        </row>
        <row r="14906">
          <cell r="A14906">
            <v>493199</v>
          </cell>
        </row>
        <row r="14907">
          <cell r="A14907">
            <v>493230</v>
          </cell>
        </row>
        <row r="14908">
          <cell r="A14908">
            <v>493260</v>
          </cell>
        </row>
        <row r="14909">
          <cell r="A14909">
            <v>493291</v>
          </cell>
        </row>
        <row r="14910">
          <cell r="A14910">
            <v>493322</v>
          </cell>
        </row>
        <row r="14911">
          <cell r="A14911">
            <v>493352</v>
          </cell>
        </row>
        <row r="14912">
          <cell r="A14912">
            <v>493383</v>
          </cell>
        </row>
        <row r="14913">
          <cell r="A14913">
            <v>493413</v>
          </cell>
        </row>
        <row r="14914">
          <cell r="A14914">
            <v>493444</v>
          </cell>
        </row>
        <row r="14915">
          <cell r="A14915">
            <v>493475</v>
          </cell>
        </row>
        <row r="14916">
          <cell r="A14916">
            <v>493503</v>
          </cell>
        </row>
        <row r="14917">
          <cell r="A14917">
            <v>493534</v>
          </cell>
        </row>
        <row r="14918">
          <cell r="A14918">
            <v>493564</v>
          </cell>
        </row>
        <row r="14919">
          <cell r="A14919">
            <v>493595</v>
          </cell>
        </row>
        <row r="14920">
          <cell r="A14920">
            <v>493625</v>
          </cell>
        </row>
        <row r="14921">
          <cell r="A14921">
            <v>493656</v>
          </cell>
        </row>
        <row r="14922">
          <cell r="A14922">
            <v>493687</v>
          </cell>
        </row>
        <row r="14923">
          <cell r="A14923">
            <v>493717</v>
          </cell>
        </row>
        <row r="14924">
          <cell r="A14924">
            <v>493748</v>
          </cell>
        </row>
        <row r="14925">
          <cell r="A14925">
            <v>493778</v>
          </cell>
        </row>
        <row r="14926">
          <cell r="A14926">
            <v>493809</v>
          </cell>
        </row>
        <row r="14927">
          <cell r="A14927">
            <v>493840</v>
          </cell>
        </row>
        <row r="14928">
          <cell r="A14928">
            <v>493869</v>
          </cell>
        </row>
        <row r="14929">
          <cell r="A14929">
            <v>493900</v>
          </cell>
        </row>
        <row r="14930">
          <cell r="A14930">
            <v>493930</v>
          </cell>
        </row>
        <row r="14931">
          <cell r="A14931">
            <v>493961</v>
          </cell>
        </row>
        <row r="14932">
          <cell r="A14932">
            <v>493991</v>
          </cell>
        </row>
        <row r="14933">
          <cell r="A14933">
            <v>494022</v>
          </cell>
        </row>
        <row r="14934">
          <cell r="A14934">
            <v>494053</v>
          </cell>
        </row>
        <row r="14935">
          <cell r="A14935">
            <v>494083</v>
          </cell>
        </row>
        <row r="14936">
          <cell r="A14936">
            <v>494114</v>
          </cell>
        </row>
        <row r="14937">
          <cell r="A14937">
            <v>494144</v>
          </cell>
        </row>
        <row r="14938">
          <cell r="A14938">
            <v>494175</v>
          </cell>
        </row>
        <row r="14939">
          <cell r="A14939">
            <v>494206</v>
          </cell>
        </row>
        <row r="14940">
          <cell r="A14940">
            <v>494234</v>
          </cell>
        </row>
        <row r="14941">
          <cell r="A14941">
            <v>494265</v>
          </cell>
        </row>
        <row r="14942">
          <cell r="A14942">
            <v>494295</v>
          </cell>
        </row>
        <row r="14943">
          <cell r="A14943">
            <v>494326</v>
          </cell>
        </row>
        <row r="14944">
          <cell r="A14944">
            <v>494356</v>
          </cell>
        </row>
        <row r="14945">
          <cell r="A14945">
            <v>494387</v>
          </cell>
        </row>
        <row r="14946">
          <cell r="A14946">
            <v>494418</v>
          </cell>
        </row>
        <row r="14947">
          <cell r="A14947">
            <v>494448</v>
          </cell>
        </row>
        <row r="14948">
          <cell r="A14948">
            <v>494479</v>
          </cell>
        </row>
        <row r="14949">
          <cell r="A14949">
            <v>494509</v>
          </cell>
        </row>
        <row r="14950">
          <cell r="A14950">
            <v>494540</v>
          </cell>
        </row>
        <row r="14951">
          <cell r="A14951">
            <v>494571</v>
          </cell>
        </row>
        <row r="14952">
          <cell r="A14952">
            <v>494599</v>
          </cell>
        </row>
        <row r="14953">
          <cell r="A14953">
            <v>494630</v>
          </cell>
        </row>
        <row r="14954">
          <cell r="A14954">
            <v>494660</v>
          </cell>
        </row>
        <row r="14955">
          <cell r="A14955">
            <v>494691</v>
          </cell>
        </row>
        <row r="14956">
          <cell r="A14956">
            <v>494721</v>
          </cell>
        </row>
        <row r="14957">
          <cell r="A14957">
            <v>494752</v>
          </cell>
        </row>
        <row r="14958">
          <cell r="A14958">
            <v>494783</v>
          </cell>
        </row>
        <row r="14959">
          <cell r="A14959">
            <v>494813</v>
          </cell>
        </row>
        <row r="14960">
          <cell r="A14960">
            <v>494844</v>
          </cell>
        </row>
        <row r="14961">
          <cell r="A14961">
            <v>494874</v>
          </cell>
        </row>
        <row r="14962">
          <cell r="A14962">
            <v>494905</v>
          </cell>
        </row>
        <row r="14963">
          <cell r="A14963">
            <v>494936</v>
          </cell>
        </row>
        <row r="14964">
          <cell r="A14964">
            <v>494964</v>
          </cell>
        </row>
        <row r="14965">
          <cell r="A14965">
            <v>494995</v>
          </cell>
        </row>
        <row r="14966">
          <cell r="A14966">
            <v>495025</v>
          </cell>
        </row>
        <row r="14967">
          <cell r="A14967">
            <v>495056</v>
          </cell>
        </row>
        <row r="14968">
          <cell r="A14968">
            <v>495086</v>
          </cell>
        </row>
        <row r="14969">
          <cell r="A14969">
            <v>495117</v>
          </cell>
        </row>
        <row r="14970">
          <cell r="A14970">
            <v>495148</v>
          </cell>
        </row>
        <row r="14971">
          <cell r="A14971">
            <v>495178</v>
          </cell>
        </row>
        <row r="14972">
          <cell r="A14972">
            <v>495209</v>
          </cell>
        </row>
        <row r="14973">
          <cell r="A14973">
            <v>495239</v>
          </cell>
        </row>
        <row r="14974">
          <cell r="A14974">
            <v>495270</v>
          </cell>
        </row>
        <row r="14975">
          <cell r="A14975">
            <v>495301</v>
          </cell>
        </row>
        <row r="14976">
          <cell r="A14976">
            <v>495330</v>
          </cell>
        </row>
        <row r="14977">
          <cell r="A14977">
            <v>495361</v>
          </cell>
        </row>
        <row r="14978">
          <cell r="A14978">
            <v>495391</v>
          </cell>
        </row>
        <row r="14979">
          <cell r="A14979">
            <v>495422</v>
          </cell>
        </row>
        <row r="14980">
          <cell r="A14980">
            <v>495452</v>
          </cell>
        </row>
        <row r="14981">
          <cell r="A14981">
            <v>495483</v>
          </cell>
        </row>
        <row r="14982">
          <cell r="A14982">
            <v>495514</v>
          </cell>
        </row>
        <row r="14983">
          <cell r="A14983">
            <v>495544</v>
          </cell>
        </row>
        <row r="14984">
          <cell r="A14984">
            <v>495575</v>
          </cell>
        </row>
        <row r="14985">
          <cell r="A14985">
            <v>495605</v>
          </cell>
        </row>
        <row r="14986">
          <cell r="A14986">
            <v>495636</v>
          </cell>
        </row>
        <row r="14987">
          <cell r="A14987">
            <v>495667</v>
          </cell>
        </row>
        <row r="14988">
          <cell r="A14988">
            <v>495695</v>
          </cell>
        </row>
        <row r="14989">
          <cell r="A14989">
            <v>495726</v>
          </cell>
        </row>
        <row r="14990">
          <cell r="A14990">
            <v>495756</v>
          </cell>
        </row>
        <row r="14991">
          <cell r="A14991">
            <v>495787</v>
          </cell>
        </row>
        <row r="14992">
          <cell r="A14992">
            <v>495817</v>
          </cell>
        </row>
        <row r="14993">
          <cell r="A14993">
            <v>495848</v>
          </cell>
        </row>
        <row r="14994">
          <cell r="A14994">
            <v>495879</v>
          </cell>
        </row>
        <row r="14995">
          <cell r="A14995">
            <v>495909</v>
          </cell>
        </row>
        <row r="14996">
          <cell r="A14996">
            <v>495940</v>
          </cell>
        </row>
        <row r="14997">
          <cell r="A14997">
            <v>495970</v>
          </cell>
        </row>
        <row r="14998">
          <cell r="A14998">
            <v>496001</v>
          </cell>
        </row>
        <row r="14999">
          <cell r="A14999">
            <v>496032</v>
          </cell>
        </row>
        <row r="15000">
          <cell r="A15000">
            <v>496060</v>
          </cell>
        </row>
        <row r="15001">
          <cell r="A15001">
            <v>496091</v>
          </cell>
        </row>
        <row r="15002">
          <cell r="A15002">
            <v>496121</v>
          </cell>
        </row>
        <row r="15003">
          <cell r="A15003">
            <v>496152</v>
          </cell>
        </row>
        <row r="15004">
          <cell r="A15004">
            <v>496182</v>
          </cell>
        </row>
        <row r="15005">
          <cell r="A15005">
            <v>496213</v>
          </cell>
        </row>
        <row r="15006">
          <cell r="A15006">
            <v>496244</v>
          </cell>
        </row>
        <row r="15007">
          <cell r="A15007">
            <v>496274</v>
          </cell>
        </row>
        <row r="15008">
          <cell r="A15008">
            <v>496305</v>
          </cell>
        </row>
        <row r="15009">
          <cell r="A15009">
            <v>496335</v>
          </cell>
        </row>
        <row r="15010">
          <cell r="A15010">
            <v>496366</v>
          </cell>
        </row>
        <row r="15011">
          <cell r="A15011">
            <v>496397</v>
          </cell>
        </row>
        <row r="15012">
          <cell r="A15012">
            <v>496425</v>
          </cell>
        </row>
        <row r="15013">
          <cell r="A15013">
            <v>496456</v>
          </cell>
        </row>
        <row r="15014">
          <cell r="A15014">
            <v>496486</v>
          </cell>
        </row>
        <row r="15015">
          <cell r="A15015">
            <v>496517</v>
          </cell>
        </row>
        <row r="15016">
          <cell r="A15016">
            <v>496547</v>
          </cell>
        </row>
        <row r="15017">
          <cell r="A15017">
            <v>496578</v>
          </cell>
        </row>
        <row r="15018">
          <cell r="A15018">
            <v>496609</v>
          </cell>
        </row>
        <row r="15019">
          <cell r="A15019">
            <v>496639</v>
          </cell>
        </row>
        <row r="15020">
          <cell r="A15020">
            <v>496670</v>
          </cell>
        </row>
        <row r="15021">
          <cell r="A15021">
            <v>496700</v>
          </cell>
        </row>
        <row r="15022">
          <cell r="A15022">
            <v>496731</v>
          </cell>
        </row>
        <row r="15023">
          <cell r="A15023">
            <v>496762</v>
          </cell>
        </row>
        <row r="15024">
          <cell r="A15024">
            <v>496791</v>
          </cell>
        </row>
        <row r="15025">
          <cell r="A15025">
            <v>496822</v>
          </cell>
        </row>
        <row r="15026">
          <cell r="A15026">
            <v>496852</v>
          </cell>
        </row>
        <row r="15027">
          <cell r="A15027">
            <v>496883</v>
          </cell>
        </row>
        <row r="15028">
          <cell r="A15028">
            <v>496913</v>
          </cell>
        </row>
        <row r="15029">
          <cell r="A15029">
            <v>496944</v>
          </cell>
        </row>
        <row r="15030">
          <cell r="A15030">
            <v>496975</v>
          </cell>
        </row>
        <row r="15031">
          <cell r="A15031">
            <v>497005</v>
          </cell>
        </row>
        <row r="15032">
          <cell r="A15032">
            <v>497036</v>
          </cell>
        </row>
        <row r="15033">
          <cell r="A15033">
            <v>497066</v>
          </cell>
        </row>
        <row r="15034">
          <cell r="A15034">
            <v>497097</v>
          </cell>
        </row>
        <row r="15035">
          <cell r="A15035">
            <v>497128</v>
          </cell>
        </row>
        <row r="15036">
          <cell r="A15036">
            <v>497156</v>
          </cell>
        </row>
        <row r="15037">
          <cell r="A15037">
            <v>497187</v>
          </cell>
        </row>
        <row r="15038">
          <cell r="A15038">
            <v>497217</v>
          </cell>
        </row>
        <row r="15039">
          <cell r="A15039">
            <v>497248</v>
          </cell>
        </row>
        <row r="15040">
          <cell r="A15040">
            <v>497278</v>
          </cell>
        </row>
        <row r="15041">
          <cell r="A15041">
            <v>497309</v>
          </cell>
        </row>
        <row r="15042">
          <cell r="A15042">
            <v>497340</v>
          </cell>
        </row>
        <row r="15043">
          <cell r="A15043">
            <v>497370</v>
          </cell>
        </row>
        <row r="15044">
          <cell r="A15044">
            <v>497401</v>
          </cell>
        </row>
        <row r="15045">
          <cell r="A15045">
            <v>497431</v>
          </cell>
        </row>
        <row r="15046">
          <cell r="A15046">
            <v>497462</v>
          </cell>
        </row>
        <row r="15047">
          <cell r="A15047">
            <v>497493</v>
          </cell>
        </row>
        <row r="15048">
          <cell r="A15048">
            <v>497521</v>
          </cell>
        </row>
        <row r="15049">
          <cell r="A15049">
            <v>497552</v>
          </cell>
        </row>
        <row r="15050">
          <cell r="A15050">
            <v>497582</v>
          </cell>
        </row>
        <row r="15051">
          <cell r="A15051">
            <v>497613</v>
          </cell>
        </row>
        <row r="15052">
          <cell r="A15052">
            <v>497643</v>
          </cell>
        </row>
        <row r="15053">
          <cell r="A15053">
            <v>497674</v>
          </cell>
        </row>
        <row r="15054">
          <cell r="A15054">
            <v>497705</v>
          </cell>
        </row>
        <row r="15055">
          <cell r="A15055">
            <v>497735</v>
          </cell>
        </row>
        <row r="15056">
          <cell r="A15056">
            <v>497766</v>
          </cell>
        </row>
        <row r="15057">
          <cell r="A15057">
            <v>497796</v>
          </cell>
        </row>
        <row r="15058">
          <cell r="A15058">
            <v>497827</v>
          </cell>
        </row>
        <row r="15059">
          <cell r="A15059">
            <v>497858</v>
          </cell>
        </row>
        <row r="15060">
          <cell r="A15060">
            <v>497886</v>
          </cell>
        </row>
        <row r="15061">
          <cell r="A15061">
            <v>497917</v>
          </cell>
        </row>
        <row r="15062">
          <cell r="A15062">
            <v>497947</v>
          </cell>
        </row>
        <row r="15063">
          <cell r="A15063">
            <v>497978</v>
          </cell>
        </row>
        <row r="15064">
          <cell r="A15064">
            <v>498008</v>
          </cell>
        </row>
        <row r="15065">
          <cell r="A15065">
            <v>498039</v>
          </cell>
        </row>
        <row r="15066">
          <cell r="A15066">
            <v>498070</v>
          </cell>
        </row>
        <row r="15067">
          <cell r="A15067">
            <v>498100</v>
          </cell>
        </row>
        <row r="15068">
          <cell r="A15068">
            <v>498131</v>
          </cell>
        </row>
        <row r="15069">
          <cell r="A15069">
            <v>498161</v>
          </cell>
        </row>
        <row r="15070">
          <cell r="A15070">
            <v>498192</v>
          </cell>
        </row>
        <row r="15071">
          <cell r="A15071">
            <v>498223</v>
          </cell>
        </row>
        <row r="15072">
          <cell r="A15072">
            <v>498252</v>
          </cell>
        </row>
        <row r="15073">
          <cell r="A15073">
            <v>498283</v>
          </cell>
        </row>
        <row r="15074">
          <cell r="A15074">
            <v>498313</v>
          </cell>
        </row>
        <row r="15075">
          <cell r="A15075">
            <v>498344</v>
          </cell>
        </row>
        <row r="15076">
          <cell r="A15076">
            <v>498374</v>
          </cell>
        </row>
        <row r="15077">
          <cell r="A15077">
            <v>498405</v>
          </cell>
        </row>
        <row r="15078">
          <cell r="A15078">
            <v>498436</v>
          </cell>
        </row>
        <row r="15079">
          <cell r="A15079">
            <v>498466</v>
          </cell>
        </row>
        <row r="15080">
          <cell r="A15080">
            <v>498497</v>
          </cell>
        </row>
        <row r="15081">
          <cell r="A15081">
            <v>498527</v>
          </cell>
        </row>
        <row r="15082">
          <cell r="A15082">
            <v>498558</v>
          </cell>
        </row>
        <row r="15083">
          <cell r="A15083">
            <v>498589</v>
          </cell>
        </row>
        <row r="15084">
          <cell r="A15084">
            <v>498617</v>
          </cell>
        </row>
        <row r="15085">
          <cell r="A15085">
            <v>498648</v>
          </cell>
        </row>
        <row r="15086">
          <cell r="A15086">
            <v>498678</v>
          </cell>
        </row>
        <row r="15087">
          <cell r="A15087">
            <v>498709</v>
          </cell>
        </row>
        <row r="15088">
          <cell r="A15088">
            <v>498739</v>
          </cell>
        </row>
        <row r="15089">
          <cell r="A15089">
            <v>498770</v>
          </cell>
        </row>
        <row r="15090">
          <cell r="A15090">
            <v>498801</v>
          </cell>
        </row>
        <row r="15091">
          <cell r="A15091">
            <v>498831</v>
          </cell>
        </row>
        <row r="15092">
          <cell r="A15092">
            <v>498862</v>
          </cell>
        </row>
        <row r="15093">
          <cell r="A15093">
            <v>498892</v>
          </cell>
        </row>
        <row r="15094">
          <cell r="A15094">
            <v>498923</v>
          </cell>
        </row>
        <row r="15095">
          <cell r="A15095">
            <v>498954</v>
          </cell>
        </row>
        <row r="15096">
          <cell r="A15096">
            <v>498982</v>
          </cell>
        </row>
        <row r="15097">
          <cell r="A15097">
            <v>499013</v>
          </cell>
        </row>
        <row r="15098">
          <cell r="A15098">
            <v>499043</v>
          </cell>
        </row>
        <row r="15099">
          <cell r="A15099">
            <v>499074</v>
          </cell>
        </row>
        <row r="15100">
          <cell r="A15100">
            <v>499104</v>
          </cell>
        </row>
        <row r="15101">
          <cell r="A15101">
            <v>499135</v>
          </cell>
        </row>
        <row r="15102">
          <cell r="A15102">
            <v>499166</v>
          </cell>
        </row>
        <row r="15103">
          <cell r="A15103">
            <v>499196</v>
          </cell>
        </row>
        <row r="15104">
          <cell r="A15104">
            <v>499227</v>
          </cell>
        </row>
        <row r="15105">
          <cell r="A15105">
            <v>499257</v>
          </cell>
        </row>
        <row r="15106">
          <cell r="A15106">
            <v>499288</v>
          </cell>
        </row>
        <row r="15107">
          <cell r="A15107">
            <v>499319</v>
          </cell>
        </row>
        <row r="15108">
          <cell r="A15108">
            <v>499347</v>
          </cell>
        </row>
        <row r="15109">
          <cell r="A15109">
            <v>499378</v>
          </cell>
        </row>
        <row r="15110">
          <cell r="A15110">
            <v>499408</v>
          </cell>
        </row>
        <row r="15111">
          <cell r="A15111">
            <v>499439</v>
          </cell>
        </row>
        <row r="15112">
          <cell r="A15112">
            <v>499469</v>
          </cell>
        </row>
        <row r="15113">
          <cell r="A15113">
            <v>499500</v>
          </cell>
        </row>
        <row r="15114">
          <cell r="A15114">
            <v>499531</v>
          </cell>
        </row>
        <row r="15115">
          <cell r="A15115">
            <v>499561</v>
          </cell>
        </row>
        <row r="15116">
          <cell r="A15116">
            <v>499592</v>
          </cell>
        </row>
        <row r="15117">
          <cell r="A15117">
            <v>499622</v>
          </cell>
        </row>
        <row r="15118">
          <cell r="A15118">
            <v>499653</v>
          </cell>
        </row>
        <row r="15119">
          <cell r="A15119">
            <v>499684</v>
          </cell>
        </row>
        <row r="15120">
          <cell r="A15120">
            <v>499713</v>
          </cell>
        </row>
        <row r="15121">
          <cell r="A15121">
            <v>499744</v>
          </cell>
        </row>
        <row r="15122">
          <cell r="A15122">
            <v>499774</v>
          </cell>
        </row>
        <row r="15123">
          <cell r="A15123">
            <v>499805</v>
          </cell>
        </row>
        <row r="15124">
          <cell r="A15124">
            <v>499835</v>
          </cell>
        </row>
        <row r="15125">
          <cell r="A15125">
            <v>499866</v>
          </cell>
        </row>
        <row r="15126">
          <cell r="A15126">
            <v>499897</v>
          </cell>
        </row>
        <row r="15127">
          <cell r="A15127">
            <v>499927</v>
          </cell>
        </row>
        <row r="15128">
          <cell r="A15128">
            <v>499958</v>
          </cell>
        </row>
        <row r="15129">
          <cell r="A15129">
            <v>499988</v>
          </cell>
        </row>
        <row r="15130">
          <cell r="A15130">
            <v>500019</v>
          </cell>
        </row>
        <row r="15131">
          <cell r="A15131">
            <v>500050</v>
          </cell>
        </row>
        <row r="15132">
          <cell r="A15132">
            <v>500078</v>
          </cell>
        </row>
        <row r="15133">
          <cell r="A15133">
            <v>500109</v>
          </cell>
        </row>
        <row r="15134">
          <cell r="A15134">
            <v>500139</v>
          </cell>
        </row>
        <row r="15135">
          <cell r="A15135">
            <v>500170</v>
          </cell>
        </row>
        <row r="15136">
          <cell r="A15136">
            <v>500200</v>
          </cell>
        </row>
        <row r="15137">
          <cell r="A15137">
            <v>500231</v>
          </cell>
        </row>
        <row r="15138">
          <cell r="A15138">
            <v>500262</v>
          </cell>
        </row>
        <row r="15139">
          <cell r="A15139">
            <v>500292</v>
          </cell>
        </row>
        <row r="15140">
          <cell r="A15140">
            <v>500323</v>
          </cell>
        </row>
        <row r="15141">
          <cell r="A15141">
            <v>500353</v>
          </cell>
        </row>
        <row r="15142">
          <cell r="A15142">
            <v>500384</v>
          </cell>
        </row>
        <row r="15143">
          <cell r="A15143">
            <v>500415</v>
          </cell>
        </row>
        <row r="15144">
          <cell r="A15144">
            <v>500443</v>
          </cell>
        </row>
        <row r="15145">
          <cell r="A15145">
            <v>500474</v>
          </cell>
        </row>
        <row r="15146">
          <cell r="A15146">
            <v>500504</v>
          </cell>
        </row>
        <row r="15147">
          <cell r="A15147">
            <v>500535</v>
          </cell>
        </row>
        <row r="15148">
          <cell r="A15148">
            <v>500565</v>
          </cell>
        </row>
        <row r="15149">
          <cell r="A15149">
            <v>500596</v>
          </cell>
        </row>
        <row r="15150">
          <cell r="A15150">
            <v>500627</v>
          </cell>
        </row>
        <row r="15151">
          <cell r="A15151">
            <v>500657</v>
          </cell>
        </row>
        <row r="15152">
          <cell r="A15152">
            <v>500688</v>
          </cell>
        </row>
        <row r="15153">
          <cell r="A15153">
            <v>500718</v>
          </cell>
        </row>
        <row r="15154">
          <cell r="A15154">
            <v>500749</v>
          </cell>
        </row>
        <row r="15155">
          <cell r="A15155">
            <v>500780</v>
          </cell>
        </row>
        <row r="15156">
          <cell r="A15156">
            <v>500808</v>
          </cell>
        </row>
        <row r="15157">
          <cell r="A15157">
            <v>500839</v>
          </cell>
        </row>
        <row r="15158">
          <cell r="A15158">
            <v>500869</v>
          </cell>
        </row>
        <row r="15159">
          <cell r="A15159">
            <v>500900</v>
          </cell>
        </row>
        <row r="15160">
          <cell r="A15160">
            <v>500930</v>
          </cell>
        </row>
        <row r="15161">
          <cell r="A15161">
            <v>500961</v>
          </cell>
        </row>
        <row r="15162">
          <cell r="A15162">
            <v>500992</v>
          </cell>
        </row>
        <row r="15163">
          <cell r="A15163">
            <v>501022</v>
          </cell>
        </row>
        <row r="15164">
          <cell r="A15164">
            <v>501053</v>
          </cell>
        </row>
        <row r="15165">
          <cell r="A15165">
            <v>501083</v>
          </cell>
        </row>
        <row r="15166">
          <cell r="A15166">
            <v>501114</v>
          </cell>
        </row>
        <row r="15167">
          <cell r="A15167">
            <v>501145</v>
          </cell>
        </row>
        <row r="15168">
          <cell r="A15168">
            <v>501174</v>
          </cell>
        </row>
        <row r="15169">
          <cell r="A15169">
            <v>501205</v>
          </cell>
        </row>
        <row r="15170">
          <cell r="A15170">
            <v>501235</v>
          </cell>
        </row>
        <row r="15171">
          <cell r="A15171">
            <v>501266</v>
          </cell>
        </row>
        <row r="15172">
          <cell r="A15172">
            <v>501296</v>
          </cell>
        </row>
        <row r="15173">
          <cell r="A15173">
            <v>501327</v>
          </cell>
        </row>
        <row r="15174">
          <cell r="A15174">
            <v>501358</v>
          </cell>
        </row>
        <row r="15175">
          <cell r="A15175">
            <v>501388</v>
          </cell>
        </row>
        <row r="15176">
          <cell r="A15176">
            <v>501419</v>
          </cell>
        </row>
        <row r="15177">
          <cell r="A15177">
            <v>501449</v>
          </cell>
        </row>
        <row r="15178">
          <cell r="A15178">
            <v>501480</v>
          </cell>
        </row>
        <row r="15179">
          <cell r="A15179">
            <v>501511</v>
          </cell>
        </row>
        <row r="15180">
          <cell r="A15180">
            <v>501539</v>
          </cell>
        </row>
        <row r="15181">
          <cell r="A15181">
            <v>501570</v>
          </cell>
        </row>
        <row r="15182">
          <cell r="A15182">
            <v>501600</v>
          </cell>
        </row>
        <row r="15183">
          <cell r="A15183">
            <v>501631</v>
          </cell>
        </row>
        <row r="15184">
          <cell r="A15184">
            <v>501661</v>
          </cell>
        </row>
        <row r="15185">
          <cell r="A15185">
            <v>501692</v>
          </cell>
        </row>
        <row r="15186">
          <cell r="A15186">
            <v>501723</v>
          </cell>
        </row>
        <row r="15187">
          <cell r="A15187">
            <v>501753</v>
          </cell>
        </row>
        <row r="15188">
          <cell r="A15188">
            <v>501784</v>
          </cell>
        </row>
        <row r="15189">
          <cell r="A15189">
            <v>501814</v>
          </cell>
        </row>
        <row r="15190">
          <cell r="A15190">
            <v>501845</v>
          </cell>
        </row>
        <row r="15191">
          <cell r="A15191">
            <v>501876</v>
          </cell>
        </row>
        <row r="15192">
          <cell r="A15192">
            <v>501904</v>
          </cell>
        </row>
        <row r="15193">
          <cell r="A15193">
            <v>501935</v>
          </cell>
        </row>
        <row r="15194">
          <cell r="A15194">
            <v>501965</v>
          </cell>
        </row>
        <row r="15195">
          <cell r="A15195">
            <v>501996</v>
          </cell>
        </row>
        <row r="15196">
          <cell r="A15196">
            <v>502026</v>
          </cell>
        </row>
        <row r="15197">
          <cell r="A15197">
            <v>502057</v>
          </cell>
        </row>
        <row r="15198">
          <cell r="A15198">
            <v>502088</v>
          </cell>
        </row>
        <row r="15199">
          <cell r="A15199">
            <v>502118</v>
          </cell>
        </row>
        <row r="15200">
          <cell r="A15200">
            <v>502149</v>
          </cell>
        </row>
        <row r="15201">
          <cell r="A15201">
            <v>502179</v>
          </cell>
        </row>
        <row r="15202">
          <cell r="A15202">
            <v>502210</v>
          </cell>
        </row>
        <row r="15203">
          <cell r="A15203">
            <v>502241</v>
          </cell>
        </row>
        <row r="15204">
          <cell r="A15204">
            <v>502269</v>
          </cell>
        </row>
        <row r="15205">
          <cell r="A15205">
            <v>502300</v>
          </cell>
        </row>
        <row r="15206">
          <cell r="A15206">
            <v>502330</v>
          </cell>
        </row>
        <row r="15207">
          <cell r="A15207">
            <v>502361</v>
          </cell>
        </row>
        <row r="15208">
          <cell r="A15208">
            <v>502391</v>
          </cell>
        </row>
        <row r="15209">
          <cell r="A15209">
            <v>502422</v>
          </cell>
        </row>
        <row r="15210">
          <cell r="A15210">
            <v>502453</v>
          </cell>
        </row>
        <row r="15211">
          <cell r="A15211">
            <v>502483</v>
          </cell>
        </row>
        <row r="15212">
          <cell r="A15212">
            <v>502514</v>
          </cell>
        </row>
        <row r="15213">
          <cell r="A15213">
            <v>502544</v>
          </cell>
        </row>
        <row r="15214">
          <cell r="A15214">
            <v>502575</v>
          </cell>
        </row>
        <row r="15215">
          <cell r="A15215">
            <v>502606</v>
          </cell>
        </row>
        <row r="15216">
          <cell r="A15216">
            <v>502635</v>
          </cell>
        </row>
        <row r="15217">
          <cell r="A15217">
            <v>502666</v>
          </cell>
        </row>
        <row r="15218">
          <cell r="A15218">
            <v>502696</v>
          </cell>
        </row>
        <row r="15219">
          <cell r="A15219">
            <v>502727</v>
          </cell>
        </row>
        <row r="15220">
          <cell r="A15220">
            <v>502757</v>
          </cell>
        </row>
        <row r="15221">
          <cell r="A15221">
            <v>502788</v>
          </cell>
        </row>
        <row r="15222">
          <cell r="A15222">
            <v>502819</v>
          </cell>
        </row>
        <row r="15223">
          <cell r="A15223">
            <v>502849</v>
          </cell>
        </row>
        <row r="15224">
          <cell r="A15224">
            <v>502880</v>
          </cell>
        </row>
        <row r="15225">
          <cell r="A15225">
            <v>502910</v>
          </cell>
        </row>
        <row r="15226">
          <cell r="A15226">
            <v>502941</v>
          </cell>
        </row>
        <row r="15227">
          <cell r="A15227">
            <v>502972</v>
          </cell>
        </row>
        <row r="15228">
          <cell r="A15228">
            <v>503000</v>
          </cell>
        </row>
        <row r="15229">
          <cell r="A15229">
            <v>503031</v>
          </cell>
        </row>
        <row r="15230">
          <cell r="A15230">
            <v>503061</v>
          </cell>
        </row>
        <row r="15231">
          <cell r="A15231">
            <v>503092</v>
          </cell>
        </row>
        <row r="15232">
          <cell r="A15232">
            <v>503122</v>
          </cell>
        </row>
        <row r="15233">
          <cell r="A15233">
            <v>503153</v>
          </cell>
        </row>
        <row r="15234">
          <cell r="A15234">
            <v>503184</v>
          </cell>
        </row>
        <row r="15235">
          <cell r="A15235">
            <v>503214</v>
          </cell>
        </row>
        <row r="15236">
          <cell r="A15236">
            <v>503245</v>
          </cell>
        </row>
        <row r="15237">
          <cell r="A15237">
            <v>503275</v>
          </cell>
        </row>
        <row r="15238">
          <cell r="A15238">
            <v>503306</v>
          </cell>
        </row>
        <row r="15239">
          <cell r="A15239">
            <v>503337</v>
          </cell>
        </row>
        <row r="15240">
          <cell r="A15240">
            <v>503365</v>
          </cell>
        </row>
        <row r="15241">
          <cell r="A15241">
            <v>503396</v>
          </cell>
        </row>
        <row r="15242">
          <cell r="A15242">
            <v>503426</v>
          </cell>
        </row>
        <row r="15243">
          <cell r="A15243">
            <v>503457</v>
          </cell>
        </row>
        <row r="15244">
          <cell r="A15244">
            <v>503487</v>
          </cell>
        </row>
        <row r="15245">
          <cell r="A15245">
            <v>503518</v>
          </cell>
        </row>
        <row r="15246">
          <cell r="A15246">
            <v>503549</v>
          </cell>
        </row>
        <row r="15247">
          <cell r="A15247">
            <v>503579</v>
          </cell>
        </row>
        <row r="15248">
          <cell r="A15248">
            <v>503610</v>
          </cell>
        </row>
        <row r="15249">
          <cell r="A15249">
            <v>503640</v>
          </cell>
        </row>
        <row r="15250">
          <cell r="A15250">
            <v>503671</v>
          </cell>
        </row>
        <row r="15251">
          <cell r="A15251">
            <v>503702</v>
          </cell>
        </row>
        <row r="15252">
          <cell r="A15252">
            <v>503730</v>
          </cell>
        </row>
        <row r="15253">
          <cell r="A15253">
            <v>503761</v>
          </cell>
        </row>
        <row r="15254">
          <cell r="A15254">
            <v>503791</v>
          </cell>
        </row>
        <row r="15255">
          <cell r="A15255">
            <v>503822</v>
          </cell>
        </row>
        <row r="15256">
          <cell r="A15256">
            <v>503852</v>
          </cell>
        </row>
        <row r="15257">
          <cell r="A15257">
            <v>503883</v>
          </cell>
        </row>
        <row r="15258">
          <cell r="A15258">
            <v>503914</v>
          </cell>
        </row>
        <row r="15259">
          <cell r="A15259">
            <v>503944</v>
          </cell>
        </row>
        <row r="15260">
          <cell r="A15260">
            <v>503975</v>
          </cell>
        </row>
        <row r="15261">
          <cell r="A15261">
            <v>504005</v>
          </cell>
        </row>
        <row r="15262">
          <cell r="A15262">
            <v>504036</v>
          </cell>
        </row>
        <row r="15263">
          <cell r="A15263">
            <v>504067</v>
          </cell>
        </row>
        <row r="15264">
          <cell r="A15264">
            <v>504096</v>
          </cell>
        </row>
        <row r="15265">
          <cell r="A15265">
            <v>504127</v>
          </cell>
        </row>
        <row r="15266">
          <cell r="A15266">
            <v>504157</v>
          </cell>
        </row>
        <row r="15267">
          <cell r="A15267">
            <v>504188</v>
          </cell>
        </row>
        <row r="15268">
          <cell r="A15268">
            <v>504218</v>
          </cell>
        </row>
        <row r="15269">
          <cell r="A15269">
            <v>504249</v>
          </cell>
        </row>
        <row r="15270">
          <cell r="A15270">
            <v>504280</v>
          </cell>
        </row>
        <row r="15271">
          <cell r="A15271">
            <v>504310</v>
          </cell>
        </row>
        <row r="15272">
          <cell r="A15272">
            <v>504341</v>
          </cell>
        </row>
        <row r="15273">
          <cell r="A15273">
            <v>504371</v>
          </cell>
        </row>
        <row r="15274">
          <cell r="A15274">
            <v>504402</v>
          </cell>
        </row>
        <row r="15275">
          <cell r="A15275">
            <v>504433</v>
          </cell>
        </row>
        <row r="15276">
          <cell r="A15276">
            <v>504461</v>
          </cell>
        </row>
        <row r="15277">
          <cell r="A15277">
            <v>504492</v>
          </cell>
        </row>
        <row r="15278">
          <cell r="A15278">
            <v>504522</v>
          </cell>
        </row>
        <row r="15279">
          <cell r="A15279">
            <v>504553</v>
          </cell>
        </row>
        <row r="15280">
          <cell r="A15280">
            <v>504583</v>
          </cell>
        </row>
        <row r="15281">
          <cell r="A15281">
            <v>504614</v>
          </cell>
        </row>
        <row r="15282">
          <cell r="A15282">
            <v>504645</v>
          </cell>
        </row>
        <row r="15283">
          <cell r="A15283">
            <v>504675</v>
          </cell>
        </row>
        <row r="15284">
          <cell r="A15284">
            <v>504706</v>
          </cell>
        </row>
        <row r="15285">
          <cell r="A15285">
            <v>504736</v>
          </cell>
        </row>
        <row r="15286">
          <cell r="A15286">
            <v>504767</v>
          </cell>
        </row>
        <row r="15287">
          <cell r="A15287">
            <v>504798</v>
          </cell>
        </row>
        <row r="15288">
          <cell r="A15288">
            <v>504826</v>
          </cell>
        </row>
        <row r="15289">
          <cell r="A15289">
            <v>504857</v>
          </cell>
        </row>
        <row r="15290">
          <cell r="A15290">
            <v>504887</v>
          </cell>
        </row>
        <row r="15291">
          <cell r="A15291">
            <v>504918</v>
          </cell>
        </row>
        <row r="15292">
          <cell r="A15292">
            <v>504948</v>
          </cell>
        </row>
        <row r="15293">
          <cell r="A15293">
            <v>504979</v>
          </cell>
        </row>
        <row r="15294">
          <cell r="A15294">
            <v>505010</v>
          </cell>
        </row>
        <row r="15295">
          <cell r="A15295">
            <v>505040</v>
          </cell>
        </row>
        <row r="15296">
          <cell r="A15296">
            <v>505071</v>
          </cell>
        </row>
        <row r="15297">
          <cell r="A15297">
            <v>505101</v>
          </cell>
        </row>
        <row r="15298">
          <cell r="A15298">
            <v>505132</v>
          </cell>
        </row>
        <row r="15299">
          <cell r="A15299">
            <v>505163</v>
          </cell>
        </row>
        <row r="15300">
          <cell r="A15300">
            <v>505191</v>
          </cell>
        </row>
        <row r="15301">
          <cell r="A15301">
            <v>505222</v>
          </cell>
        </row>
        <row r="15302">
          <cell r="A15302">
            <v>505252</v>
          </cell>
        </row>
        <row r="15303">
          <cell r="A15303">
            <v>505283</v>
          </cell>
        </row>
        <row r="15304">
          <cell r="A15304">
            <v>505313</v>
          </cell>
        </row>
        <row r="15305">
          <cell r="A15305">
            <v>505344</v>
          </cell>
        </row>
        <row r="15306">
          <cell r="A15306">
            <v>505375</v>
          </cell>
        </row>
        <row r="15307">
          <cell r="A15307">
            <v>505405</v>
          </cell>
        </row>
        <row r="15308">
          <cell r="A15308">
            <v>505436</v>
          </cell>
        </row>
        <row r="15309">
          <cell r="A15309">
            <v>505466</v>
          </cell>
        </row>
        <row r="15310">
          <cell r="A15310">
            <v>505497</v>
          </cell>
        </row>
        <row r="15311">
          <cell r="A15311">
            <v>505528</v>
          </cell>
        </row>
        <row r="15312">
          <cell r="A15312">
            <v>505557</v>
          </cell>
        </row>
        <row r="15313">
          <cell r="A15313">
            <v>505588</v>
          </cell>
        </row>
        <row r="15314">
          <cell r="A15314">
            <v>505618</v>
          </cell>
        </row>
        <row r="15315">
          <cell r="A15315">
            <v>505649</v>
          </cell>
        </row>
        <row r="15316">
          <cell r="A15316">
            <v>505679</v>
          </cell>
        </row>
        <row r="15317">
          <cell r="A15317">
            <v>505710</v>
          </cell>
        </row>
        <row r="15318">
          <cell r="A15318">
            <v>505741</v>
          </cell>
        </row>
        <row r="15319">
          <cell r="A15319">
            <v>505771</v>
          </cell>
        </row>
        <row r="15320">
          <cell r="A15320">
            <v>505802</v>
          </cell>
        </row>
        <row r="15321">
          <cell r="A15321">
            <v>505832</v>
          </cell>
        </row>
        <row r="15322">
          <cell r="A15322">
            <v>505863</v>
          </cell>
        </row>
        <row r="15323">
          <cell r="A15323">
            <v>505894</v>
          </cell>
        </row>
        <row r="15324">
          <cell r="A15324">
            <v>505922</v>
          </cell>
        </row>
        <row r="15325">
          <cell r="A15325">
            <v>505953</v>
          </cell>
        </row>
        <row r="15326">
          <cell r="A15326">
            <v>505983</v>
          </cell>
        </row>
        <row r="15327">
          <cell r="A15327">
            <v>506014</v>
          </cell>
        </row>
        <row r="15328">
          <cell r="A15328">
            <v>506044</v>
          </cell>
        </row>
        <row r="15329">
          <cell r="A15329">
            <v>506075</v>
          </cell>
        </row>
        <row r="15330">
          <cell r="A15330">
            <v>506106</v>
          </cell>
        </row>
        <row r="15331">
          <cell r="A15331">
            <v>506136</v>
          </cell>
        </row>
        <row r="15332">
          <cell r="A15332">
            <v>506167</v>
          </cell>
        </row>
        <row r="15333">
          <cell r="A15333">
            <v>506197</v>
          </cell>
        </row>
        <row r="15334">
          <cell r="A15334">
            <v>506228</v>
          </cell>
        </row>
        <row r="15335">
          <cell r="A15335">
            <v>506259</v>
          </cell>
        </row>
        <row r="15336">
          <cell r="A15336">
            <v>506287</v>
          </cell>
        </row>
        <row r="15337">
          <cell r="A15337">
            <v>506318</v>
          </cell>
        </row>
        <row r="15338">
          <cell r="A15338">
            <v>506348</v>
          </cell>
        </row>
        <row r="15339">
          <cell r="A15339">
            <v>506379</v>
          </cell>
        </row>
        <row r="15340">
          <cell r="A15340">
            <v>506409</v>
          </cell>
        </row>
        <row r="15341">
          <cell r="A15341">
            <v>506440</v>
          </cell>
        </row>
        <row r="15342">
          <cell r="A15342">
            <v>506471</v>
          </cell>
        </row>
        <row r="15343">
          <cell r="A15343">
            <v>506501</v>
          </cell>
        </row>
        <row r="15344">
          <cell r="A15344">
            <v>506532</v>
          </cell>
        </row>
        <row r="15345">
          <cell r="A15345">
            <v>506562</v>
          </cell>
        </row>
        <row r="15346">
          <cell r="A15346">
            <v>506593</v>
          </cell>
        </row>
        <row r="15347">
          <cell r="A15347">
            <v>506624</v>
          </cell>
        </row>
        <row r="15348">
          <cell r="A15348">
            <v>506652</v>
          </cell>
        </row>
        <row r="15349">
          <cell r="A15349">
            <v>506683</v>
          </cell>
        </row>
        <row r="15350">
          <cell r="A15350">
            <v>506713</v>
          </cell>
        </row>
        <row r="15351">
          <cell r="A15351">
            <v>506744</v>
          </cell>
        </row>
        <row r="15352">
          <cell r="A15352">
            <v>506774</v>
          </cell>
        </row>
        <row r="15353">
          <cell r="A15353">
            <v>506805</v>
          </cell>
        </row>
        <row r="15354">
          <cell r="A15354">
            <v>506836</v>
          </cell>
        </row>
        <row r="15355">
          <cell r="A15355">
            <v>506866</v>
          </cell>
        </row>
        <row r="15356">
          <cell r="A15356">
            <v>506897</v>
          </cell>
        </row>
        <row r="15357">
          <cell r="A15357">
            <v>506927</v>
          </cell>
        </row>
        <row r="15358">
          <cell r="A15358">
            <v>506958</v>
          </cell>
        </row>
        <row r="15359">
          <cell r="A15359">
            <v>506989</v>
          </cell>
        </row>
        <row r="15360">
          <cell r="A15360">
            <v>507018</v>
          </cell>
        </row>
        <row r="15361">
          <cell r="A15361">
            <v>507049</v>
          </cell>
        </row>
        <row r="15362">
          <cell r="A15362">
            <v>507079</v>
          </cell>
        </row>
        <row r="15363">
          <cell r="A15363">
            <v>507110</v>
          </cell>
        </row>
        <row r="15364">
          <cell r="A15364">
            <v>507140</v>
          </cell>
        </row>
        <row r="15365">
          <cell r="A15365">
            <v>507171</v>
          </cell>
        </row>
        <row r="15366">
          <cell r="A15366">
            <v>507202</v>
          </cell>
        </row>
        <row r="15367">
          <cell r="A15367">
            <v>507232</v>
          </cell>
        </row>
        <row r="15368">
          <cell r="A15368">
            <v>507263</v>
          </cell>
        </row>
        <row r="15369">
          <cell r="A15369">
            <v>507293</v>
          </cell>
        </row>
        <row r="15370">
          <cell r="A15370">
            <v>507324</v>
          </cell>
        </row>
        <row r="15371">
          <cell r="A15371">
            <v>507355</v>
          </cell>
        </row>
        <row r="15372">
          <cell r="A15372">
            <v>507383</v>
          </cell>
        </row>
        <row r="15373">
          <cell r="A15373">
            <v>507414</v>
          </cell>
        </row>
        <row r="15374">
          <cell r="A15374">
            <v>507444</v>
          </cell>
        </row>
        <row r="15375">
          <cell r="A15375">
            <v>507475</v>
          </cell>
        </row>
        <row r="15376">
          <cell r="A15376">
            <v>507505</v>
          </cell>
        </row>
        <row r="15377">
          <cell r="A15377">
            <v>507536</v>
          </cell>
        </row>
        <row r="15378">
          <cell r="A15378">
            <v>507567</v>
          </cell>
        </row>
        <row r="15379">
          <cell r="A15379">
            <v>507597</v>
          </cell>
        </row>
        <row r="15380">
          <cell r="A15380">
            <v>507628</v>
          </cell>
        </row>
        <row r="15381">
          <cell r="A15381">
            <v>507658</v>
          </cell>
        </row>
        <row r="15382">
          <cell r="A15382">
            <v>507689</v>
          </cell>
        </row>
        <row r="15383">
          <cell r="A15383">
            <v>507720</v>
          </cell>
        </row>
        <row r="15384">
          <cell r="A15384">
            <v>507748</v>
          </cell>
        </row>
        <row r="15385">
          <cell r="A15385">
            <v>507779</v>
          </cell>
        </row>
        <row r="15386">
          <cell r="A15386">
            <v>507809</v>
          </cell>
        </row>
        <row r="15387">
          <cell r="A15387">
            <v>507840</v>
          </cell>
        </row>
        <row r="15388">
          <cell r="A15388">
            <v>507870</v>
          </cell>
        </row>
        <row r="15389">
          <cell r="A15389">
            <v>507901</v>
          </cell>
        </row>
        <row r="15390">
          <cell r="A15390">
            <v>507932</v>
          </cell>
        </row>
        <row r="15391">
          <cell r="A15391">
            <v>507962</v>
          </cell>
        </row>
        <row r="15392">
          <cell r="A15392">
            <v>507993</v>
          </cell>
        </row>
        <row r="15393">
          <cell r="A15393">
            <v>508023</v>
          </cell>
        </row>
        <row r="15394">
          <cell r="A15394">
            <v>508054</v>
          </cell>
        </row>
        <row r="15395">
          <cell r="A15395">
            <v>508085</v>
          </cell>
        </row>
        <row r="15396">
          <cell r="A15396">
            <v>508113</v>
          </cell>
        </row>
        <row r="15397">
          <cell r="A15397">
            <v>508144</v>
          </cell>
        </row>
        <row r="15398">
          <cell r="A15398">
            <v>508174</v>
          </cell>
        </row>
        <row r="15399">
          <cell r="A15399">
            <v>508205</v>
          </cell>
        </row>
        <row r="15400">
          <cell r="A15400">
            <v>508235</v>
          </cell>
        </row>
        <row r="15401">
          <cell r="A15401">
            <v>508266</v>
          </cell>
        </row>
        <row r="15402">
          <cell r="A15402">
            <v>508297</v>
          </cell>
        </row>
        <row r="15403">
          <cell r="A15403">
            <v>508327</v>
          </cell>
        </row>
        <row r="15404">
          <cell r="A15404">
            <v>508358</v>
          </cell>
        </row>
        <row r="15405">
          <cell r="A15405">
            <v>508388</v>
          </cell>
        </row>
        <row r="15406">
          <cell r="A15406">
            <v>508419</v>
          </cell>
        </row>
        <row r="15407">
          <cell r="A15407">
            <v>508450</v>
          </cell>
        </row>
        <row r="15408">
          <cell r="A15408">
            <v>508479</v>
          </cell>
        </row>
        <row r="15409">
          <cell r="A15409">
            <v>508510</v>
          </cell>
        </row>
        <row r="15410">
          <cell r="A15410">
            <v>508540</v>
          </cell>
        </row>
        <row r="15411">
          <cell r="A15411">
            <v>508571</v>
          </cell>
        </row>
        <row r="15412">
          <cell r="A15412">
            <v>508601</v>
          </cell>
        </row>
        <row r="15413">
          <cell r="A15413">
            <v>508632</v>
          </cell>
        </row>
        <row r="15414">
          <cell r="A15414">
            <v>508663</v>
          </cell>
        </row>
        <row r="15415">
          <cell r="A15415">
            <v>508693</v>
          </cell>
        </row>
        <row r="15416">
          <cell r="A15416">
            <v>508724</v>
          </cell>
        </row>
        <row r="15417">
          <cell r="A15417">
            <v>508754</v>
          </cell>
        </row>
        <row r="15418">
          <cell r="A15418">
            <v>508785</v>
          </cell>
        </row>
        <row r="15419">
          <cell r="A15419">
            <v>508816</v>
          </cell>
        </row>
        <row r="15420">
          <cell r="A15420">
            <v>508844</v>
          </cell>
        </row>
        <row r="15421">
          <cell r="A15421">
            <v>508875</v>
          </cell>
        </row>
        <row r="15422">
          <cell r="A15422">
            <v>508905</v>
          </cell>
        </row>
        <row r="15423">
          <cell r="A15423">
            <v>508936</v>
          </cell>
        </row>
        <row r="15424">
          <cell r="A15424">
            <v>508966</v>
          </cell>
        </row>
        <row r="15425">
          <cell r="A15425">
            <v>508997</v>
          </cell>
        </row>
        <row r="15426">
          <cell r="A15426">
            <v>509028</v>
          </cell>
        </row>
        <row r="15427">
          <cell r="A15427">
            <v>509058</v>
          </cell>
        </row>
        <row r="15428">
          <cell r="A15428">
            <v>509089</v>
          </cell>
        </row>
        <row r="15429">
          <cell r="A15429">
            <v>509119</v>
          </cell>
        </row>
        <row r="15430">
          <cell r="A15430">
            <v>509150</v>
          </cell>
        </row>
        <row r="15431">
          <cell r="A15431">
            <v>509181</v>
          </cell>
        </row>
        <row r="15432">
          <cell r="A15432">
            <v>509209</v>
          </cell>
        </row>
        <row r="15433">
          <cell r="A15433">
            <v>509240</v>
          </cell>
        </row>
        <row r="15434">
          <cell r="A15434">
            <v>509270</v>
          </cell>
        </row>
        <row r="15435">
          <cell r="A15435">
            <v>509301</v>
          </cell>
        </row>
        <row r="15436">
          <cell r="A15436">
            <v>509331</v>
          </cell>
        </row>
        <row r="15437">
          <cell r="A15437">
            <v>509362</v>
          </cell>
        </row>
        <row r="15438">
          <cell r="A15438">
            <v>509393</v>
          </cell>
        </row>
        <row r="15439">
          <cell r="A15439">
            <v>509423</v>
          </cell>
        </row>
        <row r="15440">
          <cell r="A15440">
            <v>509454</v>
          </cell>
        </row>
        <row r="15441">
          <cell r="A15441">
            <v>509484</v>
          </cell>
        </row>
        <row r="15442">
          <cell r="A15442">
            <v>509515</v>
          </cell>
        </row>
        <row r="15443">
          <cell r="A15443">
            <v>509546</v>
          </cell>
        </row>
        <row r="15444">
          <cell r="A15444">
            <v>509574</v>
          </cell>
        </row>
        <row r="15445">
          <cell r="A15445">
            <v>509605</v>
          </cell>
        </row>
        <row r="15446">
          <cell r="A15446">
            <v>509635</v>
          </cell>
        </row>
        <row r="15447">
          <cell r="A15447">
            <v>509666</v>
          </cell>
        </row>
        <row r="15448">
          <cell r="A15448">
            <v>509696</v>
          </cell>
        </row>
        <row r="15449">
          <cell r="A15449">
            <v>509727</v>
          </cell>
        </row>
        <row r="15450">
          <cell r="A15450">
            <v>509758</v>
          </cell>
        </row>
        <row r="15451">
          <cell r="A15451">
            <v>509788</v>
          </cell>
        </row>
        <row r="15452">
          <cell r="A15452">
            <v>509819</v>
          </cell>
        </row>
        <row r="15453">
          <cell r="A15453">
            <v>509849</v>
          </cell>
        </row>
        <row r="15454">
          <cell r="A15454">
            <v>509880</v>
          </cell>
        </row>
        <row r="15455">
          <cell r="A15455">
            <v>509911</v>
          </cell>
        </row>
        <row r="15456">
          <cell r="A15456">
            <v>509940</v>
          </cell>
        </row>
        <row r="15457">
          <cell r="A15457">
            <v>509971</v>
          </cell>
        </row>
        <row r="15458">
          <cell r="A15458">
            <v>510001</v>
          </cell>
        </row>
        <row r="15459">
          <cell r="A15459">
            <v>510032</v>
          </cell>
        </row>
        <row r="15460">
          <cell r="A15460">
            <v>510062</v>
          </cell>
        </row>
        <row r="15461">
          <cell r="A15461">
            <v>510093</v>
          </cell>
        </row>
        <row r="15462">
          <cell r="A15462">
            <v>510124</v>
          </cell>
        </row>
        <row r="15463">
          <cell r="A15463">
            <v>510154</v>
          </cell>
        </row>
        <row r="15464">
          <cell r="A15464">
            <v>510185</v>
          </cell>
        </row>
        <row r="15465">
          <cell r="A15465">
            <v>510215</v>
          </cell>
        </row>
        <row r="15466">
          <cell r="A15466">
            <v>510246</v>
          </cell>
        </row>
        <row r="15467">
          <cell r="A15467">
            <v>510277</v>
          </cell>
        </row>
        <row r="15468">
          <cell r="A15468">
            <v>510305</v>
          </cell>
        </row>
        <row r="15469">
          <cell r="A15469">
            <v>510336</v>
          </cell>
        </row>
        <row r="15470">
          <cell r="A15470">
            <v>510366</v>
          </cell>
        </row>
        <row r="15471">
          <cell r="A15471">
            <v>510397</v>
          </cell>
        </row>
        <row r="15472">
          <cell r="A15472">
            <v>510427</v>
          </cell>
        </row>
        <row r="15473">
          <cell r="A15473">
            <v>510458</v>
          </cell>
        </row>
        <row r="15474">
          <cell r="A15474">
            <v>510489</v>
          </cell>
        </row>
        <row r="15475">
          <cell r="A15475">
            <v>510519</v>
          </cell>
        </row>
        <row r="15476">
          <cell r="A15476">
            <v>510550</v>
          </cell>
        </row>
        <row r="15477">
          <cell r="A15477">
            <v>510580</v>
          </cell>
        </row>
        <row r="15478">
          <cell r="A15478">
            <v>510611</v>
          </cell>
        </row>
        <row r="15479">
          <cell r="A15479">
            <v>510642</v>
          </cell>
        </row>
        <row r="15480">
          <cell r="A15480">
            <v>510670</v>
          </cell>
        </row>
        <row r="15481">
          <cell r="A15481">
            <v>510701</v>
          </cell>
        </row>
        <row r="15482">
          <cell r="A15482">
            <v>510731</v>
          </cell>
        </row>
        <row r="15483">
          <cell r="A15483">
            <v>510762</v>
          </cell>
        </row>
        <row r="15484">
          <cell r="A15484">
            <v>510792</v>
          </cell>
        </row>
        <row r="15485">
          <cell r="A15485">
            <v>510823</v>
          </cell>
        </row>
        <row r="15486">
          <cell r="A15486">
            <v>510854</v>
          </cell>
        </row>
        <row r="15487">
          <cell r="A15487">
            <v>510884</v>
          </cell>
        </row>
        <row r="15488">
          <cell r="A15488">
            <v>510915</v>
          </cell>
        </row>
        <row r="15489">
          <cell r="A15489">
            <v>510945</v>
          </cell>
        </row>
        <row r="15490">
          <cell r="A15490">
            <v>510976</v>
          </cell>
        </row>
        <row r="15491">
          <cell r="A15491">
            <v>511007</v>
          </cell>
        </row>
        <row r="15492">
          <cell r="A15492">
            <v>511035</v>
          </cell>
        </row>
        <row r="15493">
          <cell r="A15493">
            <v>511066</v>
          </cell>
        </row>
        <row r="15494">
          <cell r="A15494">
            <v>511096</v>
          </cell>
        </row>
        <row r="15495">
          <cell r="A15495">
            <v>511127</v>
          </cell>
        </row>
        <row r="15496">
          <cell r="A15496">
            <v>511157</v>
          </cell>
        </row>
        <row r="15497">
          <cell r="A15497">
            <v>511188</v>
          </cell>
        </row>
        <row r="15498">
          <cell r="A15498">
            <v>511219</v>
          </cell>
        </row>
        <row r="15499">
          <cell r="A15499">
            <v>511249</v>
          </cell>
        </row>
        <row r="15500">
          <cell r="A15500">
            <v>511280</v>
          </cell>
        </row>
        <row r="15501">
          <cell r="A15501">
            <v>511310</v>
          </cell>
        </row>
        <row r="15502">
          <cell r="A15502">
            <v>511341</v>
          </cell>
        </row>
        <row r="15503">
          <cell r="A15503">
            <v>511372</v>
          </cell>
        </row>
        <row r="15504">
          <cell r="A15504">
            <v>511400</v>
          </cell>
        </row>
        <row r="15505">
          <cell r="A15505">
            <v>511431</v>
          </cell>
        </row>
        <row r="15506">
          <cell r="A15506">
            <v>511461</v>
          </cell>
        </row>
        <row r="15507">
          <cell r="A15507">
            <v>511492</v>
          </cell>
        </row>
        <row r="15508">
          <cell r="A15508">
            <v>511522</v>
          </cell>
        </row>
        <row r="15509">
          <cell r="A15509">
            <v>511553</v>
          </cell>
        </row>
        <row r="15510">
          <cell r="A15510">
            <v>511584</v>
          </cell>
        </row>
        <row r="15511">
          <cell r="A15511">
            <v>511614</v>
          </cell>
        </row>
        <row r="15512">
          <cell r="A15512">
            <v>511645</v>
          </cell>
        </row>
        <row r="15513">
          <cell r="A15513">
            <v>511675</v>
          </cell>
        </row>
        <row r="15514">
          <cell r="A15514">
            <v>511706</v>
          </cell>
        </row>
        <row r="15515">
          <cell r="A15515">
            <v>511737</v>
          </cell>
        </row>
        <row r="15516">
          <cell r="A15516">
            <v>511765</v>
          </cell>
        </row>
        <row r="15517">
          <cell r="A15517">
            <v>511796</v>
          </cell>
        </row>
        <row r="15518">
          <cell r="A15518">
            <v>511826</v>
          </cell>
        </row>
        <row r="15519">
          <cell r="A15519">
            <v>511857</v>
          </cell>
        </row>
        <row r="15520">
          <cell r="A15520">
            <v>511887</v>
          </cell>
        </row>
        <row r="15521">
          <cell r="A15521">
            <v>511918</v>
          </cell>
        </row>
        <row r="15522">
          <cell r="A15522">
            <v>511949</v>
          </cell>
        </row>
        <row r="15523">
          <cell r="A15523">
            <v>511979</v>
          </cell>
        </row>
        <row r="15524">
          <cell r="A15524">
            <v>512010</v>
          </cell>
        </row>
        <row r="15525">
          <cell r="A15525">
            <v>512040</v>
          </cell>
        </row>
        <row r="15526">
          <cell r="A15526">
            <v>512071</v>
          </cell>
        </row>
        <row r="15527">
          <cell r="A15527">
            <v>512102</v>
          </cell>
        </row>
        <row r="15528">
          <cell r="A15528">
            <v>512130</v>
          </cell>
        </row>
        <row r="15529">
          <cell r="A15529">
            <v>512161</v>
          </cell>
        </row>
        <row r="15530">
          <cell r="A15530">
            <v>512191</v>
          </cell>
        </row>
        <row r="15531">
          <cell r="A15531">
            <v>512222</v>
          </cell>
        </row>
        <row r="15532">
          <cell r="A15532">
            <v>512252</v>
          </cell>
        </row>
        <row r="15533">
          <cell r="A15533">
            <v>512283</v>
          </cell>
        </row>
        <row r="15534">
          <cell r="A15534">
            <v>512314</v>
          </cell>
        </row>
        <row r="15535">
          <cell r="A15535">
            <v>512344</v>
          </cell>
        </row>
        <row r="15536">
          <cell r="A15536">
            <v>512375</v>
          </cell>
        </row>
        <row r="15537">
          <cell r="A15537">
            <v>512405</v>
          </cell>
        </row>
        <row r="15538">
          <cell r="A15538">
            <v>512436</v>
          </cell>
        </row>
        <row r="15539">
          <cell r="A15539">
            <v>512467</v>
          </cell>
        </row>
        <row r="15540">
          <cell r="A15540">
            <v>512495</v>
          </cell>
        </row>
        <row r="15541">
          <cell r="A15541">
            <v>512526</v>
          </cell>
        </row>
        <row r="15542">
          <cell r="A15542">
            <v>512556</v>
          </cell>
        </row>
        <row r="15543">
          <cell r="A15543">
            <v>512587</v>
          </cell>
        </row>
        <row r="15544">
          <cell r="A15544">
            <v>512617</v>
          </cell>
        </row>
        <row r="15545">
          <cell r="A15545">
            <v>512648</v>
          </cell>
        </row>
        <row r="15546">
          <cell r="A15546">
            <v>512679</v>
          </cell>
        </row>
        <row r="15547">
          <cell r="A15547">
            <v>512709</v>
          </cell>
        </row>
        <row r="15548">
          <cell r="A15548">
            <v>512740</v>
          </cell>
        </row>
        <row r="15549">
          <cell r="A15549">
            <v>512770</v>
          </cell>
        </row>
        <row r="15550">
          <cell r="A15550">
            <v>512801</v>
          </cell>
        </row>
        <row r="15551">
          <cell r="A15551">
            <v>512832</v>
          </cell>
        </row>
        <row r="15552">
          <cell r="A15552">
            <v>512861</v>
          </cell>
        </row>
        <row r="15553">
          <cell r="A15553">
            <v>512892</v>
          </cell>
        </row>
        <row r="15554">
          <cell r="A15554">
            <v>512922</v>
          </cell>
        </row>
        <row r="15555">
          <cell r="A15555">
            <v>512953</v>
          </cell>
        </row>
        <row r="15556">
          <cell r="A15556">
            <v>512983</v>
          </cell>
        </row>
        <row r="15557">
          <cell r="A15557">
            <v>513014</v>
          </cell>
        </row>
        <row r="15558">
          <cell r="A15558">
            <v>513045</v>
          </cell>
        </row>
        <row r="15559">
          <cell r="A15559">
            <v>513075</v>
          </cell>
        </row>
        <row r="15560">
          <cell r="A15560">
            <v>513106</v>
          </cell>
        </row>
        <row r="15561">
          <cell r="A15561">
            <v>513136</v>
          </cell>
        </row>
        <row r="15562">
          <cell r="A15562">
            <v>513167</v>
          </cell>
        </row>
        <row r="15563">
          <cell r="A15563">
            <v>513198</v>
          </cell>
        </row>
        <row r="15564">
          <cell r="A15564">
            <v>513226</v>
          </cell>
        </row>
        <row r="15565">
          <cell r="A15565">
            <v>513257</v>
          </cell>
        </row>
        <row r="15566">
          <cell r="A15566">
            <v>513287</v>
          </cell>
        </row>
        <row r="15567">
          <cell r="A15567">
            <v>513318</v>
          </cell>
        </row>
        <row r="15568">
          <cell r="A15568">
            <v>513348</v>
          </cell>
        </row>
        <row r="15569">
          <cell r="A15569">
            <v>513379</v>
          </cell>
        </row>
        <row r="15570">
          <cell r="A15570">
            <v>513410</v>
          </cell>
        </row>
        <row r="15571">
          <cell r="A15571">
            <v>513440</v>
          </cell>
        </row>
        <row r="15572">
          <cell r="A15572">
            <v>513471</v>
          </cell>
        </row>
        <row r="15573">
          <cell r="A15573">
            <v>513501</v>
          </cell>
        </row>
        <row r="15574">
          <cell r="A15574">
            <v>513532</v>
          </cell>
        </row>
        <row r="15575">
          <cell r="A15575">
            <v>513563</v>
          </cell>
        </row>
        <row r="15576">
          <cell r="A15576">
            <v>513591</v>
          </cell>
        </row>
        <row r="15577">
          <cell r="A15577">
            <v>513622</v>
          </cell>
        </row>
        <row r="15578">
          <cell r="A15578">
            <v>513652</v>
          </cell>
        </row>
        <row r="15579">
          <cell r="A15579">
            <v>513683</v>
          </cell>
        </row>
        <row r="15580">
          <cell r="A15580">
            <v>513713</v>
          </cell>
        </row>
        <row r="15581">
          <cell r="A15581">
            <v>513744</v>
          </cell>
        </row>
        <row r="15582">
          <cell r="A15582">
            <v>513775</v>
          </cell>
        </row>
        <row r="15583">
          <cell r="A15583">
            <v>513805</v>
          </cell>
        </row>
        <row r="15584">
          <cell r="A15584">
            <v>513836</v>
          </cell>
        </row>
        <row r="15585">
          <cell r="A15585">
            <v>513866</v>
          </cell>
        </row>
        <row r="15586">
          <cell r="A15586">
            <v>513897</v>
          </cell>
        </row>
        <row r="15587">
          <cell r="A15587">
            <v>513928</v>
          </cell>
        </row>
        <row r="15588">
          <cell r="A15588">
            <v>513956</v>
          </cell>
        </row>
        <row r="15589">
          <cell r="A15589">
            <v>513987</v>
          </cell>
        </row>
        <row r="15590">
          <cell r="A15590">
            <v>514017</v>
          </cell>
        </row>
        <row r="15591">
          <cell r="A15591">
            <v>514048</v>
          </cell>
        </row>
        <row r="15592">
          <cell r="A15592">
            <v>514078</v>
          </cell>
        </row>
        <row r="15593">
          <cell r="A15593">
            <v>514109</v>
          </cell>
        </row>
        <row r="15594">
          <cell r="A15594">
            <v>514140</v>
          </cell>
        </row>
        <row r="15595">
          <cell r="A15595">
            <v>514170</v>
          </cell>
        </row>
        <row r="15596">
          <cell r="A15596">
            <v>514201</v>
          </cell>
        </row>
        <row r="15597">
          <cell r="A15597">
            <v>514231</v>
          </cell>
        </row>
        <row r="15598">
          <cell r="A15598">
            <v>514262</v>
          </cell>
        </row>
        <row r="15599">
          <cell r="A15599">
            <v>514293</v>
          </cell>
        </row>
        <row r="15600">
          <cell r="A15600">
            <v>514322</v>
          </cell>
        </row>
        <row r="15601">
          <cell r="A15601">
            <v>514353</v>
          </cell>
        </row>
        <row r="15602">
          <cell r="A15602">
            <v>514383</v>
          </cell>
        </row>
        <row r="15603">
          <cell r="A15603">
            <v>514414</v>
          </cell>
        </row>
        <row r="15604">
          <cell r="A15604">
            <v>514444</v>
          </cell>
        </row>
        <row r="15605">
          <cell r="A15605">
            <v>514475</v>
          </cell>
        </row>
        <row r="15606">
          <cell r="A15606">
            <v>514506</v>
          </cell>
        </row>
        <row r="15607">
          <cell r="A15607">
            <v>514536</v>
          </cell>
        </row>
        <row r="15608">
          <cell r="A15608">
            <v>514567</v>
          </cell>
        </row>
        <row r="15609">
          <cell r="A15609">
            <v>514597</v>
          </cell>
        </row>
        <row r="15610">
          <cell r="A15610">
            <v>514628</v>
          </cell>
        </row>
        <row r="15611">
          <cell r="A15611">
            <v>514659</v>
          </cell>
        </row>
        <row r="15612">
          <cell r="A15612">
            <v>514687</v>
          </cell>
        </row>
        <row r="15613">
          <cell r="A15613">
            <v>514718</v>
          </cell>
        </row>
        <row r="15614">
          <cell r="A15614">
            <v>514748</v>
          </cell>
        </row>
        <row r="15615">
          <cell r="A15615">
            <v>514779</v>
          </cell>
        </row>
        <row r="15616">
          <cell r="A15616">
            <v>514809</v>
          </cell>
        </row>
        <row r="15617">
          <cell r="A15617">
            <v>514840</v>
          </cell>
        </row>
        <row r="15618">
          <cell r="A15618">
            <v>514871</v>
          </cell>
        </row>
        <row r="15619">
          <cell r="A15619">
            <v>514901</v>
          </cell>
        </row>
        <row r="15620">
          <cell r="A15620">
            <v>514932</v>
          </cell>
        </row>
        <row r="15621">
          <cell r="A15621">
            <v>514962</v>
          </cell>
        </row>
        <row r="15622">
          <cell r="A15622">
            <v>514993</v>
          </cell>
        </row>
        <row r="15623">
          <cell r="A15623">
            <v>515024</v>
          </cell>
        </row>
        <row r="15624">
          <cell r="A15624">
            <v>515052</v>
          </cell>
        </row>
        <row r="15625">
          <cell r="A15625">
            <v>515083</v>
          </cell>
        </row>
        <row r="15626">
          <cell r="A15626">
            <v>515113</v>
          </cell>
        </row>
        <row r="15627">
          <cell r="A15627">
            <v>515144</v>
          </cell>
        </row>
        <row r="15628">
          <cell r="A15628">
            <v>515174</v>
          </cell>
        </row>
        <row r="15629">
          <cell r="A15629">
            <v>515205</v>
          </cell>
        </row>
        <row r="15630">
          <cell r="A15630">
            <v>515236</v>
          </cell>
        </row>
        <row r="15631">
          <cell r="A15631">
            <v>515266</v>
          </cell>
        </row>
        <row r="15632">
          <cell r="A15632">
            <v>515297</v>
          </cell>
        </row>
        <row r="15633">
          <cell r="A15633">
            <v>515327</v>
          </cell>
        </row>
        <row r="15634">
          <cell r="A15634">
            <v>515358</v>
          </cell>
        </row>
        <row r="15635">
          <cell r="A15635">
            <v>515389</v>
          </cell>
        </row>
        <row r="15636">
          <cell r="A15636">
            <v>515417</v>
          </cell>
        </row>
        <row r="15637">
          <cell r="A15637">
            <v>515448</v>
          </cell>
        </row>
        <row r="15638">
          <cell r="A15638">
            <v>515478</v>
          </cell>
        </row>
        <row r="15639">
          <cell r="A15639">
            <v>515509</v>
          </cell>
        </row>
        <row r="15640">
          <cell r="A15640">
            <v>515539</v>
          </cell>
        </row>
        <row r="15641">
          <cell r="A15641">
            <v>515570</v>
          </cell>
        </row>
        <row r="15642">
          <cell r="A15642">
            <v>515601</v>
          </cell>
        </row>
        <row r="15643">
          <cell r="A15643">
            <v>515631</v>
          </cell>
        </row>
        <row r="15644">
          <cell r="A15644">
            <v>515662</v>
          </cell>
        </row>
        <row r="15645">
          <cell r="A15645">
            <v>515692</v>
          </cell>
        </row>
        <row r="15646">
          <cell r="A15646">
            <v>515723</v>
          </cell>
        </row>
        <row r="15647">
          <cell r="A15647">
            <v>515754</v>
          </cell>
        </row>
        <row r="15648">
          <cell r="A15648">
            <v>515783</v>
          </cell>
        </row>
        <row r="15649">
          <cell r="A15649">
            <v>515814</v>
          </cell>
        </row>
        <row r="15650">
          <cell r="A15650">
            <v>515844</v>
          </cell>
        </row>
        <row r="15651">
          <cell r="A15651">
            <v>515875</v>
          </cell>
        </row>
        <row r="15652">
          <cell r="A15652">
            <v>515905</v>
          </cell>
        </row>
        <row r="15653">
          <cell r="A15653">
            <v>515936</v>
          </cell>
        </row>
        <row r="15654">
          <cell r="A15654">
            <v>515967</v>
          </cell>
        </row>
        <row r="15655">
          <cell r="A15655">
            <v>515997</v>
          </cell>
        </row>
        <row r="15656">
          <cell r="A15656">
            <v>516028</v>
          </cell>
        </row>
        <row r="15657">
          <cell r="A15657">
            <v>516058</v>
          </cell>
        </row>
        <row r="15658">
          <cell r="A15658">
            <v>516089</v>
          </cell>
        </row>
        <row r="15659">
          <cell r="A15659">
            <v>516120</v>
          </cell>
        </row>
        <row r="15660">
          <cell r="A15660">
            <v>516148</v>
          </cell>
        </row>
        <row r="15661">
          <cell r="A15661">
            <v>516179</v>
          </cell>
        </row>
        <row r="15662">
          <cell r="A15662">
            <v>516209</v>
          </cell>
        </row>
        <row r="15663">
          <cell r="A15663">
            <v>516240</v>
          </cell>
        </row>
        <row r="15664">
          <cell r="A15664">
            <v>516270</v>
          </cell>
        </row>
        <row r="15665">
          <cell r="A15665">
            <v>516301</v>
          </cell>
        </row>
        <row r="15666">
          <cell r="A15666">
            <v>516332</v>
          </cell>
        </row>
        <row r="15667">
          <cell r="A15667">
            <v>516362</v>
          </cell>
        </row>
        <row r="15668">
          <cell r="A15668">
            <v>516393</v>
          </cell>
        </row>
        <row r="15669">
          <cell r="A15669">
            <v>516423</v>
          </cell>
        </row>
        <row r="15670">
          <cell r="A15670">
            <v>516454</v>
          </cell>
        </row>
        <row r="15671">
          <cell r="A15671">
            <v>516485</v>
          </cell>
        </row>
        <row r="15672">
          <cell r="A15672">
            <v>516513</v>
          </cell>
        </row>
        <row r="15673">
          <cell r="A15673">
            <v>516544</v>
          </cell>
        </row>
        <row r="15674">
          <cell r="A15674">
            <v>516574</v>
          </cell>
        </row>
        <row r="15675">
          <cell r="A15675">
            <v>516605</v>
          </cell>
        </row>
        <row r="15676">
          <cell r="A15676">
            <v>516635</v>
          </cell>
        </row>
        <row r="15677">
          <cell r="A15677">
            <v>516666</v>
          </cell>
        </row>
        <row r="15678">
          <cell r="A15678">
            <v>516697</v>
          </cell>
        </row>
        <row r="15679">
          <cell r="A15679">
            <v>516727</v>
          </cell>
        </row>
        <row r="15680">
          <cell r="A15680">
            <v>516758</v>
          </cell>
        </row>
        <row r="15681">
          <cell r="A15681">
            <v>516788</v>
          </cell>
        </row>
        <row r="15682">
          <cell r="A15682">
            <v>516819</v>
          </cell>
        </row>
        <row r="15683">
          <cell r="A15683">
            <v>516850</v>
          </cell>
        </row>
        <row r="15684">
          <cell r="A15684">
            <v>516878</v>
          </cell>
        </row>
        <row r="15685">
          <cell r="A15685">
            <v>516909</v>
          </cell>
        </row>
        <row r="15686">
          <cell r="A15686">
            <v>516939</v>
          </cell>
        </row>
        <row r="15687">
          <cell r="A15687">
            <v>516970</v>
          </cell>
        </row>
        <row r="15688">
          <cell r="A15688">
            <v>517000</v>
          </cell>
        </row>
        <row r="15689">
          <cell r="A15689">
            <v>517031</v>
          </cell>
        </row>
        <row r="15690">
          <cell r="A15690">
            <v>517062</v>
          </cell>
        </row>
        <row r="15691">
          <cell r="A15691">
            <v>517092</v>
          </cell>
        </row>
        <row r="15692">
          <cell r="A15692">
            <v>517123</v>
          </cell>
        </row>
        <row r="15693">
          <cell r="A15693">
            <v>517153</v>
          </cell>
        </row>
        <row r="15694">
          <cell r="A15694">
            <v>517184</v>
          </cell>
        </row>
        <row r="15695">
          <cell r="A15695">
            <v>517215</v>
          </cell>
        </row>
        <row r="15696">
          <cell r="A15696">
            <v>517244</v>
          </cell>
        </row>
        <row r="15697">
          <cell r="A15697">
            <v>517275</v>
          </cell>
        </row>
        <row r="15698">
          <cell r="A15698">
            <v>517305</v>
          </cell>
        </row>
        <row r="15699">
          <cell r="A15699">
            <v>517336</v>
          </cell>
        </row>
        <row r="15700">
          <cell r="A15700">
            <v>517366</v>
          </cell>
        </row>
        <row r="15701">
          <cell r="A15701">
            <v>517397</v>
          </cell>
        </row>
        <row r="15702">
          <cell r="A15702">
            <v>517428</v>
          </cell>
        </row>
        <row r="15703">
          <cell r="A15703">
            <v>517458</v>
          </cell>
        </row>
        <row r="15704">
          <cell r="A15704">
            <v>517489</v>
          </cell>
        </row>
        <row r="15705">
          <cell r="A15705">
            <v>517519</v>
          </cell>
        </row>
        <row r="15706">
          <cell r="A15706">
            <v>517550</v>
          </cell>
        </row>
        <row r="15707">
          <cell r="A15707">
            <v>517581</v>
          </cell>
        </row>
        <row r="15708">
          <cell r="A15708">
            <v>517609</v>
          </cell>
        </row>
        <row r="15709">
          <cell r="A15709">
            <v>517640</v>
          </cell>
        </row>
        <row r="15710">
          <cell r="A15710">
            <v>517670</v>
          </cell>
        </row>
        <row r="15711">
          <cell r="A15711">
            <v>517701</v>
          </cell>
        </row>
        <row r="15712">
          <cell r="A15712">
            <v>517731</v>
          </cell>
        </row>
        <row r="15713">
          <cell r="A15713">
            <v>517762</v>
          </cell>
        </row>
        <row r="15714">
          <cell r="A15714">
            <v>517793</v>
          </cell>
        </row>
        <row r="15715">
          <cell r="A15715">
            <v>517823</v>
          </cell>
        </row>
        <row r="15716">
          <cell r="A15716">
            <v>517854</v>
          </cell>
        </row>
        <row r="15717">
          <cell r="A15717">
            <v>517884</v>
          </cell>
        </row>
        <row r="15718">
          <cell r="A15718">
            <v>517915</v>
          </cell>
        </row>
        <row r="15719">
          <cell r="A15719">
            <v>517946</v>
          </cell>
        </row>
        <row r="15720">
          <cell r="A15720">
            <v>517974</v>
          </cell>
        </row>
        <row r="15721">
          <cell r="A15721">
            <v>518005</v>
          </cell>
        </row>
        <row r="15722">
          <cell r="A15722">
            <v>518035</v>
          </cell>
        </row>
        <row r="15723">
          <cell r="A15723">
            <v>518066</v>
          </cell>
        </row>
        <row r="15724">
          <cell r="A15724">
            <v>518096</v>
          </cell>
        </row>
        <row r="15725">
          <cell r="A15725">
            <v>518127</v>
          </cell>
        </row>
        <row r="15726">
          <cell r="A15726">
            <v>518158</v>
          </cell>
        </row>
        <row r="15727">
          <cell r="A15727">
            <v>518188</v>
          </cell>
        </row>
        <row r="15728">
          <cell r="A15728">
            <v>518219</v>
          </cell>
        </row>
        <row r="15729">
          <cell r="A15729">
            <v>518249</v>
          </cell>
        </row>
        <row r="15730">
          <cell r="A15730">
            <v>518280</v>
          </cell>
        </row>
        <row r="15731">
          <cell r="A15731">
            <v>518311</v>
          </cell>
        </row>
        <row r="15732">
          <cell r="A15732">
            <v>518339</v>
          </cell>
        </row>
        <row r="15733">
          <cell r="A15733">
            <v>518370</v>
          </cell>
        </row>
        <row r="15734">
          <cell r="A15734">
            <v>518400</v>
          </cell>
        </row>
        <row r="15735">
          <cell r="A15735">
            <v>518431</v>
          </cell>
        </row>
        <row r="15736">
          <cell r="A15736">
            <v>518461</v>
          </cell>
        </row>
        <row r="15737">
          <cell r="A15737">
            <v>518492</v>
          </cell>
        </row>
        <row r="15738">
          <cell r="A15738">
            <v>518523</v>
          </cell>
        </row>
        <row r="15739">
          <cell r="A15739">
            <v>518553</v>
          </cell>
        </row>
        <row r="15740">
          <cell r="A15740">
            <v>518584</v>
          </cell>
        </row>
        <row r="15741">
          <cell r="A15741">
            <v>518614</v>
          </cell>
        </row>
        <row r="15742">
          <cell r="A15742">
            <v>518645</v>
          </cell>
        </row>
        <row r="15743">
          <cell r="A15743">
            <v>518676</v>
          </cell>
        </row>
        <row r="15744">
          <cell r="A15744">
            <v>518705</v>
          </cell>
        </row>
        <row r="15745">
          <cell r="A15745">
            <v>518736</v>
          </cell>
        </row>
        <row r="15746">
          <cell r="A15746">
            <v>518766</v>
          </cell>
        </row>
        <row r="15747">
          <cell r="A15747">
            <v>518797</v>
          </cell>
        </row>
        <row r="15748">
          <cell r="A15748">
            <v>518827</v>
          </cell>
        </row>
        <row r="15749">
          <cell r="A15749">
            <v>518858</v>
          </cell>
        </row>
        <row r="15750">
          <cell r="A15750">
            <v>518889</v>
          </cell>
        </row>
        <row r="15751">
          <cell r="A15751">
            <v>518919</v>
          </cell>
        </row>
        <row r="15752">
          <cell r="A15752">
            <v>518950</v>
          </cell>
        </row>
        <row r="15753">
          <cell r="A15753">
            <v>518980</v>
          </cell>
        </row>
        <row r="15754">
          <cell r="A15754">
            <v>519011</v>
          </cell>
        </row>
        <row r="15755">
          <cell r="A15755">
            <v>519042</v>
          </cell>
        </row>
        <row r="15756">
          <cell r="A15756">
            <v>519070</v>
          </cell>
        </row>
        <row r="15757">
          <cell r="A15757">
            <v>519101</v>
          </cell>
        </row>
        <row r="15758">
          <cell r="A15758">
            <v>519131</v>
          </cell>
        </row>
        <row r="15759">
          <cell r="A15759">
            <v>519162</v>
          </cell>
        </row>
        <row r="15760">
          <cell r="A15760">
            <v>519192</v>
          </cell>
        </row>
        <row r="15761">
          <cell r="A15761">
            <v>519223</v>
          </cell>
        </row>
        <row r="15762">
          <cell r="A15762">
            <v>519254</v>
          </cell>
        </row>
        <row r="15763">
          <cell r="A15763">
            <v>519284</v>
          </cell>
        </row>
        <row r="15764">
          <cell r="A15764">
            <v>519315</v>
          </cell>
        </row>
        <row r="15765">
          <cell r="A15765">
            <v>519345</v>
          </cell>
        </row>
        <row r="15766">
          <cell r="A15766">
            <v>519376</v>
          </cell>
        </row>
        <row r="15767">
          <cell r="A15767">
            <v>519407</v>
          </cell>
        </row>
        <row r="15768">
          <cell r="A15768">
            <v>519435</v>
          </cell>
        </row>
        <row r="15769">
          <cell r="A15769">
            <v>519466</v>
          </cell>
        </row>
        <row r="15770">
          <cell r="A15770">
            <v>519496</v>
          </cell>
        </row>
        <row r="15771">
          <cell r="A15771">
            <v>519527</v>
          </cell>
        </row>
        <row r="15772">
          <cell r="A15772">
            <v>519557</v>
          </cell>
        </row>
        <row r="15773">
          <cell r="A15773">
            <v>519588</v>
          </cell>
        </row>
        <row r="15774">
          <cell r="A15774">
            <v>519619</v>
          </cell>
        </row>
        <row r="15775">
          <cell r="A15775">
            <v>519649</v>
          </cell>
        </row>
        <row r="15776">
          <cell r="A15776">
            <v>519680</v>
          </cell>
        </row>
        <row r="15777">
          <cell r="A15777">
            <v>519710</v>
          </cell>
        </row>
        <row r="15778">
          <cell r="A15778">
            <v>519741</v>
          </cell>
        </row>
        <row r="15779">
          <cell r="A15779">
            <v>519772</v>
          </cell>
        </row>
        <row r="15780">
          <cell r="A15780">
            <v>519800</v>
          </cell>
        </row>
        <row r="15781">
          <cell r="A15781">
            <v>519831</v>
          </cell>
        </row>
        <row r="15782">
          <cell r="A15782">
            <v>519861</v>
          </cell>
        </row>
        <row r="15783">
          <cell r="A15783">
            <v>519892</v>
          </cell>
        </row>
        <row r="15784">
          <cell r="A15784">
            <v>519922</v>
          </cell>
        </row>
        <row r="15785">
          <cell r="A15785">
            <v>519953</v>
          </cell>
        </row>
        <row r="15786">
          <cell r="A15786">
            <v>519984</v>
          </cell>
        </row>
        <row r="15787">
          <cell r="A15787">
            <v>520014</v>
          </cell>
        </row>
        <row r="15788">
          <cell r="A15788">
            <v>520045</v>
          </cell>
        </row>
        <row r="15789">
          <cell r="A15789">
            <v>520075</v>
          </cell>
        </row>
        <row r="15790">
          <cell r="A15790">
            <v>520106</v>
          </cell>
        </row>
        <row r="15791">
          <cell r="A15791">
            <v>520137</v>
          </cell>
        </row>
        <row r="15792">
          <cell r="A15792">
            <v>520166</v>
          </cell>
        </row>
        <row r="15793">
          <cell r="A15793">
            <v>520197</v>
          </cell>
        </row>
        <row r="15794">
          <cell r="A15794">
            <v>520227</v>
          </cell>
        </row>
        <row r="15795">
          <cell r="A15795">
            <v>520258</v>
          </cell>
        </row>
        <row r="15796">
          <cell r="A15796">
            <v>520288</v>
          </cell>
        </row>
        <row r="15797">
          <cell r="A15797">
            <v>520319</v>
          </cell>
        </row>
        <row r="15798">
          <cell r="A15798">
            <v>520350</v>
          </cell>
        </row>
        <row r="15799">
          <cell r="A15799">
            <v>520380</v>
          </cell>
        </row>
        <row r="15800">
          <cell r="A15800">
            <v>520411</v>
          </cell>
        </row>
        <row r="15801">
          <cell r="A15801">
            <v>520441</v>
          </cell>
        </row>
        <row r="15802">
          <cell r="A15802">
            <v>520472</v>
          </cell>
        </row>
        <row r="15803">
          <cell r="A15803">
            <v>520503</v>
          </cell>
        </row>
        <row r="15804">
          <cell r="A15804">
            <v>520531</v>
          </cell>
        </row>
        <row r="15805">
          <cell r="A15805">
            <v>520562</v>
          </cell>
        </row>
        <row r="15806">
          <cell r="A15806">
            <v>520592</v>
          </cell>
        </row>
        <row r="15807">
          <cell r="A15807">
            <v>520623</v>
          </cell>
        </row>
        <row r="15808">
          <cell r="A15808">
            <v>520653</v>
          </cell>
        </row>
        <row r="15809">
          <cell r="A15809">
            <v>520684</v>
          </cell>
        </row>
        <row r="15810">
          <cell r="A15810">
            <v>520715</v>
          </cell>
        </row>
        <row r="15811">
          <cell r="A15811">
            <v>520745</v>
          </cell>
        </row>
        <row r="15812">
          <cell r="A15812">
            <v>520776</v>
          </cell>
        </row>
        <row r="15813">
          <cell r="A15813">
            <v>520806</v>
          </cell>
        </row>
        <row r="15814">
          <cell r="A15814">
            <v>520837</v>
          </cell>
        </row>
        <row r="15815">
          <cell r="A15815">
            <v>520868</v>
          </cell>
        </row>
        <row r="15816">
          <cell r="A15816">
            <v>520896</v>
          </cell>
        </row>
        <row r="15817">
          <cell r="A15817">
            <v>520927</v>
          </cell>
        </row>
        <row r="15818">
          <cell r="A15818">
            <v>520957</v>
          </cell>
        </row>
        <row r="15819">
          <cell r="A15819">
            <v>520988</v>
          </cell>
        </row>
        <row r="15820">
          <cell r="A15820">
            <v>521018</v>
          </cell>
        </row>
        <row r="15821">
          <cell r="A15821">
            <v>521049</v>
          </cell>
        </row>
        <row r="15822">
          <cell r="A15822">
            <v>521080</v>
          </cell>
        </row>
        <row r="15823">
          <cell r="A15823">
            <v>521110</v>
          </cell>
        </row>
        <row r="15824">
          <cell r="A15824">
            <v>521141</v>
          </cell>
        </row>
        <row r="15825">
          <cell r="A15825">
            <v>521171</v>
          </cell>
        </row>
        <row r="15826">
          <cell r="A15826">
            <v>521202</v>
          </cell>
        </row>
        <row r="15827">
          <cell r="A15827">
            <v>521233</v>
          </cell>
        </row>
        <row r="15828">
          <cell r="A15828">
            <v>521261</v>
          </cell>
        </row>
        <row r="15829">
          <cell r="A15829">
            <v>521292</v>
          </cell>
        </row>
        <row r="15830">
          <cell r="A15830">
            <v>521322</v>
          </cell>
        </row>
        <row r="15831">
          <cell r="A15831">
            <v>521353</v>
          </cell>
        </row>
        <row r="15832">
          <cell r="A15832">
            <v>521383</v>
          </cell>
        </row>
        <row r="15833">
          <cell r="A15833">
            <v>521414</v>
          </cell>
        </row>
        <row r="15834">
          <cell r="A15834">
            <v>521445</v>
          </cell>
        </row>
        <row r="15835">
          <cell r="A15835">
            <v>521475</v>
          </cell>
        </row>
        <row r="15836">
          <cell r="A15836">
            <v>521506</v>
          </cell>
        </row>
        <row r="15837">
          <cell r="A15837">
            <v>521536</v>
          </cell>
        </row>
        <row r="15838">
          <cell r="A15838">
            <v>521567</v>
          </cell>
        </row>
        <row r="15839">
          <cell r="A15839">
            <v>521598</v>
          </cell>
        </row>
        <row r="15840">
          <cell r="A15840">
            <v>521627</v>
          </cell>
        </row>
        <row r="15841">
          <cell r="A15841">
            <v>521658</v>
          </cell>
        </row>
        <row r="15842">
          <cell r="A15842">
            <v>521688</v>
          </cell>
        </row>
        <row r="15843">
          <cell r="A15843">
            <v>521719</v>
          </cell>
        </row>
        <row r="15844">
          <cell r="A15844">
            <v>521749</v>
          </cell>
        </row>
        <row r="15845">
          <cell r="A15845">
            <v>521780</v>
          </cell>
        </row>
        <row r="15846">
          <cell r="A15846">
            <v>521811</v>
          </cell>
        </row>
        <row r="15847">
          <cell r="A15847">
            <v>521841</v>
          </cell>
        </row>
        <row r="15848">
          <cell r="A15848">
            <v>521872</v>
          </cell>
        </row>
        <row r="15849">
          <cell r="A15849">
            <v>521902</v>
          </cell>
        </row>
        <row r="15850">
          <cell r="A15850">
            <v>521933</v>
          </cell>
        </row>
        <row r="15851">
          <cell r="A15851">
            <v>521964</v>
          </cell>
        </row>
        <row r="15852">
          <cell r="A15852">
            <v>521992</v>
          </cell>
        </row>
        <row r="15853">
          <cell r="A15853">
            <v>522023</v>
          </cell>
        </row>
        <row r="15854">
          <cell r="A15854">
            <v>522053</v>
          </cell>
        </row>
        <row r="15855">
          <cell r="A15855">
            <v>522084</v>
          </cell>
        </row>
        <row r="15856">
          <cell r="A15856">
            <v>522114</v>
          </cell>
        </row>
        <row r="15857">
          <cell r="A15857">
            <v>522145</v>
          </cell>
        </row>
        <row r="15858">
          <cell r="A15858">
            <v>522176</v>
          </cell>
        </row>
        <row r="15859">
          <cell r="A15859">
            <v>522206</v>
          </cell>
        </row>
        <row r="15860">
          <cell r="A15860">
            <v>522237</v>
          </cell>
        </row>
        <row r="15861">
          <cell r="A15861">
            <v>522267</v>
          </cell>
        </row>
        <row r="15862">
          <cell r="A15862">
            <v>522298</v>
          </cell>
        </row>
        <row r="15863">
          <cell r="A15863">
            <v>522329</v>
          </cell>
        </row>
        <row r="15864">
          <cell r="A15864">
            <v>522357</v>
          </cell>
        </row>
        <row r="15865">
          <cell r="A15865">
            <v>522388</v>
          </cell>
        </row>
        <row r="15866">
          <cell r="A15866">
            <v>522418</v>
          </cell>
        </row>
        <row r="15867">
          <cell r="A15867">
            <v>522449</v>
          </cell>
        </row>
        <row r="15868">
          <cell r="A15868">
            <v>522479</v>
          </cell>
        </row>
        <row r="15869">
          <cell r="A15869">
            <v>522510</v>
          </cell>
        </row>
        <row r="15870">
          <cell r="A15870">
            <v>522541</v>
          </cell>
        </row>
        <row r="15871">
          <cell r="A15871">
            <v>522571</v>
          </cell>
        </row>
        <row r="15872">
          <cell r="A15872">
            <v>522602</v>
          </cell>
        </row>
        <row r="15873">
          <cell r="A15873">
            <v>522632</v>
          </cell>
        </row>
        <row r="15874">
          <cell r="A15874">
            <v>522663</v>
          </cell>
        </row>
        <row r="15875">
          <cell r="A15875">
            <v>522694</v>
          </cell>
        </row>
        <row r="15876">
          <cell r="A15876">
            <v>522722</v>
          </cell>
        </row>
        <row r="15877">
          <cell r="A15877">
            <v>522753</v>
          </cell>
        </row>
        <row r="15878">
          <cell r="A15878">
            <v>522783</v>
          </cell>
        </row>
        <row r="15879">
          <cell r="A15879">
            <v>522814</v>
          </cell>
        </row>
        <row r="15880">
          <cell r="A15880">
            <v>522844</v>
          </cell>
        </row>
        <row r="15881">
          <cell r="A15881">
            <v>522875</v>
          </cell>
        </row>
        <row r="15882">
          <cell r="A15882">
            <v>522906</v>
          </cell>
        </row>
        <row r="15883">
          <cell r="A15883">
            <v>522936</v>
          </cell>
        </row>
        <row r="15884">
          <cell r="A15884">
            <v>522967</v>
          </cell>
        </row>
        <row r="15885">
          <cell r="A15885">
            <v>522997</v>
          </cell>
        </row>
        <row r="15886">
          <cell r="A15886">
            <v>523028</v>
          </cell>
        </row>
        <row r="15887">
          <cell r="A15887">
            <v>523059</v>
          </cell>
        </row>
        <row r="15888">
          <cell r="A15888">
            <v>523088</v>
          </cell>
        </row>
        <row r="15889">
          <cell r="A15889">
            <v>523119</v>
          </cell>
        </row>
        <row r="15890">
          <cell r="A15890">
            <v>523149</v>
          </cell>
        </row>
        <row r="15891">
          <cell r="A15891">
            <v>523180</v>
          </cell>
        </row>
        <row r="15892">
          <cell r="A15892">
            <v>523210</v>
          </cell>
        </row>
        <row r="15893">
          <cell r="A15893">
            <v>523241</v>
          </cell>
        </row>
        <row r="15894">
          <cell r="A15894">
            <v>523272</v>
          </cell>
        </row>
        <row r="15895">
          <cell r="A15895">
            <v>523302</v>
          </cell>
        </row>
        <row r="15896">
          <cell r="A15896">
            <v>523333</v>
          </cell>
        </row>
        <row r="15897">
          <cell r="A15897">
            <v>523363</v>
          </cell>
        </row>
        <row r="15898">
          <cell r="A15898">
            <v>523394</v>
          </cell>
        </row>
        <row r="15899">
          <cell r="A15899">
            <v>523425</v>
          </cell>
        </row>
        <row r="15900">
          <cell r="A15900">
            <v>523453</v>
          </cell>
        </row>
        <row r="15901">
          <cell r="A15901">
            <v>523484</v>
          </cell>
        </row>
        <row r="15902">
          <cell r="A15902">
            <v>523514</v>
          </cell>
        </row>
        <row r="15903">
          <cell r="A15903">
            <v>523545</v>
          </cell>
        </row>
        <row r="15904">
          <cell r="A15904">
            <v>523575</v>
          </cell>
        </row>
        <row r="15905">
          <cell r="A15905">
            <v>523606</v>
          </cell>
        </row>
        <row r="15906">
          <cell r="A15906">
            <v>523637</v>
          </cell>
        </row>
        <row r="15907">
          <cell r="A15907">
            <v>523667</v>
          </cell>
        </row>
        <row r="15908">
          <cell r="A15908">
            <v>523698</v>
          </cell>
        </row>
        <row r="15909">
          <cell r="A15909">
            <v>523728</v>
          </cell>
        </row>
        <row r="15910">
          <cell r="A15910">
            <v>523759</v>
          </cell>
        </row>
        <row r="15911">
          <cell r="A15911">
            <v>523790</v>
          </cell>
        </row>
        <row r="15912">
          <cell r="A15912">
            <v>523818</v>
          </cell>
        </row>
        <row r="15913">
          <cell r="A15913">
            <v>523849</v>
          </cell>
        </row>
        <row r="15914">
          <cell r="A15914">
            <v>523879</v>
          </cell>
        </row>
        <row r="15915">
          <cell r="A15915">
            <v>523910</v>
          </cell>
        </row>
        <row r="15916">
          <cell r="A15916">
            <v>523940</v>
          </cell>
        </row>
        <row r="15917">
          <cell r="A15917">
            <v>523971</v>
          </cell>
        </row>
        <row r="15918">
          <cell r="A15918">
            <v>524002</v>
          </cell>
        </row>
        <row r="15919">
          <cell r="A15919">
            <v>524032</v>
          </cell>
        </row>
        <row r="15920">
          <cell r="A15920">
            <v>524063</v>
          </cell>
        </row>
        <row r="15921">
          <cell r="A15921">
            <v>524093</v>
          </cell>
        </row>
        <row r="15922">
          <cell r="A15922">
            <v>524124</v>
          </cell>
        </row>
        <row r="15923">
          <cell r="A15923">
            <v>524155</v>
          </cell>
        </row>
        <row r="15924">
          <cell r="A15924">
            <v>524183</v>
          </cell>
        </row>
        <row r="15925">
          <cell r="A15925">
            <v>524214</v>
          </cell>
        </row>
        <row r="15926">
          <cell r="A15926">
            <v>524244</v>
          </cell>
        </row>
        <row r="15927">
          <cell r="A15927">
            <v>524275</v>
          </cell>
        </row>
        <row r="15928">
          <cell r="A15928">
            <v>524305</v>
          </cell>
        </row>
        <row r="15929">
          <cell r="A15929">
            <v>524336</v>
          </cell>
        </row>
        <row r="15930">
          <cell r="A15930">
            <v>524367</v>
          </cell>
        </row>
        <row r="15931">
          <cell r="A15931">
            <v>524397</v>
          </cell>
        </row>
        <row r="15932">
          <cell r="A15932">
            <v>524428</v>
          </cell>
        </row>
        <row r="15933">
          <cell r="A15933">
            <v>524458</v>
          </cell>
        </row>
        <row r="15934">
          <cell r="A15934">
            <v>524489</v>
          </cell>
        </row>
        <row r="15935">
          <cell r="A15935">
            <v>524520</v>
          </cell>
        </row>
        <row r="15936">
          <cell r="A15936">
            <v>524549</v>
          </cell>
        </row>
        <row r="15937">
          <cell r="A15937">
            <v>524580</v>
          </cell>
        </row>
        <row r="15938">
          <cell r="A15938">
            <v>524610</v>
          </cell>
        </row>
        <row r="15939">
          <cell r="A15939">
            <v>524641</v>
          </cell>
        </row>
        <row r="15940">
          <cell r="A15940">
            <v>524671</v>
          </cell>
        </row>
        <row r="15941">
          <cell r="A15941">
            <v>524702</v>
          </cell>
        </row>
        <row r="15942">
          <cell r="A15942">
            <v>524733</v>
          </cell>
        </row>
        <row r="15943">
          <cell r="A15943">
            <v>524763</v>
          </cell>
        </row>
        <row r="15944">
          <cell r="A15944">
            <v>524794</v>
          </cell>
        </row>
        <row r="15945">
          <cell r="A15945">
            <v>524824</v>
          </cell>
        </row>
        <row r="15946">
          <cell r="A15946">
            <v>524855</v>
          </cell>
        </row>
        <row r="15947">
          <cell r="A15947">
            <v>524886</v>
          </cell>
        </row>
        <row r="15948">
          <cell r="A15948">
            <v>524914</v>
          </cell>
        </row>
        <row r="15949">
          <cell r="A15949">
            <v>524945</v>
          </cell>
        </row>
        <row r="15950">
          <cell r="A15950">
            <v>524975</v>
          </cell>
        </row>
        <row r="15951">
          <cell r="A15951">
            <v>525006</v>
          </cell>
        </row>
        <row r="15952">
          <cell r="A15952">
            <v>525036</v>
          </cell>
        </row>
        <row r="15953">
          <cell r="A15953">
            <v>525067</v>
          </cell>
        </row>
        <row r="15954">
          <cell r="A15954">
            <v>525098</v>
          </cell>
        </row>
        <row r="15955">
          <cell r="A15955">
            <v>525128</v>
          </cell>
        </row>
        <row r="15956">
          <cell r="A15956">
            <v>525159</v>
          </cell>
        </row>
        <row r="15957">
          <cell r="A15957">
            <v>525189</v>
          </cell>
        </row>
        <row r="15958">
          <cell r="A15958">
            <v>525220</v>
          </cell>
        </row>
        <row r="15959">
          <cell r="A15959">
            <v>525251</v>
          </cell>
        </row>
        <row r="15960">
          <cell r="A15960">
            <v>525279</v>
          </cell>
        </row>
        <row r="15961">
          <cell r="A15961">
            <v>525310</v>
          </cell>
        </row>
        <row r="15962">
          <cell r="A15962">
            <v>525340</v>
          </cell>
        </row>
        <row r="15963">
          <cell r="A15963">
            <v>525371</v>
          </cell>
        </row>
        <row r="15964">
          <cell r="A15964">
            <v>525401</v>
          </cell>
        </row>
        <row r="15965">
          <cell r="A15965">
            <v>525432</v>
          </cell>
        </row>
        <row r="15966">
          <cell r="A15966">
            <v>525463</v>
          </cell>
        </row>
        <row r="15967">
          <cell r="A15967">
            <v>525493</v>
          </cell>
        </row>
        <row r="15968">
          <cell r="A15968">
            <v>525524</v>
          </cell>
        </row>
        <row r="15969">
          <cell r="A15969">
            <v>525554</v>
          </cell>
        </row>
        <row r="15970">
          <cell r="A15970">
            <v>525585</v>
          </cell>
        </row>
        <row r="15971">
          <cell r="A15971">
            <v>525616</v>
          </cell>
        </row>
        <row r="15972">
          <cell r="A15972">
            <v>525644</v>
          </cell>
        </row>
        <row r="15973">
          <cell r="A15973">
            <v>525675</v>
          </cell>
        </row>
        <row r="15974">
          <cell r="A15974">
            <v>525705</v>
          </cell>
        </row>
        <row r="15975">
          <cell r="A15975">
            <v>525736</v>
          </cell>
        </row>
        <row r="15976">
          <cell r="A15976">
            <v>525766</v>
          </cell>
        </row>
        <row r="15977">
          <cell r="A15977">
            <v>525797</v>
          </cell>
        </row>
        <row r="15978">
          <cell r="A15978">
            <v>525828</v>
          </cell>
        </row>
        <row r="15979">
          <cell r="A15979">
            <v>525858</v>
          </cell>
        </row>
        <row r="15980">
          <cell r="A15980">
            <v>525889</v>
          </cell>
        </row>
        <row r="15981">
          <cell r="A15981">
            <v>525919</v>
          </cell>
        </row>
        <row r="15982">
          <cell r="A15982">
            <v>525950</v>
          </cell>
        </row>
        <row r="15983">
          <cell r="A15983">
            <v>525981</v>
          </cell>
        </row>
        <row r="15984">
          <cell r="A15984">
            <v>526010</v>
          </cell>
        </row>
        <row r="15985">
          <cell r="A15985">
            <v>526041</v>
          </cell>
        </row>
        <row r="15986">
          <cell r="A15986">
            <v>526071</v>
          </cell>
        </row>
        <row r="15987">
          <cell r="A15987">
            <v>526102</v>
          </cell>
        </row>
        <row r="15988">
          <cell r="A15988">
            <v>526132</v>
          </cell>
        </row>
        <row r="15989">
          <cell r="A15989">
            <v>526163</v>
          </cell>
        </row>
        <row r="15990">
          <cell r="A15990">
            <v>526194</v>
          </cell>
        </row>
        <row r="15991">
          <cell r="A15991">
            <v>526224</v>
          </cell>
        </row>
        <row r="15992">
          <cell r="A15992">
            <v>526255</v>
          </cell>
        </row>
        <row r="15993">
          <cell r="A15993">
            <v>526285</v>
          </cell>
        </row>
        <row r="15994">
          <cell r="A15994">
            <v>526316</v>
          </cell>
        </row>
        <row r="15995">
          <cell r="A15995">
            <v>526347</v>
          </cell>
        </row>
        <row r="15996">
          <cell r="A15996">
            <v>526375</v>
          </cell>
        </row>
        <row r="15997">
          <cell r="A15997">
            <v>526406</v>
          </cell>
        </row>
        <row r="15998">
          <cell r="A15998">
            <v>526436</v>
          </cell>
        </row>
        <row r="15999">
          <cell r="A15999">
            <v>526467</v>
          </cell>
        </row>
        <row r="16000">
          <cell r="A16000">
            <v>526497</v>
          </cell>
        </row>
        <row r="16001">
          <cell r="A16001">
            <v>526528</v>
          </cell>
        </row>
        <row r="16002">
          <cell r="A16002">
            <v>526559</v>
          </cell>
        </row>
        <row r="16003">
          <cell r="A16003">
            <v>526589</v>
          </cell>
        </row>
        <row r="16004">
          <cell r="A16004">
            <v>526620</v>
          </cell>
        </row>
        <row r="16005">
          <cell r="A16005">
            <v>526650</v>
          </cell>
        </row>
        <row r="16006">
          <cell r="A16006">
            <v>526681</v>
          </cell>
        </row>
        <row r="16007">
          <cell r="A16007">
            <v>526712</v>
          </cell>
        </row>
        <row r="16008">
          <cell r="A16008">
            <v>526740</v>
          </cell>
        </row>
        <row r="16009">
          <cell r="A16009">
            <v>526771</v>
          </cell>
        </row>
        <row r="16010">
          <cell r="A16010">
            <v>526801</v>
          </cell>
        </row>
        <row r="16011">
          <cell r="A16011">
            <v>526832</v>
          </cell>
        </row>
        <row r="16012">
          <cell r="A16012">
            <v>526862</v>
          </cell>
        </row>
        <row r="16013">
          <cell r="A16013">
            <v>526893</v>
          </cell>
        </row>
        <row r="16014">
          <cell r="A16014">
            <v>526924</v>
          </cell>
        </row>
        <row r="16015">
          <cell r="A16015">
            <v>526954</v>
          </cell>
        </row>
        <row r="16016">
          <cell r="A16016">
            <v>526985</v>
          </cell>
        </row>
        <row r="16017">
          <cell r="A16017">
            <v>527015</v>
          </cell>
        </row>
        <row r="16018">
          <cell r="A16018">
            <v>527046</v>
          </cell>
        </row>
        <row r="16019">
          <cell r="A16019">
            <v>527077</v>
          </cell>
        </row>
        <row r="16020">
          <cell r="A16020">
            <v>527105</v>
          </cell>
        </row>
        <row r="16021">
          <cell r="A16021">
            <v>527136</v>
          </cell>
        </row>
        <row r="16022">
          <cell r="A16022">
            <v>527166</v>
          </cell>
        </row>
        <row r="16023">
          <cell r="A16023">
            <v>527197</v>
          </cell>
        </row>
        <row r="16024">
          <cell r="A16024">
            <v>527227</v>
          </cell>
        </row>
        <row r="16025">
          <cell r="A16025">
            <v>527258</v>
          </cell>
        </row>
        <row r="16026">
          <cell r="A16026">
            <v>527289</v>
          </cell>
        </row>
        <row r="16027">
          <cell r="A16027">
            <v>527319</v>
          </cell>
        </row>
        <row r="16028">
          <cell r="A16028">
            <v>527350</v>
          </cell>
        </row>
        <row r="16029">
          <cell r="A16029">
            <v>527380</v>
          </cell>
        </row>
        <row r="16030">
          <cell r="A16030">
            <v>527411</v>
          </cell>
        </row>
        <row r="16031">
          <cell r="A16031">
            <v>527442</v>
          </cell>
        </row>
        <row r="16032">
          <cell r="A16032">
            <v>527471</v>
          </cell>
        </row>
        <row r="16033">
          <cell r="A16033">
            <v>527502</v>
          </cell>
        </row>
        <row r="16034">
          <cell r="A16034">
            <v>527532</v>
          </cell>
        </row>
        <row r="16035">
          <cell r="A16035">
            <v>527563</v>
          </cell>
        </row>
        <row r="16036">
          <cell r="A16036">
            <v>527593</v>
          </cell>
        </row>
        <row r="16037">
          <cell r="A16037">
            <v>527624</v>
          </cell>
        </row>
        <row r="16038">
          <cell r="A16038">
            <v>527655</v>
          </cell>
        </row>
        <row r="16039">
          <cell r="A16039">
            <v>527685</v>
          </cell>
        </row>
        <row r="16040">
          <cell r="A16040">
            <v>527716</v>
          </cell>
        </row>
        <row r="16041">
          <cell r="A16041">
            <v>527746</v>
          </cell>
        </row>
        <row r="16042">
          <cell r="A16042">
            <v>527777</v>
          </cell>
        </row>
        <row r="16043">
          <cell r="A16043">
            <v>527808</v>
          </cell>
        </row>
        <row r="16044">
          <cell r="A16044">
            <v>527836</v>
          </cell>
        </row>
        <row r="16045">
          <cell r="A16045">
            <v>527867</v>
          </cell>
        </row>
        <row r="16046">
          <cell r="A16046">
            <v>527897</v>
          </cell>
        </row>
        <row r="16047">
          <cell r="A16047">
            <v>527928</v>
          </cell>
        </row>
        <row r="16048">
          <cell r="A16048">
            <v>527958</v>
          </cell>
        </row>
        <row r="16049">
          <cell r="A16049">
            <v>527989</v>
          </cell>
        </row>
        <row r="16050">
          <cell r="A16050">
            <v>528020</v>
          </cell>
        </row>
        <row r="16051">
          <cell r="A16051">
            <v>528050</v>
          </cell>
        </row>
        <row r="16052">
          <cell r="A16052">
            <v>528081</v>
          </cell>
        </row>
        <row r="16053">
          <cell r="A16053">
            <v>528111</v>
          </cell>
        </row>
        <row r="16054">
          <cell r="A16054">
            <v>528142</v>
          </cell>
        </row>
        <row r="16055">
          <cell r="A16055">
            <v>528173</v>
          </cell>
        </row>
        <row r="16056">
          <cell r="A16056">
            <v>528201</v>
          </cell>
        </row>
        <row r="16057">
          <cell r="A16057">
            <v>528232</v>
          </cell>
        </row>
        <row r="16058">
          <cell r="A16058">
            <v>528262</v>
          </cell>
        </row>
        <row r="16059">
          <cell r="A16059">
            <v>528293</v>
          </cell>
        </row>
        <row r="16060">
          <cell r="A16060">
            <v>528323</v>
          </cell>
        </row>
        <row r="16061">
          <cell r="A16061">
            <v>528354</v>
          </cell>
        </row>
        <row r="16062">
          <cell r="A16062">
            <v>528385</v>
          </cell>
        </row>
        <row r="16063">
          <cell r="A16063">
            <v>528415</v>
          </cell>
        </row>
        <row r="16064">
          <cell r="A16064">
            <v>528446</v>
          </cell>
        </row>
        <row r="16065">
          <cell r="A16065">
            <v>528476</v>
          </cell>
        </row>
        <row r="16066">
          <cell r="A16066">
            <v>528507</v>
          </cell>
        </row>
        <row r="16067">
          <cell r="A16067">
            <v>528538</v>
          </cell>
        </row>
        <row r="16068">
          <cell r="A16068">
            <v>528566</v>
          </cell>
        </row>
        <row r="16069">
          <cell r="A16069">
            <v>528597</v>
          </cell>
        </row>
        <row r="16070">
          <cell r="A16070">
            <v>528627</v>
          </cell>
        </row>
        <row r="16071">
          <cell r="A16071">
            <v>528658</v>
          </cell>
        </row>
        <row r="16072">
          <cell r="A16072">
            <v>528688</v>
          </cell>
        </row>
        <row r="16073">
          <cell r="A16073">
            <v>528719</v>
          </cell>
        </row>
        <row r="16074">
          <cell r="A16074">
            <v>528750</v>
          </cell>
        </row>
        <row r="16075">
          <cell r="A16075">
            <v>528780</v>
          </cell>
        </row>
        <row r="16076">
          <cell r="A16076">
            <v>528811</v>
          </cell>
        </row>
        <row r="16077">
          <cell r="A16077">
            <v>528841</v>
          </cell>
        </row>
        <row r="16078">
          <cell r="A16078">
            <v>528872</v>
          </cell>
        </row>
        <row r="16079">
          <cell r="A16079">
            <v>528903</v>
          </cell>
        </row>
        <row r="16080">
          <cell r="A16080">
            <v>528932</v>
          </cell>
        </row>
        <row r="16081">
          <cell r="A16081">
            <v>528963</v>
          </cell>
        </row>
        <row r="16082">
          <cell r="A16082">
            <v>528993</v>
          </cell>
        </row>
        <row r="16083">
          <cell r="A16083">
            <v>529024</v>
          </cell>
        </row>
        <row r="16084">
          <cell r="A16084">
            <v>529054</v>
          </cell>
        </row>
        <row r="16085">
          <cell r="A16085">
            <v>529085</v>
          </cell>
        </row>
        <row r="16086">
          <cell r="A16086">
            <v>529116</v>
          </cell>
        </row>
        <row r="16087">
          <cell r="A16087">
            <v>529146</v>
          </cell>
        </row>
        <row r="16088">
          <cell r="A16088">
            <v>529177</v>
          </cell>
        </row>
        <row r="16089">
          <cell r="A16089">
            <v>529207</v>
          </cell>
        </row>
        <row r="16090">
          <cell r="A16090">
            <v>529238</v>
          </cell>
        </row>
        <row r="16091">
          <cell r="A16091">
            <v>529269</v>
          </cell>
        </row>
        <row r="16092">
          <cell r="A16092">
            <v>529297</v>
          </cell>
        </row>
        <row r="16093">
          <cell r="A16093">
            <v>529328</v>
          </cell>
        </row>
        <row r="16094">
          <cell r="A16094">
            <v>529358</v>
          </cell>
        </row>
        <row r="16095">
          <cell r="A16095">
            <v>529389</v>
          </cell>
        </row>
        <row r="16096">
          <cell r="A16096">
            <v>529419</v>
          </cell>
        </row>
        <row r="16097">
          <cell r="A16097">
            <v>529450</v>
          </cell>
        </row>
        <row r="16098">
          <cell r="A16098">
            <v>529481</v>
          </cell>
        </row>
        <row r="16099">
          <cell r="A16099">
            <v>529511</v>
          </cell>
        </row>
        <row r="16100">
          <cell r="A16100">
            <v>529542</v>
          </cell>
        </row>
        <row r="16101">
          <cell r="A16101">
            <v>529572</v>
          </cell>
        </row>
        <row r="16102">
          <cell r="A16102">
            <v>529603</v>
          </cell>
        </row>
        <row r="16103">
          <cell r="A16103">
            <v>529634</v>
          </cell>
        </row>
        <row r="16104">
          <cell r="A16104">
            <v>529662</v>
          </cell>
        </row>
        <row r="16105">
          <cell r="A16105">
            <v>529693</v>
          </cell>
        </row>
        <row r="16106">
          <cell r="A16106">
            <v>529723</v>
          </cell>
        </row>
        <row r="16107">
          <cell r="A16107">
            <v>529754</v>
          </cell>
        </row>
        <row r="16108">
          <cell r="A16108">
            <v>529784</v>
          </cell>
        </row>
        <row r="16109">
          <cell r="A16109">
            <v>529815</v>
          </cell>
        </row>
        <row r="16110">
          <cell r="A16110">
            <v>529846</v>
          </cell>
        </row>
        <row r="16111">
          <cell r="A16111">
            <v>529876</v>
          </cell>
        </row>
        <row r="16112">
          <cell r="A16112">
            <v>529907</v>
          </cell>
        </row>
        <row r="16113">
          <cell r="A16113">
            <v>529937</v>
          </cell>
        </row>
        <row r="16114">
          <cell r="A16114">
            <v>529968</v>
          </cell>
        </row>
        <row r="16115">
          <cell r="A16115">
            <v>529999</v>
          </cell>
        </row>
        <row r="16116">
          <cell r="A16116">
            <v>530027</v>
          </cell>
        </row>
        <row r="16117">
          <cell r="A16117">
            <v>530058</v>
          </cell>
        </row>
        <row r="16118">
          <cell r="A16118">
            <v>530088</v>
          </cell>
        </row>
        <row r="16119">
          <cell r="A16119">
            <v>530119</v>
          </cell>
        </row>
        <row r="16120">
          <cell r="A16120">
            <v>530149</v>
          </cell>
        </row>
        <row r="16121">
          <cell r="A16121">
            <v>530180</v>
          </cell>
        </row>
        <row r="16122">
          <cell r="A16122">
            <v>530211</v>
          </cell>
        </row>
        <row r="16123">
          <cell r="A16123">
            <v>530241</v>
          </cell>
        </row>
        <row r="16124">
          <cell r="A16124">
            <v>530272</v>
          </cell>
        </row>
        <row r="16125">
          <cell r="A16125">
            <v>530302</v>
          </cell>
        </row>
        <row r="16126">
          <cell r="A16126">
            <v>530333</v>
          </cell>
        </row>
        <row r="16127">
          <cell r="A16127">
            <v>530364</v>
          </cell>
        </row>
        <row r="16128">
          <cell r="A16128">
            <v>530393</v>
          </cell>
        </row>
        <row r="16129">
          <cell r="A16129">
            <v>530424</v>
          </cell>
        </row>
        <row r="16130">
          <cell r="A16130">
            <v>530454</v>
          </cell>
        </row>
        <row r="16131">
          <cell r="A16131">
            <v>530485</v>
          </cell>
        </row>
        <row r="16132">
          <cell r="A16132">
            <v>530515</v>
          </cell>
        </row>
        <row r="16133">
          <cell r="A16133">
            <v>530546</v>
          </cell>
        </row>
        <row r="16134">
          <cell r="A16134">
            <v>530577</v>
          </cell>
        </row>
        <row r="16135">
          <cell r="A16135">
            <v>530607</v>
          </cell>
        </row>
        <row r="16136">
          <cell r="A16136">
            <v>530638</v>
          </cell>
        </row>
        <row r="16137">
          <cell r="A16137">
            <v>530668</v>
          </cell>
        </row>
        <row r="16138">
          <cell r="A16138">
            <v>530699</v>
          </cell>
        </row>
        <row r="16139">
          <cell r="A16139">
            <v>530730</v>
          </cell>
        </row>
        <row r="16140">
          <cell r="A16140">
            <v>530758</v>
          </cell>
        </row>
        <row r="16141">
          <cell r="A16141">
            <v>530789</v>
          </cell>
        </row>
        <row r="16142">
          <cell r="A16142">
            <v>530819</v>
          </cell>
        </row>
        <row r="16143">
          <cell r="A16143">
            <v>530850</v>
          </cell>
        </row>
        <row r="16144">
          <cell r="A16144">
            <v>530880</v>
          </cell>
        </row>
        <row r="16145">
          <cell r="A16145">
            <v>530911</v>
          </cell>
        </row>
        <row r="16146">
          <cell r="A16146">
            <v>530942</v>
          </cell>
        </row>
        <row r="16147">
          <cell r="A16147">
            <v>530972</v>
          </cell>
        </row>
        <row r="16148">
          <cell r="A16148">
            <v>531003</v>
          </cell>
        </row>
        <row r="16149">
          <cell r="A16149">
            <v>531033</v>
          </cell>
        </row>
        <row r="16150">
          <cell r="A16150">
            <v>531064</v>
          </cell>
        </row>
        <row r="16151">
          <cell r="A16151">
            <v>531095</v>
          </cell>
        </row>
        <row r="16152">
          <cell r="A16152">
            <v>531123</v>
          </cell>
        </row>
        <row r="16153">
          <cell r="A16153">
            <v>531154</v>
          </cell>
        </row>
        <row r="16154">
          <cell r="A16154">
            <v>531184</v>
          </cell>
        </row>
        <row r="16155">
          <cell r="A16155">
            <v>531215</v>
          </cell>
        </row>
        <row r="16156">
          <cell r="A16156">
            <v>531245</v>
          </cell>
        </row>
        <row r="16157">
          <cell r="A16157">
            <v>531276</v>
          </cell>
        </row>
        <row r="16158">
          <cell r="A16158">
            <v>531307</v>
          </cell>
        </row>
        <row r="16159">
          <cell r="A16159">
            <v>531337</v>
          </cell>
        </row>
        <row r="16160">
          <cell r="A16160">
            <v>531368</v>
          </cell>
        </row>
        <row r="16161">
          <cell r="A16161">
            <v>531398</v>
          </cell>
        </row>
        <row r="16162">
          <cell r="A16162">
            <v>531429</v>
          </cell>
        </row>
        <row r="16163">
          <cell r="A16163">
            <v>531460</v>
          </cell>
        </row>
        <row r="16164">
          <cell r="A16164">
            <v>531488</v>
          </cell>
        </row>
        <row r="16165">
          <cell r="A16165">
            <v>531519</v>
          </cell>
        </row>
        <row r="16166">
          <cell r="A16166">
            <v>531549</v>
          </cell>
        </row>
        <row r="16167">
          <cell r="A16167">
            <v>531580</v>
          </cell>
        </row>
        <row r="16168">
          <cell r="A16168">
            <v>531610</v>
          </cell>
        </row>
        <row r="16169">
          <cell r="A16169">
            <v>531641</v>
          </cell>
        </row>
        <row r="16170">
          <cell r="A16170">
            <v>531672</v>
          </cell>
        </row>
        <row r="16171">
          <cell r="A16171">
            <v>531702</v>
          </cell>
        </row>
        <row r="16172">
          <cell r="A16172">
            <v>531733</v>
          </cell>
        </row>
        <row r="16173">
          <cell r="A16173">
            <v>531763</v>
          </cell>
        </row>
        <row r="16174">
          <cell r="A16174">
            <v>531794</v>
          </cell>
        </row>
        <row r="16175">
          <cell r="A16175">
            <v>531825</v>
          </cell>
        </row>
        <row r="16176">
          <cell r="A16176">
            <v>531854</v>
          </cell>
        </row>
        <row r="16177">
          <cell r="A16177">
            <v>531885</v>
          </cell>
        </row>
        <row r="16178">
          <cell r="A16178">
            <v>531915</v>
          </cell>
        </row>
        <row r="16179">
          <cell r="A16179">
            <v>531946</v>
          </cell>
        </row>
        <row r="16180">
          <cell r="A16180">
            <v>531976</v>
          </cell>
        </row>
        <row r="16181">
          <cell r="A16181">
            <v>532007</v>
          </cell>
        </row>
        <row r="16182">
          <cell r="A16182">
            <v>532038</v>
          </cell>
        </row>
        <row r="16183">
          <cell r="A16183">
            <v>532068</v>
          </cell>
        </row>
        <row r="16184">
          <cell r="A16184">
            <v>532099</v>
          </cell>
        </row>
        <row r="16185">
          <cell r="A16185">
            <v>532129</v>
          </cell>
        </row>
        <row r="16186">
          <cell r="A16186">
            <v>532160</v>
          </cell>
        </row>
        <row r="16187">
          <cell r="A16187">
            <v>532191</v>
          </cell>
        </row>
        <row r="16188">
          <cell r="A16188">
            <v>532219</v>
          </cell>
        </row>
        <row r="16189">
          <cell r="A16189">
            <v>532250</v>
          </cell>
        </row>
        <row r="16190">
          <cell r="A16190">
            <v>532280</v>
          </cell>
        </row>
        <row r="16191">
          <cell r="A16191">
            <v>532311</v>
          </cell>
        </row>
        <row r="16192">
          <cell r="A16192">
            <v>532341</v>
          </cell>
        </row>
        <row r="16193">
          <cell r="A16193">
            <v>532372</v>
          </cell>
        </row>
        <row r="16194">
          <cell r="A16194">
            <v>532403</v>
          </cell>
        </row>
        <row r="16195">
          <cell r="A16195">
            <v>532433</v>
          </cell>
        </row>
        <row r="16196">
          <cell r="A16196">
            <v>532464</v>
          </cell>
        </row>
        <row r="16197">
          <cell r="A16197">
            <v>532494</v>
          </cell>
        </row>
        <row r="16198">
          <cell r="A16198">
            <v>532525</v>
          </cell>
        </row>
        <row r="16199">
          <cell r="A16199">
            <v>532556</v>
          </cell>
        </row>
        <row r="16200">
          <cell r="A16200">
            <v>532584</v>
          </cell>
        </row>
        <row r="16201">
          <cell r="A16201">
            <v>532615</v>
          </cell>
        </row>
        <row r="16202">
          <cell r="A16202">
            <v>532645</v>
          </cell>
        </row>
        <row r="16203">
          <cell r="A16203">
            <v>532676</v>
          </cell>
        </row>
        <row r="16204">
          <cell r="A16204">
            <v>532706</v>
          </cell>
        </row>
        <row r="16205">
          <cell r="A16205">
            <v>532737</v>
          </cell>
        </row>
        <row r="16206">
          <cell r="A16206">
            <v>532768</v>
          </cell>
        </row>
        <row r="16207">
          <cell r="A16207">
            <v>532798</v>
          </cell>
        </row>
        <row r="16208">
          <cell r="A16208">
            <v>532829</v>
          </cell>
        </row>
        <row r="16209">
          <cell r="A16209">
            <v>532859</v>
          </cell>
        </row>
        <row r="16210">
          <cell r="A16210">
            <v>532890</v>
          </cell>
        </row>
        <row r="16211">
          <cell r="A16211">
            <v>532921</v>
          </cell>
        </row>
        <row r="16212">
          <cell r="A16212">
            <v>532949</v>
          </cell>
        </row>
        <row r="16213">
          <cell r="A16213">
            <v>532980</v>
          </cell>
        </row>
        <row r="16214">
          <cell r="A16214">
            <v>533010</v>
          </cell>
        </row>
        <row r="16215">
          <cell r="A16215">
            <v>533041</v>
          </cell>
        </row>
        <row r="16216">
          <cell r="A16216">
            <v>533071</v>
          </cell>
        </row>
        <row r="16217">
          <cell r="A16217">
            <v>533102</v>
          </cell>
        </row>
        <row r="16218">
          <cell r="A16218">
            <v>533133</v>
          </cell>
        </row>
        <row r="16219">
          <cell r="A16219">
            <v>533163</v>
          </cell>
        </row>
        <row r="16220">
          <cell r="A16220">
            <v>533194</v>
          </cell>
        </row>
        <row r="16221">
          <cell r="A16221">
            <v>533224</v>
          </cell>
        </row>
        <row r="16222">
          <cell r="A16222">
            <v>533255</v>
          </cell>
        </row>
        <row r="16223">
          <cell r="A16223">
            <v>533286</v>
          </cell>
        </row>
        <row r="16224">
          <cell r="A16224">
            <v>533315</v>
          </cell>
        </row>
        <row r="16225">
          <cell r="A16225">
            <v>533346</v>
          </cell>
        </row>
        <row r="16226">
          <cell r="A16226">
            <v>533376</v>
          </cell>
        </row>
        <row r="16227">
          <cell r="A16227">
            <v>533407</v>
          </cell>
        </row>
        <row r="16228">
          <cell r="A16228">
            <v>533437</v>
          </cell>
        </row>
        <row r="16229">
          <cell r="A16229">
            <v>533468</v>
          </cell>
        </row>
        <row r="16230">
          <cell r="A16230">
            <v>533499</v>
          </cell>
        </row>
        <row r="16231">
          <cell r="A16231">
            <v>533529</v>
          </cell>
        </row>
        <row r="16232">
          <cell r="A16232">
            <v>533560</v>
          </cell>
        </row>
        <row r="16233">
          <cell r="A16233">
            <v>533590</v>
          </cell>
        </row>
        <row r="16234">
          <cell r="A16234">
            <v>533621</v>
          </cell>
        </row>
        <row r="16235">
          <cell r="A16235">
            <v>533652</v>
          </cell>
        </row>
        <row r="16236">
          <cell r="A16236">
            <v>533680</v>
          </cell>
        </row>
        <row r="16237">
          <cell r="A16237">
            <v>533711</v>
          </cell>
        </row>
        <row r="16238">
          <cell r="A16238">
            <v>533741</v>
          </cell>
        </row>
        <row r="16239">
          <cell r="A16239">
            <v>533772</v>
          </cell>
        </row>
        <row r="16240">
          <cell r="A16240">
            <v>533802</v>
          </cell>
        </row>
        <row r="16241">
          <cell r="A16241">
            <v>533833</v>
          </cell>
        </row>
        <row r="16242">
          <cell r="A16242">
            <v>533864</v>
          </cell>
        </row>
        <row r="16243">
          <cell r="A16243">
            <v>533894</v>
          </cell>
        </row>
        <row r="16244">
          <cell r="A16244">
            <v>533925</v>
          </cell>
        </row>
        <row r="16245">
          <cell r="A16245">
            <v>533955</v>
          </cell>
        </row>
        <row r="16246">
          <cell r="A16246">
            <v>533986</v>
          </cell>
        </row>
        <row r="16247">
          <cell r="A16247">
            <v>534017</v>
          </cell>
        </row>
        <row r="16248">
          <cell r="A16248">
            <v>534045</v>
          </cell>
        </row>
        <row r="16249">
          <cell r="A16249">
            <v>534076</v>
          </cell>
        </row>
        <row r="16250">
          <cell r="A16250">
            <v>534106</v>
          </cell>
        </row>
        <row r="16251">
          <cell r="A16251">
            <v>534137</v>
          </cell>
        </row>
        <row r="16252">
          <cell r="A16252">
            <v>534167</v>
          </cell>
        </row>
        <row r="16253">
          <cell r="A16253">
            <v>534198</v>
          </cell>
        </row>
        <row r="16254">
          <cell r="A16254">
            <v>534229</v>
          </cell>
        </row>
        <row r="16255">
          <cell r="A16255">
            <v>534259</v>
          </cell>
        </row>
        <row r="16256">
          <cell r="A16256">
            <v>534290</v>
          </cell>
        </row>
        <row r="16257">
          <cell r="A16257">
            <v>534320</v>
          </cell>
        </row>
        <row r="16258">
          <cell r="A16258">
            <v>534351</v>
          </cell>
        </row>
        <row r="16259">
          <cell r="A16259">
            <v>534382</v>
          </cell>
        </row>
        <row r="16260">
          <cell r="A16260">
            <v>534410</v>
          </cell>
        </row>
        <row r="16261">
          <cell r="A16261">
            <v>534441</v>
          </cell>
        </row>
        <row r="16262">
          <cell r="A16262">
            <v>534471</v>
          </cell>
        </row>
        <row r="16263">
          <cell r="A16263">
            <v>534502</v>
          </cell>
        </row>
        <row r="16264">
          <cell r="A16264">
            <v>534532</v>
          </cell>
        </row>
        <row r="16265">
          <cell r="A16265">
            <v>534563</v>
          </cell>
        </row>
        <row r="16266">
          <cell r="A16266">
            <v>534594</v>
          </cell>
        </row>
        <row r="16267">
          <cell r="A16267">
            <v>534624</v>
          </cell>
        </row>
        <row r="16268">
          <cell r="A16268">
            <v>534655</v>
          </cell>
        </row>
        <row r="16269">
          <cell r="A16269">
            <v>534685</v>
          </cell>
        </row>
        <row r="16270">
          <cell r="A16270">
            <v>534716</v>
          </cell>
        </row>
        <row r="16271">
          <cell r="A16271">
            <v>534747</v>
          </cell>
        </row>
        <row r="16272">
          <cell r="A16272">
            <v>534776</v>
          </cell>
        </row>
        <row r="16273">
          <cell r="A16273">
            <v>534807</v>
          </cell>
        </row>
        <row r="16274">
          <cell r="A16274">
            <v>534837</v>
          </cell>
        </row>
        <row r="16275">
          <cell r="A16275">
            <v>534868</v>
          </cell>
        </row>
        <row r="16276">
          <cell r="A16276">
            <v>534898</v>
          </cell>
        </row>
        <row r="16277">
          <cell r="A16277">
            <v>534929</v>
          </cell>
        </row>
        <row r="16278">
          <cell r="A16278">
            <v>534960</v>
          </cell>
        </row>
        <row r="16279">
          <cell r="A16279">
            <v>534990</v>
          </cell>
        </row>
        <row r="16280">
          <cell r="A16280">
            <v>535021</v>
          </cell>
        </row>
        <row r="16281">
          <cell r="A16281">
            <v>535051</v>
          </cell>
        </row>
        <row r="16282">
          <cell r="A16282">
            <v>535082</v>
          </cell>
        </row>
        <row r="16283">
          <cell r="A16283">
            <v>535113</v>
          </cell>
        </row>
        <row r="16284">
          <cell r="A16284">
            <v>535141</v>
          </cell>
        </row>
        <row r="16285">
          <cell r="A16285">
            <v>535172</v>
          </cell>
        </row>
        <row r="16286">
          <cell r="A16286">
            <v>535202</v>
          </cell>
        </row>
        <row r="16287">
          <cell r="A16287">
            <v>535233</v>
          </cell>
        </row>
        <row r="16288">
          <cell r="A16288">
            <v>535263</v>
          </cell>
        </row>
        <row r="16289">
          <cell r="A16289">
            <v>535294</v>
          </cell>
        </row>
        <row r="16290">
          <cell r="A16290">
            <v>535325</v>
          </cell>
        </row>
        <row r="16291">
          <cell r="A16291">
            <v>535355</v>
          </cell>
        </row>
        <row r="16292">
          <cell r="A16292">
            <v>535386</v>
          </cell>
        </row>
        <row r="16293">
          <cell r="A16293">
            <v>535416</v>
          </cell>
        </row>
        <row r="16294">
          <cell r="A16294">
            <v>535447</v>
          </cell>
        </row>
        <row r="16295">
          <cell r="A16295">
            <v>535478</v>
          </cell>
        </row>
        <row r="16296">
          <cell r="A16296">
            <v>535506</v>
          </cell>
        </row>
        <row r="16297">
          <cell r="A16297">
            <v>535537</v>
          </cell>
        </row>
        <row r="16298">
          <cell r="A16298">
            <v>535567</v>
          </cell>
        </row>
        <row r="16299">
          <cell r="A16299">
            <v>535598</v>
          </cell>
        </row>
        <row r="16300">
          <cell r="A16300">
            <v>535628</v>
          </cell>
        </row>
        <row r="16301">
          <cell r="A16301">
            <v>535659</v>
          </cell>
        </row>
        <row r="16302">
          <cell r="A16302">
            <v>535690</v>
          </cell>
        </row>
        <row r="16303">
          <cell r="A16303">
            <v>535720</v>
          </cell>
        </row>
        <row r="16304">
          <cell r="A16304">
            <v>535751</v>
          </cell>
        </row>
        <row r="16305">
          <cell r="A16305">
            <v>535781</v>
          </cell>
        </row>
        <row r="16306">
          <cell r="A16306">
            <v>535812</v>
          </cell>
        </row>
        <row r="16307">
          <cell r="A16307">
            <v>535843</v>
          </cell>
        </row>
        <row r="16308">
          <cell r="A16308">
            <v>535871</v>
          </cell>
        </row>
        <row r="16309">
          <cell r="A16309">
            <v>535902</v>
          </cell>
        </row>
        <row r="16310">
          <cell r="A16310">
            <v>535932</v>
          </cell>
        </row>
        <row r="16311">
          <cell r="A16311">
            <v>535963</v>
          </cell>
        </row>
        <row r="16312">
          <cell r="A16312">
            <v>535993</v>
          </cell>
        </row>
        <row r="16313">
          <cell r="A16313">
            <v>536024</v>
          </cell>
        </row>
        <row r="16314">
          <cell r="A16314">
            <v>536055</v>
          </cell>
        </row>
        <row r="16315">
          <cell r="A16315">
            <v>536085</v>
          </cell>
        </row>
        <row r="16316">
          <cell r="A16316">
            <v>536116</v>
          </cell>
        </row>
        <row r="16317">
          <cell r="A16317">
            <v>536146</v>
          </cell>
        </row>
        <row r="16318">
          <cell r="A16318">
            <v>536177</v>
          </cell>
        </row>
        <row r="16319">
          <cell r="A16319">
            <v>536208</v>
          </cell>
        </row>
        <row r="16320">
          <cell r="A16320">
            <v>536237</v>
          </cell>
        </row>
        <row r="16321">
          <cell r="A16321">
            <v>536268</v>
          </cell>
        </row>
        <row r="16322">
          <cell r="A16322">
            <v>536298</v>
          </cell>
        </row>
        <row r="16323">
          <cell r="A16323">
            <v>536329</v>
          </cell>
        </row>
        <row r="16324">
          <cell r="A16324">
            <v>536359</v>
          </cell>
        </row>
        <row r="16325">
          <cell r="A16325">
            <v>536390</v>
          </cell>
        </row>
        <row r="16326">
          <cell r="A16326">
            <v>536421</v>
          </cell>
        </row>
        <row r="16327">
          <cell r="A16327">
            <v>536451</v>
          </cell>
        </row>
        <row r="16328">
          <cell r="A16328">
            <v>536482</v>
          </cell>
        </row>
        <row r="16329">
          <cell r="A16329">
            <v>536512</v>
          </cell>
        </row>
        <row r="16330">
          <cell r="A16330">
            <v>536543</v>
          </cell>
        </row>
        <row r="16331">
          <cell r="A16331">
            <v>536574</v>
          </cell>
        </row>
        <row r="16332">
          <cell r="A16332">
            <v>536602</v>
          </cell>
        </row>
        <row r="16333">
          <cell r="A16333">
            <v>536633</v>
          </cell>
        </row>
        <row r="16334">
          <cell r="A16334">
            <v>536663</v>
          </cell>
        </row>
        <row r="16335">
          <cell r="A16335">
            <v>536694</v>
          </cell>
        </row>
        <row r="16336">
          <cell r="A16336">
            <v>536724</v>
          </cell>
        </row>
        <row r="16337">
          <cell r="A16337">
            <v>536755</v>
          </cell>
        </row>
        <row r="16338">
          <cell r="A16338">
            <v>536786</v>
          </cell>
        </row>
        <row r="16339">
          <cell r="A16339">
            <v>536816</v>
          </cell>
        </row>
        <row r="16340">
          <cell r="A16340">
            <v>536847</v>
          </cell>
        </row>
        <row r="16341">
          <cell r="A16341">
            <v>536877</v>
          </cell>
        </row>
        <row r="16342">
          <cell r="A16342">
            <v>536908</v>
          </cell>
        </row>
        <row r="16343">
          <cell r="A16343">
            <v>536939</v>
          </cell>
        </row>
        <row r="16344">
          <cell r="A16344">
            <v>536967</v>
          </cell>
        </row>
        <row r="16345">
          <cell r="A16345">
            <v>536998</v>
          </cell>
        </row>
        <row r="16346">
          <cell r="A16346">
            <v>537028</v>
          </cell>
        </row>
        <row r="16347">
          <cell r="A16347">
            <v>537059</v>
          </cell>
        </row>
        <row r="16348">
          <cell r="A16348">
            <v>537089</v>
          </cell>
        </row>
        <row r="16349">
          <cell r="A16349">
            <v>537120</v>
          </cell>
        </row>
        <row r="16350">
          <cell r="A16350">
            <v>537151</v>
          </cell>
        </row>
        <row r="16351">
          <cell r="A16351">
            <v>537181</v>
          </cell>
        </row>
        <row r="16352">
          <cell r="A16352">
            <v>537212</v>
          </cell>
        </row>
        <row r="16353">
          <cell r="A16353">
            <v>537242</v>
          </cell>
        </row>
        <row r="16354">
          <cell r="A16354">
            <v>537273</v>
          </cell>
        </row>
        <row r="16355">
          <cell r="A16355">
            <v>537304</v>
          </cell>
        </row>
        <row r="16356">
          <cell r="A16356">
            <v>537332</v>
          </cell>
        </row>
        <row r="16357">
          <cell r="A16357">
            <v>537363</v>
          </cell>
        </row>
        <row r="16358">
          <cell r="A16358">
            <v>537393</v>
          </cell>
        </row>
        <row r="16359">
          <cell r="A16359">
            <v>537424</v>
          </cell>
        </row>
        <row r="16360">
          <cell r="A16360">
            <v>537454</v>
          </cell>
        </row>
        <row r="16361">
          <cell r="A16361">
            <v>537485</v>
          </cell>
        </row>
        <row r="16362">
          <cell r="A16362">
            <v>537516</v>
          </cell>
        </row>
        <row r="16363">
          <cell r="A16363">
            <v>537546</v>
          </cell>
        </row>
        <row r="16364">
          <cell r="A16364">
            <v>537577</v>
          </cell>
        </row>
        <row r="16365">
          <cell r="A16365">
            <v>537607</v>
          </cell>
        </row>
        <row r="16366">
          <cell r="A16366">
            <v>537638</v>
          </cell>
        </row>
        <row r="16367">
          <cell r="A16367">
            <v>537669</v>
          </cell>
        </row>
        <row r="16368">
          <cell r="A16368">
            <v>537698</v>
          </cell>
        </row>
        <row r="16369">
          <cell r="A16369">
            <v>537729</v>
          </cell>
        </row>
        <row r="16370">
          <cell r="A16370">
            <v>537759</v>
          </cell>
        </row>
        <row r="16371">
          <cell r="A16371">
            <v>537790</v>
          </cell>
        </row>
        <row r="16372">
          <cell r="A16372">
            <v>537820</v>
          </cell>
        </row>
        <row r="16373">
          <cell r="A16373">
            <v>537851</v>
          </cell>
        </row>
        <row r="16374">
          <cell r="A16374">
            <v>537882</v>
          </cell>
        </row>
        <row r="16375">
          <cell r="A16375">
            <v>537912</v>
          </cell>
        </row>
        <row r="16376">
          <cell r="A16376">
            <v>537943</v>
          </cell>
        </row>
        <row r="16377">
          <cell r="A16377">
            <v>537973</v>
          </cell>
        </row>
      </sheetData>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s>
    <definedNames>
      <definedName name="INDICE"/>
    </definedNames>
    <sheetDataSet>
      <sheetData sheetId="0" refreshError="1"/>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ores Dinámica"/>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sheetData sheetId="3"/>
      <sheetData sheetId="4"/>
      <sheetData sheetId="5">
        <row r="3">
          <cell r="A3">
            <v>1</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Comercial</v>
          </cell>
          <cell r="J5">
            <v>91378</v>
          </cell>
          <cell r="K5">
            <v>92683</v>
          </cell>
          <cell r="L5">
            <v>93360</v>
          </cell>
          <cell r="M5">
            <v>94333</v>
          </cell>
          <cell r="N5">
            <v>94522</v>
          </cell>
          <cell r="O5">
            <v>95669</v>
          </cell>
          <cell r="P5">
            <v>93754</v>
          </cell>
          <cell r="Q5">
            <v>93913</v>
          </cell>
          <cell r="R5">
            <v>95012</v>
          </cell>
          <cell r="S5">
            <v>102163</v>
          </cell>
          <cell r="T5">
            <v>103034</v>
          </cell>
          <cell r="U5">
            <v>103810</v>
          </cell>
          <cell r="V5">
            <v>103507</v>
          </cell>
          <cell r="W5">
            <v>104883</v>
          </cell>
          <cell r="X5">
            <v>106112</v>
          </cell>
          <cell r="Y5">
            <v>106628</v>
          </cell>
          <cell r="Z5">
            <v>108215</v>
          </cell>
          <cell r="AA5">
            <v>109107</v>
          </cell>
          <cell r="AB5">
            <v>109420</v>
          </cell>
        </row>
        <row r="6">
          <cell r="A6">
            <v>4</v>
          </cell>
          <cell r="B6" t="str">
            <v>Consumo</v>
          </cell>
          <cell r="J6">
            <v>3022392</v>
          </cell>
          <cell r="K6">
            <v>3020981</v>
          </cell>
          <cell r="L6">
            <v>3035886</v>
          </cell>
          <cell r="M6">
            <v>3032997</v>
          </cell>
          <cell r="N6">
            <v>3043691</v>
          </cell>
          <cell r="O6">
            <v>3059729</v>
          </cell>
          <cell r="P6">
            <v>3062588</v>
          </cell>
          <cell r="Q6">
            <v>3067344</v>
          </cell>
          <cell r="R6">
            <v>3073355</v>
          </cell>
          <cell r="S6">
            <v>3074726</v>
          </cell>
          <cell r="T6">
            <v>3082382</v>
          </cell>
          <cell r="U6">
            <v>3081881</v>
          </cell>
          <cell r="V6">
            <v>3101587</v>
          </cell>
          <cell r="W6">
            <v>3104677</v>
          </cell>
          <cell r="X6">
            <v>3114992</v>
          </cell>
          <cell r="Y6">
            <v>3121914</v>
          </cell>
          <cell r="Z6">
            <v>3146391</v>
          </cell>
          <cell r="AA6">
            <v>3167781</v>
          </cell>
          <cell r="AB6">
            <v>3183281</v>
          </cell>
        </row>
        <row r="7">
          <cell r="A7">
            <v>5</v>
          </cell>
          <cell r="B7" t="str">
            <v>Hipotecario</v>
          </cell>
          <cell r="J7">
            <v>119985</v>
          </cell>
          <cell r="K7">
            <v>120911</v>
          </cell>
          <cell r="L7">
            <v>121694</v>
          </cell>
          <cell r="M7">
            <v>122662</v>
          </cell>
          <cell r="N7">
            <v>123582</v>
          </cell>
          <cell r="O7">
            <v>124536</v>
          </cell>
          <cell r="P7">
            <v>125392</v>
          </cell>
          <cell r="Q7">
            <v>126426</v>
          </cell>
          <cell r="R7">
            <v>127410</v>
          </cell>
          <cell r="S7">
            <v>128616</v>
          </cell>
          <cell r="T7">
            <v>129660</v>
          </cell>
          <cell r="U7">
            <v>130900</v>
          </cell>
          <cell r="V7">
            <v>132017</v>
          </cell>
          <cell r="W7">
            <v>132993</v>
          </cell>
          <cell r="X7">
            <v>134045</v>
          </cell>
          <cell r="Y7">
            <v>135583</v>
          </cell>
          <cell r="Z7">
            <v>137491</v>
          </cell>
          <cell r="AA7">
            <v>138801</v>
          </cell>
          <cell r="AB7">
            <v>139081</v>
          </cell>
        </row>
        <row r="8">
          <cell r="A8">
            <v>6</v>
          </cell>
          <cell r="B8" t="str">
            <v>MES</v>
          </cell>
          <cell r="J8">
            <v>1196288</v>
          </cell>
          <cell r="K8">
            <v>1215844</v>
          </cell>
          <cell r="L8">
            <v>1233967</v>
          </cell>
          <cell r="M8">
            <v>1249400</v>
          </cell>
          <cell r="N8">
            <v>1257921</v>
          </cell>
          <cell r="O8">
            <v>1266147</v>
          </cell>
          <cell r="P8">
            <v>1267071</v>
          </cell>
          <cell r="Q8">
            <v>1275885</v>
          </cell>
          <cell r="R8">
            <v>1284111</v>
          </cell>
          <cell r="S8">
            <v>1290396</v>
          </cell>
          <cell r="T8">
            <v>1312221</v>
          </cell>
          <cell r="U8">
            <v>1329633</v>
          </cell>
          <cell r="V8">
            <v>1334794</v>
          </cell>
          <cell r="W8">
            <v>1343307</v>
          </cell>
          <cell r="X8">
            <v>1359100</v>
          </cell>
          <cell r="Y8">
            <v>1372744</v>
          </cell>
          <cell r="Z8">
            <v>1388598</v>
          </cell>
          <cell r="AA8">
            <v>1400396</v>
          </cell>
          <cell r="AB8">
            <v>1403940</v>
          </cell>
        </row>
      </sheetData>
      <sheetData sheetId="6" refreshError="1"/>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Act,Patri-Otros"/>
      <sheetName val="Data"/>
      <sheetName val="3"/>
      <sheetName val="MACRO"/>
    </sheetNames>
    <sheetDataSet>
      <sheetData sheetId="0">
        <row r="3">
          <cell r="B3">
            <v>45412</v>
          </cell>
        </row>
        <row r="62">
          <cell r="B62" t="str">
            <v>Tipo de Cambio Contable:  S/ 3.747</v>
          </cell>
        </row>
      </sheetData>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 Abril"/>
      <sheetName val="BC Cálculos"/>
      <sheetName val="11x"/>
      <sheetName val="11"/>
      <sheetName val="12x"/>
      <sheetName val="12"/>
      <sheetName val="13x"/>
      <sheetName val="13"/>
      <sheetName val="14x"/>
      <sheetName val="14"/>
      <sheetName val="13x (2)"/>
      <sheetName val="13 (2)"/>
      <sheetName val="14x (2)"/>
      <sheetName val="14 (2)"/>
      <sheetName val="15x"/>
      <sheetName val="15"/>
      <sheetName val="Créditos (1)"/>
      <sheetName val="Atrasados (2)"/>
      <sheetName val="Estructura"/>
      <sheetName val="33"/>
      <sheetName val=" Morosidad"/>
      <sheetName val="16"/>
      <sheetName val="45"/>
    </sheetNames>
    <sheetDataSet>
      <sheetData sheetId="0"/>
      <sheetData sheetId="1"/>
      <sheetData sheetId="2"/>
      <sheetData sheetId="3"/>
      <sheetData sheetId="4"/>
      <sheetData sheetId="5"/>
      <sheetData sheetId="6"/>
      <sheetData sheetId="7">
        <row r="4">
          <cell r="A4">
            <v>45412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ores Dinámica"/>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sheetData sheetId="3"/>
      <sheetData sheetId="4"/>
      <sheetData sheetId="5">
        <row r="3">
          <cell r="A3">
            <v>1</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Comercial</v>
          </cell>
          <cell r="J5">
            <v>91378</v>
          </cell>
          <cell r="K5">
            <v>92683</v>
          </cell>
          <cell r="L5">
            <v>93360</v>
          </cell>
          <cell r="M5">
            <v>94333</v>
          </cell>
          <cell r="N5">
            <v>94522</v>
          </cell>
          <cell r="O5">
            <v>95669</v>
          </cell>
          <cell r="P5">
            <v>93754</v>
          </cell>
          <cell r="Q5">
            <v>93913</v>
          </cell>
          <cell r="R5">
            <v>95012</v>
          </cell>
          <cell r="S5">
            <v>102163</v>
          </cell>
          <cell r="T5">
            <v>103034</v>
          </cell>
          <cell r="U5">
            <v>103810</v>
          </cell>
          <cell r="V5">
            <v>103507</v>
          </cell>
          <cell r="W5">
            <v>104883</v>
          </cell>
          <cell r="X5">
            <v>106112</v>
          </cell>
          <cell r="Y5">
            <v>106628</v>
          </cell>
          <cell r="Z5">
            <v>108215</v>
          </cell>
          <cell r="AA5">
            <v>109107</v>
          </cell>
          <cell r="AB5">
            <v>109420</v>
          </cell>
        </row>
        <row r="6">
          <cell r="A6">
            <v>4</v>
          </cell>
          <cell r="B6" t="str">
            <v>Consumo</v>
          </cell>
          <cell r="J6">
            <v>3022392</v>
          </cell>
          <cell r="K6">
            <v>3020981</v>
          </cell>
          <cell r="L6">
            <v>3035886</v>
          </cell>
          <cell r="M6">
            <v>3032997</v>
          </cell>
          <cell r="N6">
            <v>3043691</v>
          </cell>
          <cell r="O6">
            <v>3059729</v>
          </cell>
          <cell r="P6">
            <v>3062588</v>
          </cell>
          <cell r="Q6">
            <v>3067344</v>
          </cell>
          <cell r="R6">
            <v>3073355</v>
          </cell>
          <cell r="S6">
            <v>3074726</v>
          </cell>
          <cell r="T6">
            <v>3082382</v>
          </cell>
          <cell r="U6">
            <v>3081881</v>
          </cell>
          <cell r="V6">
            <v>3101587</v>
          </cell>
          <cell r="W6">
            <v>3104677</v>
          </cell>
          <cell r="X6">
            <v>3114992</v>
          </cell>
          <cell r="Y6">
            <v>3121914</v>
          </cell>
          <cell r="Z6">
            <v>3146391</v>
          </cell>
          <cell r="AA6">
            <v>3167781</v>
          </cell>
          <cell r="AB6">
            <v>3183281</v>
          </cell>
        </row>
        <row r="7">
          <cell r="A7">
            <v>5</v>
          </cell>
          <cell r="B7" t="str">
            <v>Hipotecario</v>
          </cell>
          <cell r="J7">
            <v>119985</v>
          </cell>
          <cell r="K7">
            <v>120911</v>
          </cell>
          <cell r="L7">
            <v>121694</v>
          </cell>
          <cell r="M7">
            <v>122662</v>
          </cell>
          <cell r="N7">
            <v>123582</v>
          </cell>
          <cell r="O7">
            <v>124536</v>
          </cell>
          <cell r="P7">
            <v>125392</v>
          </cell>
          <cell r="Q7">
            <v>126426</v>
          </cell>
          <cell r="R7">
            <v>127410</v>
          </cell>
          <cell r="S7">
            <v>128616</v>
          </cell>
          <cell r="T7">
            <v>129660</v>
          </cell>
          <cell r="U7">
            <v>130900</v>
          </cell>
          <cell r="V7">
            <v>132017</v>
          </cell>
          <cell r="W7">
            <v>132993</v>
          </cell>
          <cell r="X7">
            <v>134045</v>
          </cell>
          <cell r="Y7">
            <v>135583</v>
          </cell>
          <cell r="Z7">
            <v>137491</v>
          </cell>
          <cell r="AA7">
            <v>138801</v>
          </cell>
          <cell r="AB7">
            <v>139081</v>
          </cell>
        </row>
        <row r="8">
          <cell r="A8">
            <v>6</v>
          </cell>
          <cell r="B8" t="str">
            <v>MES</v>
          </cell>
          <cell r="J8">
            <v>1196288</v>
          </cell>
          <cell r="K8">
            <v>1215844</v>
          </cell>
          <cell r="L8">
            <v>1233967</v>
          </cell>
          <cell r="M8">
            <v>1249400</v>
          </cell>
          <cell r="N8">
            <v>1257921</v>
          </cell>
          <cell r="O8">
            <v>1266147</v>
          </cell>
          <cell r="P8">
            <v>1267071</v>
          </cell>
          <cell r="Q8">
            <v>1275885</v>
          </cell>
          <cell r="R8">
            <v>1284111</v>
          </cell>
          <cell r="S8">
            <v>1290396</v>
          </cell>
          <cell r="T8">
            <v>1312221</v>
          </cell>
          <cell r="U8">
            <v>1329633</v>
          </cell>
          <cell r="V8">
            <v>1334794</v>
          </cell>
          <cell r="W8">
            <v>1343307</v>
          </cell>
          <cell r="X8">
            <v>1359100</v>
          </cell>
          <cell r="Y8">
            <v>1372744</v>
          </cell>
          <cell r="Z8">
            <v>1388598</v>
          </cell>
          <cell r="AA8">
            <v>1400396</v>
          </cell>
          <cell r="AB8">
            <v>1403940</v>
          </cell>
        </row>
      </sheetData>
      <sheetData sheetId="6" refreshError="1"/>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72B1D-EF73-450F-806E-E05DFCBB1F65}">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5"/>
  <sheetData>
    <row r="3" spans="2:8" ht="26.25">
      <c r="B3" s="1580" t="s">
        <v>1591</v>
      </c>
      <c r="C3" s="1580"/>
      <c r="D3" s="1580"/>
      <c r="E3" s="1580"/>
      <c r="F3" s="1580"/>
      <c r="G3" s="1580"/>
      <c r="H3" s="1580"/>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92CA9-678B-4844-88D0-C69D40F7A4EB}">
  <dimension ref="A1:C65"/>
  <sheetViews>
    <sheetView showGridLines="0" view="pageBreakPreview" zoomScaleNormal="100" zoomScaleSheetLayoutView="100" workbookViewId="0">
      <selection sqref="A1:C65"/>
    </sheetView>
  </sheetViews>
  <sheetFormatPr baseColWidth="10" defaultRowHeight="15"/>
  <cols>
    <col min="1" max="1" width="4.28515625" style="1518" customWidth="1"/>
    <col min="2" max="2" width="89" style="1518" customWidth="1"/>
    <col min="3" max="3" width="12.5703125" style="1518" customWidth="1"/>
    <col min="4" max="16384" width="11.42578125" style="1518"/>
  </cols>
  <sheetData>
    <row r="1" spans="1:3">
      <c r="A1" s="1521" t="s">
        <v>1220</v>
      </c>
    </row>
    <row r="4" spans="1:3" ht="18.75">
      <c r="A4" s="1519" t="s">
        <v>1219</v>
      </c>
      <c r="B4" s="1519"/>
      <c r="C4" s="1519"/>
    </row>
    <row r="6" spans="1:3">
      <c r="B6" s="1520" t="s">
        <v>1530</v>
      </c>
      <c r="C6" s="1579" t="s">
        <v>1531</v>
      </c>
    </row>
    <row r="7" spans="1:3">
      <c r="B7" s="1520" t="s">
        <v>1532</v>
      </c>
      <c r="C7" s="1518">
        <v>1</v>
      </c>
    </row>
    <row r="8" spans="1:3">
      <c r="B8" s="1520" t="s">
        <v>1533</v>
      </c>
      <c r="C8" s="1518">
        <v>2</v>
      </c>
    </row>
    <row r="9" spans="1:3">
      <c r="B9" s="1520" t="s">
        <v>1534</v>
      </c>
      <c r="C9" s="1518">
        <v>3</v>
      </c>
    </row>
    <row r="10" spans="1:3">
      <c r="B10" s="1520" t="s">
        <v>1535</v>
      </c>
      <c r="C10" s="1518">
        <v>4</v>
      </c>
    </row>
    <row r="11" spans="1:3">
      <c r="B11" s="1520" t="s">
        <v>1536</v>
      </c>
      <c r="C11" s="1518">
        <v>5</v>
      </c>
    </row>
    <row r="12" spans="1:3">
      <c r="B12" s="1520" t="s">
        <v>1537</v>
      </c>
      <c r="C12" s="1518">
        <v>6</v>
      </c>
    </row>
    <row r="13" spans="1:3">
      <c r="B13" s="1520" t="s">
        <v>1538</v>
      </c>
      <c r="C13" s="1518">
        <v>7</v>
      </c>
    </row>
    <row r="14" spans="1:3">
      <c r="B14" s="1520" t="s">
        <v>1539</v>
      </c>
      <c r="C14" s="1518">
        <v>8</v>
      </c>
    </row>
    <row r="15" spans="1:3">
      <c r="B15" s="1520" t="s">
        <v>1540</v>
      </c>
      <c r="C15" s="1518">
        <v>9</v>
      </c>
    </row>
    <row r="16" spans="1:3">
      <c r="B16" s="1520" t="s">
        <v>1541</v>
      </c>
      <c r="C16" s="1518">
        <v>10</v>
      </c>
    </row>
    <row r="17" spans="2:3">
      <c r="B17" s="1520" t="s">
        <v>1542</v>
      </c>
      <c r="C17" s="1518">
        <v>11</v>
      </c>
    </row>
    <row r="18" spans="2:3">
      <c r="B18" s="1520" t="s">
        <v>1543</v>
      </c>
      <c r="C18" s="1518">
        <v>12</v>
      </c>
    </row>
    <row r="19" spans="2:3">
      <c r="B19" s="1520" t="s">
        <v>1544</v>
      </c>
      <c r="C19" s="1518">
        <v>13</v>
      </c>
    </row>
    <row r="20" spans="2:3">
      <c r="B20" s="1520" t="s">
        <v>1545</v>
      </c>
      <c r="C20" s="1518">
        <v>14</v>
      </c>
    </row>
    <row r="21" spans="2:3">
      <c r="B21" s="1520" t="s">
        <v>1546</v>
      </c>
      <c r="C21" s="1518">
        <v>15</v>
      </c>
    </row>
    <row r="22" spans="2:3">
      <c r="B22" s="1520" t="s">
        <v>1547</v>
      </c>
      <c r="C22" s="1518">
        <v>16</v>
      </c>
    </row>
    <row r="23" spans="2:3">
      <c r="B23" s="1520" t="s">
        <v>1548</v>
      </c>
      <c r="C23" s="1518">
        <v>17</v>
      </c>
    </row>
    <row r="24" spans="2:3">
      <c r="B24" s="1520" t="s">
        <v>1549</v>
      </c>
      <c r="C24" s="1518">
        <v>18</v>
      </c>
    </row>
    <row r="25" spans="2:3">
      <c r="B25" s="1520" t="s">
        <v>1550</v>
      </c>
      <c r="C25" s="1518">
        <v>19</v>
      </c>
    </row>
    <row r="26" spans="2:3">
      <c r="B26" s="1520" t="s">
        <v>1551</v>
      </c>
      <c r="C26" s="1518">
        <v>20</v>
      </c>
    </row>
    <row r="27" spans="2:3">
      <c r="B27" s="1520" t="s">
        <v>1552</v>
      </c>
      <c r="C27" s="1518">
        <v>21</v>
      </c>
    </row>
    <row r="28" spans="2:3">
      <c r="B28" s="1520" t="s">
        <v>1553</v>
      </c>
      <c r="C28" s="1518">
        <v>22</v>
      </c>
    </row>
    <row r="29" spans="2:3">
      <c r="B29" s="1520" t="s">
        <v>1554</v>
      </c>
      <c r="C29" s="1518">
        <v>23</v>
      </c>
    </row>
    <row r="30" spans="2:3">
      <c r="B30" s="1520" t="s">
        <v>1555</v>
      </c>
      <c r="C30" s="1518">
        <v>24</v>
      </c>
    </row>
    <row r="31" spans="2:3">
      <c r="B31" s="1520" t="s">
        <v>1556</v>
      </c>
      <c r="C31" s="1518">
        <v>25</v>
      </c>
    </row>
    <row r="32" spans="2:3">
      <c r="B32" s="1520" t="s">
        <v>1557</v>
      </c>
      <c r="C32" s="1518">
        <v>26</v>
      </c>
    </row>
    <row r="33" spans="2:3">
      <c r="B33" s="1520" t="s">
        <v>1558</v>
      </c>
      <c r="C33" s="1518">
        <v>27</v>
      </c>
    </row>
    <row r="34" spans="2:3">
      <c r="B34" s="1520" t="s">
        <v>1559</v>
      </c>
      <c r="C34" s="1518">
        <v>28</v>
      </c>
    </row>
    <row r="35" spans="2:3">
      <c r="B35" s="1520" t="s">
        <v>1560</v>
      </c>
      <c r="C35" s="1518">
        <v>29</v>
      </c>
    </row>
    <row r="36" spans="2:3">
      <c r="B36" s="1520" t="s">
        <v>1561</v>
      </c>
      <c r="C36" s="1518">
        <v>30</v>
      </c>
    </row>
    <row r="37" spans="2:3">
      <c r="B37" s="1520" t="s">
        <v>1562</v>
      </c>
      <c r="C37" s="1518">
        <v>31</v>
      </c>
    </row>
    <row r="38" spans="2:3">
      <c r="B38" s="1520" t="s">
        <v>1563</v>
      </c>
      <c r="C38" s="1518">
        <v>32</v>
      </c>
    </row>
    <row r="39" spans="2:3">
      <c r="B39" s="1520" t="s">
        <v>1564</v>
      </c>
      <c r="C39" s="1518">
        <v>33</v>
      </c>
    </row>
    <row r="40" spans="2:3">
      <c r="B40" s="1520" t="s">
        <v>1565</v>
      </c>
      <c r="C40" s="1518">
        <v>34</v>
      </c>
    </row>
    <row r="41" spans="2:3">
      <c r="B41" s="1520" t="s">
        <v>1566</v>
      </c>
      <c r="C41" s="1518">
        <v>35</v>
      </c>
    </row>
    <row r="42" spans="2:3">
      <c r="B42" s="1520" t="s">
        <v>1567</v>
      </c>
      <c r="C42" s="1518">
        <v>36</v>
      </c>
    </row>
    <row r="43" spans="2:3">
      <c r="B43" s="1520" t="s">
        <v>1568</v>
      </c>
      <c r="C43" s="1518">
        <v>37</v>
      </c>
    </row>
    <row r="44" spans="2:3">
      <c r="B44" s="1520" t="s">
        <v>1569</v>
      </c>
      <c r="C44" s="1518">
        <v>38</v>
      </c>
    </row>
    <row r="45" spans="2:3">
      <c r="B45" s="1520" t="s">
        <v>1570</v>
      </c>
      <c r="C45" s="1518">
        <v>39</v>
      </c>
    </row>
    <row r="46" spans="2:3">
      <c r="B46" s="1520" t="s">
        <v>1571</v>
      </c>
      <c r="C46" s="1518">
        <v>40</v>
      </c>
    </row>
    <row r="47" spans="2:3">
      <c r="B47" s="1520" t="s">
        <v>1572</v>
      </c>
      <c r="C47" s="1518">
        <v>41</v>
      </c>
    </row>
    <row r="48" spans="2:3">
      <c r="B48" s="1520" t="s">
        <v>1573</v>
      </c>
      <c r="C48" s="1518">
        <v>42</v>
      </c>
    </row>
    <row r="49" spans="2:3">
      <c r="B49" s="1520" t="s">
        <v>1574</v>
      </c>
      <c r="C49" s="1518">
        <v>43</v>
      </c>
    </row>
    <row r="50" spans="2:3">
      <c r="B50" s="1520" t="s">
        <v>1575</v>
      </c>
      <c r="C50" s="1518">
        <v>44</v>
      </c>
    </row>
    <row r="51" spans="2:3">
      <c r="B51" s="1520" t="s">
        <v>1576</v>
      </c>
      <c r="C51" s="1518">
        <v>45</v>
      </c>
    </row>
    <row r="52" spans="2:3">
      <c r="B52" s="1520" t="s">
        <v>1577</v>
      </c>
      <c r="C52" s="1518">
        <v>46</v>
      </c>
    </row>
    <row r="53" spans="2:3">
      <c r="B53" s="1520" t="s">
        <v>1578</v>
      </c>
      <c r="C53" s="1518">
        <v>47</v>
      </c>
    </row>
    <row r="54" spans="2:3">
      <c r="B54" s="1520" t="s">
        <v>1579</v>
      </c>
      <c r="C54" s="1518">
        <v>48</v>
      </c>
    </row>
    <row r="55" spans="2:3">
      <c r="B55" s="1520" t="s">
        <v>1580</v>
      </c>
      <c r="C55" s="1518">
        <v>49</v>
      </c>
    </row>
    <row r="56" spans="2:3">
      <c r="B56" s="1520" t="s">
        <v>1581</v>
      </c>
      <c r="C56" s="1518">
        <v>50</v>
      </c>
    </row>
    <row r="57" spans="2:3">
      <c r="B57" s="1520" t="s">
        <v>1582</v>
      </c>
      <c r="C57" s="1518">
        <v>51</v>
      </c>
    </row>
    <row r="58" spans="2:3">
      <c r="B58" s="1520" t="s">
        <v>1583</v>
      </c>
      <c r="C58" s="1518">
        <v>52</v>
      </c>
    </row>
    <row r="59" spans="2:3">
      <c r="B59" s="1520" t="s">
        <v>1584</v>
      </c>
      <c r="C59" s="1518">
        <v>53</v>
      </c>
    </row>
    <row r="60" spans="2:3">
      <c r="B60" s="1520" t="s">
        <v>1585</v>
      </c>
      <c r="C60" s="1518">
        <v>54</v>
      </c>
    </row>
    <row r="61" spans="2:3">
      <c r="B61" s="1520" t="s">
        <v>1586</v>
      </c>
      <c r="C61" s="1518">
        <v>55</v>
      </c>
    </row>
    <row r="62" spans="2:3">
      <c r="B62" s="1520" t="s">
        <v>1587</v>
      </c>
      <c r="C62" s="1518">
        <v>56</v>
      </c>
    </row>
    <row r="63" spans="2:3">
      <c r="B63" s="1520" t="s">
        <v>1588</v>
      </c>
      <c r="C63" s="1518">
        <v>57</v>
      </c>
    </row>
    <row r="64" spans="2:3">
      <c r="B64" s="1520" t="s">
        <v>1589</v>
      </c>
      <c r="C64" s="1518">
        <v>58</v>
      </c>
    </row>
    <row r="65" spans="2:3">
      <c r="B65" s="1520" t="s">
        <v>1590</v>
      </c>
      <c r="C65" s="1518">
        <v>59</v>
      </c>
    </row>
  </sheetData>
  <mergeCells count="1">
    <mergeCell ref="A4:C4"/>
  </mergeCells>
  <hyperlinks>
    <hyperlink ref="A1" location="Índice!A1" display="Volver al Índice" xr:uid="{556FE066-4D7D-46F7-BDF5-41FEB4D25EFB}"/>
    <hyperlink ref="B6" location="Agregación_EEFF!A5" display="Nota sobre la agregación de los E.E.F.F." xr:uid="{BA2F625B-4913-4B20-8E4B-F64832FFADCC}"/>
    <hyperlink ref="B7" location="1!A5" display="Balance General  " xr:uid="{EA2F90EB-E5BC-4961-A12C-2B729D355E80}"/>
    <hyperlink ref="B8" location="2!A5" display="Estado de Ganancias y Pérdidas  " xr:uid="{15982AE9-445F-4128-8B07-C6F651166C4F}"/>
    <hyperlink ref="B9" location="3!A5" display="Indicadores Financieros  " xr:uid="{3138FCD4-475D-482C-90DB-C17027E69631}"/>
    <hyperlink ref="B10" location="4!A5" display="Créditos Directos por Sector Económico  " xr:uid="{69F95438-22F5-4924-90F0-296A4657B67A}"/>
    <hyperlink ref="B11" location="5!A5" display="Créditos Directos y Depósitos por Zona Geográfica  " xr:uid="{35EE6622-F019-4427-8B60-DA28B400987A}"/>
    <hyperlink ref="B12" location="6!A5" display="Depósitos según Escala de Montos  " xr:uid="{C36874ED-E936-4B1F-A6A1-C7DC96994ED0}"/>
    <hyperlink ref="B13" location="7!A5" display="Contratos de Arrendamiento Financiero por Sector Económico y Tipo de Bien" xr:uid="{C4C352CA-B317-448D-A9BF-60591D5CB9C3}"/>
    <hyperlink ref="B14" location="8!A5" display="Número de Personal  " xr:uid="{CC0298CB-351A-4F02-AD2F-CC5170C1A3BA}"/>
    <hyperlink ref="B15" location="9!A5" display="Requerimiento de Patrimonio Efectivo y Ratio de Capital Global  " xr:uid="{C2018FB9-73F8-49A3-97C4-977C00B1E42F}"/>
    <hyperlink ref="B16" location="10!A5" display="Activos y Contingentes Ponderados por Riesgo de Crédito  " xr:uid="{6810239C-FEEB-4F78-9407-45D19BC3CFAA}"/>
    <hyperlink ref="B17" location="11!A5" display="Créditos Directos según Situación  " xr:uid="{3F3C4417-652B-4362-8504-5AB54558A03A}"/>
    <hyperlink ref="B18" location="12!A5" display="Créditos Directos según Tipo de Crédito y Situación  " xr:uid="{BC6F9BDA-5BB9-44F5-9D27-2192FD67F225}"/>
    <hyperlink ref="B19" location="13!A5" display="Estructura de Créditos Directos e Indirectos según Categoría de Riesgo del Deudor  " xr:uid="{6F156675-93D9-4420-86F7-23970AAE0A3A}"/>
    <hyperlink ref="B20" location="14!A5" display="Estructura de Créditos Directos e Indirectos por Tipo de Crédito y Categoría de Riesgo del Deudor " xr:uid="{C56DE9BF-FB83-475B-A4FE-C2CD95D3381D}"/>
    <hyperlink ref="B21" location="15!A5" display="Créditos Directos por Tipo, Modalidad y Moneda" xr:uid="{BE30D6F8-E4FB-4943-80E1-19BBA2A278EF}"/>
    <hyperlink ref="B22" location="16!A5" display="Morosidad por tipo de crédito y modalidad  " xr:uid="{B5B11F5B-C5EB-4A8C-9ABF-5908F703535F}"/>
    <hyperlink ref="B23" location="17!A5" display="Ratios de Morosidad según días de incumplimiento  " xr:uid="{00A6E223-CBD0-40C8-B70B-6746A18E0214}"/>
    <hyperlink ref="B24" location="18!A5" display="Créditos por Tipo de Garantía   " xr:uid="{73104E5A-8AF0-4906-B889-898133A89FBC}"/>
    <hyperlink ref="B25" location="19!A5" display="Créditos a Actividades Empresariales por Sector Económico  " xr:uid="{1352B17C-BBB4-48BF-8BA4-B27E0F3902E2}"/>
    <hyperlink ref="B26" location="20!A5" display="Flujo de Créditos Castigados por Tipo de Crédito  " xr:uid="{CA33A673-3BF3-443F-8ECF-46A49DE6CA03}"/>
    <hyperlink ref="B27" location="21!A5" display="Ratios de Liquidez  " xr:uid="{88CA10D1-E62A-4C12-801C-BACFA7350EB3}"/>
    <hyperlink ref="B28" location="22!A5" display="Movimiento de los Depósitos  (Moneda Nacional)" xr:uid="{E6A0E22E-455C-406E-A75D-E37788C50194}"/>
    <hyperlink ref="B29" location="23!A5" display="Movimiento de los Depósitos  (Moneda Extranjera)" xr:uid="{E4202126-7E33-494C-A06D-3FF487D52964}"/>
    <hyperlink ref="B30" location="24!A5" display="Depósitos del Público por Tipo de Depósito y Plazo (Moneda Nacional)" xr:uid="{9ABE25F9-B37F-4CB0-B5E8-37A7F3532AA4}"/>
    <hyperlink ref="B31" location="25!A5" display="Depósitos del Público por Tipo de Depósito y Plazo (Moneda Extranjera)" xr:uid="{AEC5DBC3-F254-4E55-9108-273C12AFD76B}"/>
    <hyperlink ref="B32" location="26!A5" display="Requerimiento de Patrimonio Efectivo por Riesgo de Mercado  " xr:uid="{0C3071E1-2D68-46CE-9159-BBD8AAAF82A6}"/>
    <hyperlink ref="B33" location="27!A5" display="Posición Global en Moneda Extranjera  " xr:uid="{90D2EE36-7EDF-4AAE-9969-9048C840000E}"/>
    <hyperlink ref="B34" location="28!A5" display="Operaciones Forward en Moneda Extranjera" xr:uid="{52736CC8-5E65-41F4-8A7D-933519756A7F}"/>
    <hyperlink ref="B35" location="29!A5" display="Operaciones Swaps" xr:uid="{54E60549-1894-4FD2-A949-FE1E08F529B2}"/>
    <hyperlink ref="B36" location="30!A5" display="Requerimiento de Patrimonio Efectivo por Riesgo Operacional  " xr:uid="{A4AC6091-E828-49B2-8275-22D9ED85EC63}"/>
    <hyperlink ref="B37" location="31!A5" display="Estructura del Activo  " xr:uid="{D8806B6D-1CE9-4E31-8BA2-DCAE64DD5422}"/>
    <hyperlink ref="B38" location="32!A5" display="Estructura de los Créditos Directos por Modalidad  " xr:uid="{F6330226-B640-4796-BCB0-AC4452A3ADA0}"/>
    <hyperlink ref="B39" location="33!A5" display="Estructura de los Créditos Directos por Tipo y Modalidad  " xr:uid="{037F7C27-7FE9-4509-9BEA-DA314E6214FD}"/>
    <hyperlink ref="B40" location="34!A5" display="Estructura de los Créditos Indirectos  " xr:uid="{317ACE25-FC6B-481B-A95D-977BD00F7F93}"/>
    <hyperlink ref="B41" location="35!A5" display="Estructura del Pasivo  " xr:uid="{E2ED5283-B13C-4DA9-A79B-7594AB469612}"/>
    <hyperlink ref="B42" location="36!A5" display="Estructura de los Depósitos por Tipo  " xr:uid="{F3CEBA81-08B5-4646-AF6C-FABAAE632469}"/>
    <hyperlink ref="B43" location="37!A5" display="Estructura de los Adeudos y Obligaciones Financieras  " xr:uid="{B2B22A8C-BB7F-4071-8436-C59ED2D98CEE}"/>
    <hyperlink ref="B44" location="38!A5" display="Estructura del Patrimonio Efectivo" xr:uid="{6BBEDDE8-4B20-4675-9BC2-0ACB309FF919}"/>
    <hyperlink ref="B45" location="39!A5" display="Estructura de los Ingresos Financieros  " xr:uid="{B7729B45-6BD5-4926-80A6-565CBA5E8C60}"/>
    <hyperlink ref="B46" location="40!A5" display="Estructura de los Gastos Financieros  " xr:uid="{1196B351-6466-4809-813F-3BCC8103D476}"/>
    <hyperlink ref="B47" location="41!A5" display="Estructura de los Gastos de Administración  " xr:uid="{B6B0C7AD-C6EB-4EF2-92A6-5E8968425A1B}"/>
    <hyperlink ref="B48" location="42!A5" display="Estructura de Fideicomisos y Comisiones de Confianza  " xr:uid="{A75915A5-5713-4FA5-AA1C-7DFCD04E087E}"/>
    <hyperlink ref="B49" location="43!A5" display="Estructura de Inversiones" xr:uid="{FE98055E-9181-4207-9160-31D3F6729A39}"/>
    <hyperlink ref="B50" location="44!A5" display="Ranking de Créditos, Depósitos y Patrimonio  " xr:uid="{1695DEDF-257E-4ACD-992C-8CF3C8FC0046}"/>
    <hyperlink ref="B51" location="45!A5" display="Ranking de Créditos Directos por Tipo  " xr:uid="{B248500B-FB68-4790-9FEE-6540CDD91B9E}"/>
    <hyperlink ref="B52" location="46!A5" display="Ranking de Créditos Directos por Modalidad de Operación  " xr:uid="{2296F640-4B23-4D15-835C-B5FA289F27CA}"/>
    <hyperlink ref="B53" location="47!A5" display="Ranking de Depósitos por Tipo  " xr:uid="{D1563C7F-D894-46B5-8AEE-63A4555D9CB1}"/>
    <hyperlink ref="B54" location="48!A5" display="Distribución de Oficinas por Zona Geográfica (País)" xr:uid="{FB77BF65-77CC-435F-9396-6FD7D8BFA7CE}"/>
    <hyperlink ref="B55" location="49!A5" display="Distribución de Oficinas por Zona Geográfica (Lima y Callao)" xr:uid="{13DDE793-8AC0-44B3-9CFB-4F366BA1E906}"/>
    <hyperlink ref="B56" location="50!A5" display="Créditos Directos y Depósitos por Oficinas  " xr:uid="{93DA72CF-9B58-45FA-918B-61FD6DD3E54B}"/>
    <hyperlink ref="B57" location="51!A5" display="Estructura de los Créditos Directos por Departamento  " xr:uid="{2F9F96E9-54BA-4890-A20F-A0D9E39B9B06}"/>
    <hyperlink ref="B58" location="52!A5" display="Estructura de los Depósitos por Departamento  " xr:uid="{06754BEA-39A8-47CE-9ADA-5B02B9A01982}"/>
    <hyperlink ref="B59" location="53!A5" display="Depósitos por Tipo y Persona  " xr:uid="{08B324EF-DFDE-4419-BB34-9084E32F7337}"/>
    <hyperlink ref="B60" location="54!A5" display="Número de Depositantes por Tipo de Depósito  " xr:uid="{D6A59F4E-F18E-43C7-B665-DB6D4AA4DAC8}"/>
    <hyperlink ref="B61" location="55!A5" display="Número de Tarjetas de Débito" xr:uid="{9CFE4698-CF16-4300-886B-FABC380C3B2C}"/>
    <hyperlink ref="B62" location="56!A5" display="Número de Deudores según Tipo de Crédito  " xr:uid="{0985848A-8532-4A05-9165-EC5657D1E28A}"/>
    <hyperlink ref="B63" location="57!A5" display="Número de Tarjetas de Crédito por Tipo  " xr:uid="{E82F8AD8-FE20-41C9-9EAE-6597E83C3297}"/>
    <hyperlink ref="B64" location="58!A5" display="Nuevos Créditos Hipotecarios para Vivienda  " xr:uid="{F7B153FD-E4B1-47AF-9A19-7A9A35A84836}"/>
    <hyperlink ref="B65" location="59!A5" display="Nuevos Créditos a Principales Sectores Económicos  " xr:uid="{76FA0E04-7029-4285-A61F-2921AADF0A26}"/>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9055-282C-4D70-BCB6-92DD8100F520}">
  <sheetPr>
    <pageSetUpPr fitToPage="1"/>
  </sheetPr>
  <dimension ref="A1:D199"/>
  <sheetViews>
    <sheetView showGridLines="0" topLeftCell="A130" zoomScale="85" zoomScaleNormal="85" workbookViewId="0"/>
  </sheetViews>
  <sheetFormatPr baseColWidth="10" defaultColWidth="12.7109375" defaultRowHeight="12.75"/>
  <cols>
    <col min="1" max="1" width="7.28515625" style="1527" bestFit="1" customWidth="1"/>
    <col min="2" max="2" width="69.42578125" style="1527" bestFit="1" customWidth="1"/>
    <col min="3" max="3" width="99.7109375" style="1527" customWidth="1"/>
    <col min="4" max="16384" width="12.7109375" style="1527"/>
  </cols>
  <sheetData>
    <row r="1" spans="1:3">
      <c r="A1" s="1521" t="s">
        <v>1220</v>
      </c>
    </row>
    <row r="2" spans="1:3" ht="15">
      <c r="B2" s="1528" t="s">
        <v>1221</v>
      </c>
    </row>
    <row r="3" spans="1:3" ht="6.6" customHeight="1"/>
    <row r="4" spans="1:3" ht="12.75" customHeight="1">
      <c r="B4" s="1529" t="s">
        <v>1222</v>
      </c>
      <c r="C4" s="1530"/>
    </row>
    <row r="5" spans="1:3">
      <c r="B5" s="1531"/>
      <c r="C5" s="1532"/>
    </row>
    <row r="6" spans="1:3">
      <c r="B6" s="1531"/>
      <c r="C6" s="1532"/>
    </row>
    <row r="7" spans="1:3" ht="30.75" customHeight="1">
      <c r="B7" s="1533"/>
      <c r="C7" s="1534"/>
    </row>
    <row r="8" spans="1:3" ht="15">
      <c r="B8" s="1535"/>
      <c r="C8" s="1535"/>
    </row>
    <row r="9" spans="1:3">
      <c r="A9" s="1536"/>
      <c r="B9" s="1536"/>
      <c r="C9" s="1536"/>
    </row>
    <row r="10" spans="1:3">
      <c r="A10" s="1537"/>
      <c r="B10" s="1537" t="s">
        <v>1223</v>
      </c>
      <c r="C10" s="1537"/>
    </row>
    <row r="11" spans="1:3" ht="13.5" thickBot="1">
      <c r="A11" s="1538"/>
      <c r="B11" s="1538"/>
      <c r="C11" s="1538"/>
    </row>
    <row r="12" spans="1:3" ht="24" customHeight="1">
      <c r="B12" s="8" t="s">
        <v>1224</v>
      </c>
      <c r="C12" s="1539"/>
    </row>
    <row r="13" spans="1:3" ht="11.45" customHeight="1">
      <c r="B13" s="8"/>
      <c r="C13" s="1539"/>
    </row>
    <row r="14" spans="1:3">
      <c r="A14" s="1540" t="s">
        <v>1225</v>
      </c>
      <c r="B14" s="8" t="s">
        <v>514</v>
      </c>
      <c r="C14" s="1537" t="str">
        <f>A15&amp;"+"&amp;A16&amp;"+"&amp;A17&amp;"+"&amp;A18</f>
        <v>(A.1)+(A.2)+(A.3)+(A.4)</v>
      </c>
    </row>
    <row r="15" spans="1:3">
      <c r="A15" s="1541" t="s">
        <v>1226</v>
      </c>
      <c r="B15" s="1542" t="s">
        <v>1227</v>
      </c>
      <c r="C15" s="1543">
        <v>1101</v>
      </c>
    </row>
    <row r="16" spans="1:3">
      <c r="A16" s="1541" t="s">
        <v>1228</v>
      </c>
      <c r="B16" s="1542" t="s">
        <v>1229</v>
      </c>
      <c r="C16" s="7" t="s">
        <v>1230</v>
      </c>
    </row>
    <row r="17" spans="1:3">
      <c r="A17" s="1541" t="s">
        <v>1231</v>
      </c>
      <c r="B17" s="1542" t="s">
        <v>732</v>
      </c>
      <c r="C17" s="7" t="s">
        <v>1232</v>
      </c>
    </row>
    <row r="18" spans="1:3">
      <c r="A18" s="1541" t="s">
        <v>1233</v>
      </c>
      <c r="B18" s="1542" t="s">
        <v>1234</v>
      </c>
      <c r="C18" s="1543">
        <v>1105</v>
      </c>
    </row>
    <row r="19" spans="1:3">
      <c r="A19" s="1540" t="s">
        <v>1235</v>
      </c>
      <c r="B19" s="8" t="s">
        <v>519</v>
      </c>
      <c r="C19" s="1544">
        <v>1201</v>
      </c>
    </row>
    <row r="20" spans="1:3" ht="18.75" customHeight="1">
      <c r="A20" s="1540" t="s">
        <v>1236</v>
      </c>
      <c r="B20" s="8" t="s">
        <v>1237</v>
      </c>
      <c r="C20" s="1537" t="str">
        <f>A21&amp;"+"&amp;A22&amp;"+"&amp;A23&amp;"+"&amp;A24&amp;"+"&amp;A25&amp;"+"&amp;A26</f>
        <v>(C.1)+(C.2)+(C.3)+(C.4)+(C.5)+(C.6)</v>
      </c>
    </row>
    <row r="21" spans="1:3">
      <c r="A21" s="1541" t="s">
        <v>1238</v>
      </c>
      <c r="B21" s="1542" t="s">
        <v>1239</v>
      </c>
      <c r="C21" s="7" t="s">
        <v>1240</v>
      </c>
    </row>
    <row r="22" spans="1:3">
      <c r="A22" s="1541" t="s">
        <v>1241</v>
      </c>
      <c r="B22" s="1542" t="s">
        <v>773</v>
      </c>
      <c r="C22" s="7" t="s">
        <v>1242</v>
      </c>
    </row>
    <row r="23" spans="1:3">
      <c r="A23" s="1541" t="s">
        <v>1243</v>
      </c>
      <c r="B23" s="1542" t="s">
        <v>774</v>
      </c>
      <c r="C23" s="1543">
        <v>1305</v>
      </c>
    </row>
    <row r="24" spans="1:3">
      <c r="A24" s="1541" t="s">
        <v>1244</v>
      </c>
      <c r="B24" s="1542" t="s">
        <v>776</v>
      </c>
      <c r="C24" s="1543">
        <v>1306</v>
      </c>
    </row>
    <row r="25" spans="1:3">
      <c r="A25" s="1541" t="s">
        <v>1245</v>
      </c>
      <c r="B25" s="1542" t="s">
        <v>1246</v>
      </c>
      <c r="C25" s="1543" t="s">
        <v>1247</v>
      </c>
    </row>
    <row r="26" spans="1:3">
      <c r="A26" s="1541" t="s">
        <v>1248</v>
      </c>
      <c r="B26" s="1542" t="s">
        <v>1249</v>
      </c>
      <c r="C26" s="1545" t="s">
        <v>1250</v>
      </c>
    </row>
    <row r="27" spans="1:3" ht="19.149999999999999" customHeight="1">
      <c r="A27" s="1540" t="s">
        <v>1251</v>
      </c>
      <c r="B27" s="8" t="s">
        <v>1252</v>
      </c>
      <c r="C27" s="1537" t="str">
        <f>A28&amp;"+"&amp;A39&amp;"+"&amp;A40&amp;"+"&amp;A43&amp;"+"&amp;A44</f>
        <v>(D.1)+(D.12)+(D.13)+(D.16)+(D.17)</v>
      </c>
    </row>
    <row r="28" spans="1:3">
      <c r="A28" s="1541" t="s">
        <v>1253</v>
      </c>
      <c r="B28" s="1546" t="s">
        <v>1069</v>
      </c>
      <c r="C28" s="1537" t="str">
        <f>A29&amp;"+"&amp;A30&amp;"+"&amp;A31&amp;"+"&amp;A32&amp;"+"&amp;A33&amp;"+"&amp;A34&amp;"+"&amp;A35&amp;"+"&amp;A36&amp;"+"&amp;A37&amp;"+"&amp;A38</f>
        <v>(D.2)+(D.3)+(D.4)+(D.5)+(D.6)+(D.7)+(D.8)+(D.9)+(D.10)+(D.11)</v>
      </c>
    </row>
    <row r="29" spans="1:3" ht="27.75">
      <c r="A29" s="1541" t="s">
        <v>1254</v>
      </c>
      <c r="B29" s="1547" t="s">
        <v>703</v>
      </c>
      <c r="C29" s="1548" t="s">
        <v>1255</v>
      </c>
    </row>
    <row r="30" spans="1:3" ht="25.5">
      <c r="A30" s="1541" t="s">
        <v>1256</v>
      </c>
      <c r="B30" s="1547" t="s">
        <v>133</v>
      </c>
      <c r="C30" s="1549" t="s">
        <v>1257</v>
      </c>
    </row>
    <row r="31" spans="1:3">
      <c r="A31" s="1541" t="s">
        <v>1258</v>
      </c>
      <c r="B31" s="1547" t="s">
        <v>124</v>
      </c>
      <c r="C31" s="1550" t="s">
        <v>1259</v>
      </c>
    </row>
    <row r="32" spans="1:3">
      <c r="A32" s="1541" t="s">
        <v>1260</v>
      </c>
      <c r="B32" s="1547" t="s">
        <v>707</v>
      </c>
      <c r="C32" s="1550" t="s">
        <v>1261</v>
      </c>
    </row>
    <row r="33" spans="1:3" ht="25.5">
      <c r="A33" s="1541" t="s">
        <v>1262</v>
      </c>
      <c r="B33" s="1547" t="s">
        <v>134</v>
      </c>
      <c r="C33" s="1549" t="s">
        <v>1263</v>
      </c>
    </row>
    <row r="34" spans="1:3" ht="25.5">
      <c r="A34" s="1541" t="s">
        <v>1264</v>
      </c>
      <c r="B34" s="1547" t="s">
        <v>1265</v>
      </c>
      <c r="C34" s="1549" t="s">
        <v>1266</v>
      </c>
    </row>
    <row r="35" spans="1:3">
      <c r="A35" s="1541" t="s">
        <v>1267</v>
      </c>
      <c r="B35" s="1547" t="s">
        <v>706</v>
      </c>
      <c r="C35" s="1551">
        <v>1401.04</v>
      </c>
    </row>
    <row r="36" spans="1:3" ht="15">
      <c r="A36" s="1541" t="s">
        <v>1268</v>
      </c>
      <c r="B36" s="1547" t="s">
        <v>1269</v>
      </c>
      <c r="C36" s="1552" t="s">
        <v>1270</v>
      </c>
    </row>
    <row r="37" spans="1:3">
      <c r="A37" s="1553" t="s">
        <v>1271</v>
      </c>
      <c r="B37" s="1547" t="s">
        <v>1272</v>
      </c>
      <c r="C37" s="1549" t="s">
        <v>1273</v>
      </c>
    </row>
    <row r="38" spans="1:3" ht="63.75">
      <c r="A38" s="1553" t="s">
        <v>1274</v>
      </c>
      <c r="B38" s="1547" t="s">
        <v>732</v>
      </c>
      <c r="C38" s="1554" t="s">
        <v>1275</v>
      </c>
    </row>
    <row r="39" spans="1:3">
      <c r="A39" s="1553" t="s">
        <v>1276</v>
      </c>
      <c r="B39" s="1546" t="s">
        <v>1277</v>
      </c>
      <c r="C39" s="1555" t="s">
        <v>1278</v>
      </c>
    </row>
    <row r="40" spans="1:3">
      <c r="A40" s="1541" t="s">
        <v>1279</v>
      </c>
      <c r="B40" s="1546" t="s">
        <v>1086</v>
      </c>
      <c r="C40" s="8" t="str">
        <f>A41&amp;"+"&amp;A42</f>
        <v>(D.14)+(D.15)</v>
      </c>
    </row>
    <row r="41" spans="1:3">
      <c r="A41" s="1541" t="s">
        <v>1280</v>
      </c>
      <c r="B41" s="1556" t="s">
        <v>1072</v>
      </c>
      <c r="C41" s="1545">
        <v>1405</v>
      </c>
    </row>
    <row r="42" spans="1:3">
      <c r="A42" s="1541" t="s">
        <v>1281</v>
      </c>
      <c r="B42" s="1556" t="s">
        <v>1282</v>
      </c>
      <c r="C42" s="1545">
        <v>1406</v>
      </c>
    </row>
    <row r="43" spans="1:3">
      <c r="A43" s="1541" t="s">
        <v>1283</v>
      </c>
      <c r="B43" s="1546" t="s">
        <v>1249</v>
      </c>
      <c r="C43" s="1557" t="s">
        <v>1284</v>
      </c>
    </row>
    <row r="44" spans="1:3" ht="24" customHeight="1">
      <c r="A44" s="1541" t="s">
        <v>1285</v>
      </c>
      <c r="B44" s="1546" t="s">
        <v>1286</v>
      </c>
      <c r="C44" s="1558" t="s">
        <v>1287</v>
      </c>
    </row>
    <row r="45" spans="1:3" ht="19.5" customHeight="1">
      <c r="A45" s="1540" t="s">
        <v>1288</v>
      </c>
      <c r="B45" s="8" t="s">
        <v>544</v>
      </c>
      <c r="C45" s="1558" t="s">
        <v>1289</v>
      </c>
    </row>
    <row r="46" spans="1:3">
      <c r="A46" s="1540" t="s">
        <v>1290</v>
      </c>
      <c r="B46" s="8" t="s">
        <v>1291</v>
      </c>
      <c r="C46" s="8" t="str">
        <f>A47&amp;"+"&amp;A48&amp;"+"&amp;A49&amp;"+"&amp;A50&amp;"+"&amp;A51</f>
        <v>(F.1)+(F.2)+(F.3)+(F.4)+(F.5)</v>
      </c>
    </row>
    <row r="47" spans="1:3">
      <c r="A47" s="1541" t="s">
        <v>1292</v>
      </c>
      <c r="B47" s="1542" t="s">
        <v>546</v>
      </c>
      <c r="C47" s="1543">
        <v>1108</v>
      </c>
    </row>
    <row r="48" spans="1:3">
      <c r="A48" s="1541" t="s">
        <v>1293</v>
      </c>
      <c r="B48" s="1542" t="s">
        <v>734</v>
      </c>
      <c r="C48" s="1543">
        <v>1208</v>
      </c>
    </row>
    <row r="49" spans="1:3">
      <c r="A49" s="1541" t="s">
        <v>1294</v>
      </c>
      <c r="B49" s="1542" t="s">
        <v>735</v>
      </c>
      <c r="C49" s="1543">
        <v>1308</v>
      </c>
    </row>
    <row r="50" spans="1:3">
      <c r="A50" s="1541" t="s">
        <v>1295</v>
      </c>
      <c r="B50" s="1542" t="s">
        <v>736</v>
      </c>
      <c r="C50" s="1543">
        <v>1408</v>
      </c>
    </row>
    <row r="51" spans="1:3">
      <c r="A51" s="1541" t="s">
        <v>1296</v>
      </c>
      <c r="B51" s="1542" t="s">
        <v>1297</v>
      </c>
      <c r="C51" s="1543">
        <v>1508</v>
      </c>
    </row>
    <row r="52" spans="1:3" ht="18.75" customHeight="1">
      <c r="A52" s="1540" t="s">
        <v>1298</v>
      </c>
      <c r="B52" s="1555" t="s">
        <v>551</v>
      </c>
      <c r="C52" s="1559" t="s">
        <v>1299</v>
      </c>
    </row>
    <row r="53" spans="1:3" ht="21" customHeight="1">
      <c r="A53" s="1540" t="s">
        <v>1300</v>
      </c>
      <c r="B53" s="8" t="s">
        <v>1301</v>
      </c>
      <c r="C53" s="1544">
        <v>18</v>
      </c>
    </row>
    <row r="54" spans="1:3" ht="42.75">
      <c r="A54" s="1560" t="s">
        <v>1302</v>
      </c>
      <c r="B54" s="1561" t="s">
        <v>1303</v>
      </c>
      <c r="C54" s="1562" t="s">
        <v>1304</v>
      </c>
    </row>
    <row r="55" spans="1:3" ht="42.75">
      <c r="A55" s="1560"/>
      <c r="B55" s="1561"/>
      <c r="C55" s="1562" t="s">
        <v>1305</v>
      </c>
    </row>
    <row r="56" spans="1:3" ht="18.600000000000001" customHeight="1">
      <c r="A56" s="1540" t="s">
        <v>1306</v>
      </c>
      <c r="B56" s="8" t="s">
        <v>1307</v>
      </c>
      <c r="C56" s="1537" t="str">
        <f>A14&amp;"+"&amp;A19&amp;"+"&amp;A20&amp;"+"&amp;A27&amp;"+"&amp;A45&amp;"+"&amp;A46&amp;"+"&amp;A52&amp;"+"&amp;A53&amp;"+"&amp;A54</f>
        <v>(A)+(B)+(C)+(D)+(E)+(F)+(G)+(H)+(I)</v>
      </c>
    </row>
    <row r="57" spans="1:3">
      <c r="B57" s="1563"/>
    </row>
    <row r="58" spans="1:3">
      <c r="B58" s="1563"/>
    </row>
    <row r="59" spans="1:3">
      <c r="B59" s="64" t="s">
        <v>1308</v>
      </c>
    </row>
    <row r="60" spans="1:3">
      <c r="B60" s="64"/>
    </row>
    <row r="61" spans="1:3">
      <c r="A61" s="1540" t="s">
        <v>1309</v>
      </c>
      <c r="B61" s="64" t="s">
        <v>558</v>
      </c>
      <c r="C61" s="1537" t="str">
        <f>A62&amp;"+"&amp;A63&amp;"+"&amp;A64&amp;"+"&amp;A69&amp;"+"&amp;A70</f>
        <v>(K.1)+(K.2)+(K.3)+(K.8)+(K.9)</v>
      </c>
    </row>
    <row r="62" spans="1:3" ht="15">
      <c r="A62" s="1541" t="s">
        <v>1310</v>
      </c>
      <c r="B62" s="1542" t="s">
        <v>139</v>
      </c>
      <c r="C62" s="1564" t="s">
        <v>1311</v>
      </c>
    </row>
    <row r="63" spans="1:3">
      <c r="A63" s="1541" t="s">
        <v>1312</v>
      </c>
      <c r="B63" s="1542" t="s">
        <v>475</v>
      </c>
      <c r="C63" s="1543">
        <v>2102</v>
      </c>
    </row>
    <row r="64" spans="1:3">
      <c r="A64" s="1541" t="s">
        <v>1313</v>
      </c>
      <c r="B64" s="1542" t="s">
        <v>143</v>
      </c>
      <c r="C64" s="1565" t="str">
        <f>A65&amp;"+"&amp;A66&amp;"+"&amp;A67&amp;"+"&amp;A68</f>
        <v>(K.4)+(K.5)+(K.6)+(K.7)</v>
      </c>
    </row>
    <row r="65" spans="1:3">
      <c r="A65" s="1541" t="s">
        <v>1314</v>
      </c>
      <c r="B65" s="1542" t="s">
        <v>1315</v>
      </c>
      <c r="C65" s="1566" t="s">
        <v>1316</v>
      </c>
    </row>
    <row r="66" spans="1:3">
      <c r="A66" s="1541" t="s">
        <v>1317</v>
      </c>
      <c r="B66" s="1542" t="s">
        <v>1318</v>
      </c>
      <c r="C66" s="1566">
        <v>2103.0300000000002</v>
      </c>
    </row>
    <row r="67" spans="1:3">
      <c r="A67" s="1541" t="s">
        <v>1319</v>
      </c>
      <c r="B67" s="1542" t="s">
        <v>1320</v>
      </c>
      <c r="C67" s="1566">
        <v>2103.0500000000002</v>
      </c>
    </row>
    <row r="68" spans="1:3">
      <c r="A68" s="1541" t="s">
        <v>1321</v>
      </c>
      <c r="B68" s="1542" t="s">
        <v>1322</v>
      </c>
      <c r="C68" s="7" t="s">
        <v>1323</v>
      </c>
    </row>
    <row r="69" spans="1:3">
      <c r="A69" s="1541" t="s">
        <v>1324</v>
      </c>
      <c r="B69" s="1542" t="s">
        <v>1325</v>
      </c>
      <c r="C69" s="1566">
        <v>2107</v>
      </c>
    </row>
    <row r="70" spans="1:3">
      <c r="A70" s="1541" t="s">
        <v>1326</v>
      </c>
      <c r="B70" s="1542" t="s">
        <v>1327</v>
      </c>
      <c r="C70" s="1565" t="str">
        <f>A71&amp;"+"&amp;A72</f>
        <v>(K.10)+(K.11)</v>
      </c>
    </row>
    <row r="71" spans="1:3" ht="30">
      <c r="A71" s="1553" t="s">
        <v>1328</v>
      </c>
      <c r="B71" s="1567" t="s">
        <v>1329</v>
      </c>
      <c r="C71" s="1552" t="s">
        <v>1330</v>
      </c>
    </row>
    <row r="72" spans="1:3">
      <c r="A72" s="1553" t="s">
        <v>1331</v>
      </c>
      <c r="B72" s="1567" t="s">
        <v>1332</v>
      </c>
      <c r="C72" s="1566">
        <v>2105</v>
      </c>
    </row>
    <row r="73" spans="1:3">
      <c r="A73" s="1540" t="s">
        <v>1333</v>
      </c>
      <c r="B73" s="64" t="s">
        <v>1334</v>
      </c>
      <c r="C73" s="1565" t="str">
        <f>A74&amp;"+"&amp;A75&amp;"+"&amp;A76</f>
        <v>(L.1)+(L.2)+(L.3)</v>
      </c>
    </row>
    <row r="74" spans="1:3">
      <c r="A74" s="1541" t="s">
        <v>1335</v>
      </c>
      <c r="B74" s="1542" t="s">
        <v>139</v>
      </c>
      <c r="C74" s="1543">
        <v>2301</v>
      </c>
    </row>
    <row r="75" spans="1:3">
      <c r="A75" s="1541" t="s">
        <v>1336</v>
      </c>
      <c r="B75" s="1542" t="s">
        <v>475</v>
      </c>
      <c r="C75" s="1543">
        <v>2302</v>
      </c>
    </row>
    <row r="76" spans="1:3">
      <c r="A76" s="1541" t="s">
        <v>1337</v>
      </c>
      <c r="B76" s="1542" t="s">
        <v>143</v>
      </c>
      <c r="C76" s="1543">
        <v>2303</v>
      </c>
    </row>
    <row r="77" spans="1:3">
      <c r="A77" s="1540" t="s">
        <v>1338</v>
      </c>
      <c r="B77" s="64" t="s">
        <v>519</v>
      </c>
      <c r="C77" s="7" t="s">
        <v>1339</v>
      </c>
    </row>
    <row r="78" spans="1:3">
      <c r="A78" s="1540" t="s">
        <v>1340</v>
      </c>
      <c r="B78" s="64" t="s">
        <v>1341</v>
      </c>
      <c r="C78" s="1565" t="str">
        <f>A79&amp;"+"&amp;A80</f>
        <v>(N.1)+(N.2)</v>
      </c>
    </row>
    <row r="79" spans="1:3">
      <c r="A79" s="1541" t="s">
        <v>1342</v>
      </c>
      <c r="B79" s="1543" t="s">
        <v>1343</v>
      </c>
      <c r="C79" s="7" t="s">
        <v>1344</v>
      </c>
    </row>
    <row r="80" spans="1:3">
      <c r="A80" s="1541" t="s">
        <v>1345</v>
      </c>
      <c r="B80" s="1543" t="s">
        <v>1346</v>
      </c>
      <c r="C80" s="7" t="s">
        <v>1347</v>
      </c>
    </row>
    <row r="81" spans="1:3">
      <c r="A81" s="1540" t="s">
        <v>1348</v>
      </c>
      <c r="B81" s="64" t="s">
        <v>1349</v>
      </c>
      <c r="C81" s="1565" t="str">
        <f>A82&amp;"+"&amp;A83&amp;"+"&amp;A84</f>
        <v>(Ñ.1)+(Ñ.2)+(Ñ.3)</v>
      </c>
    </row>
    <row r="82" spans="1:3">
      <c r="A82" s="1541" t="s">
        <v>1350</v>
      </c>
      <c r="B82" s="1527" t="s">
        <v>1351</v>
      </c>
      <c r="C82" s="1543">
        <v>2804</v>
      </c>
    </row>
    <row r="83" spans="1:3" ht="12.75" customHeight="1">
      <c r="A83" s="1541" t="s">
        <v>1352</v>
      </c>
      <c r="B83" s="1527" t="s">
        <v>1353</v>
      </c>
      <c r="C83" s="1543">
        <v>2805</v>
      </c>
    </row>
    <row r="84" spans="1:3">
      <c r="A84" s="1541" t="s">
        <v>1354</v>
      </c>
      <c r="B84" s="1543" t="s">
        <v>1355</v>
      </c>
      <c r="C84" s="7" t="s">
        <v>1356</v>
      </c>
    </row>
    <row r="85" spans="1:3">
      <c r="A85" s="1540" t="s">
        <v>1357</v>
      </c>
      <c r="B85" s="64" t="s">
        <v>1358</v>
      </c>
      <c r="C85" s="7" t="s">
        <v>1359</v>
      </c>
    </row>
    <row r="86" spans="1:3">
      <c r="A86" s="1540" t="s">
        <v>1360</v>
      </c>
      <c r="B86" s="64" t="s">
        <v>1361</v>
      </c>
      <c r="C86" s="1537" t="str">
        <f>A87&amp;"+"&amp;A88&amp;"+"&amp;A89&amp;"+"&amp;A90&amp;"+"&amp;A91&amp;"+"&amp;A92</f>
        <v>(P.1)+(P.2)+(P.3)+(P.4)+(P.5)+(P.6)</v>
      </c>
    </row>
    <row r="87" spans="1:3">
      <c r="A87" s="1541" t="s">
        <v>1362</v>
      </c>
      <c r="B87" s="1543" t="s">
        <v>1363</v>
      </c>
      <c r="C87" s="7" t="s">
        <v>1364</v>
      </c>
    </row>
    <row r="88" spans="1:3">
      <c r="A88" s="1541" t="s">
        <v>1365</v>
      </c>
      <c r="B88" s="1543" t="s">
        <v>1366</v>
      </c>
      <c r="C88" s="1543">
        <v>2308</v>
      </c>
    </row>
    <row r="89" spans="1:3">
      <c r="A89" s="1541" t="s">
        <v>1367</v>
      </c>
      <c r="B89" s="1543" t="s">
        <v>547</v>
      </c>
      <c r="C89" s="1543">
        <v>2208</v>
      </c>
    </row>
    <row r="90" spans="1:3">
      <c r="A90" s="1541" t="s">
        <v>1368</v>
      </c>
      <c r="B90" s="1543" t="s">
        <v>1369</v>
      </c>
      <c r="C90" s="7" t="s">
        <v>1370</v>
      </c>
    </row>
    <row r="91" spans="1:3">
      <c r="A91" s="1541" t="s">
        <v>1371</v>
      </c>
      <c r="B91" s="1543" t="s">
        <v>1372</v>
      </c>
      <c r="C91" s="7" t="s">
        <v>1373</v>
      </c>
    </row>
    <row r="92" spans="1:3">
      <c r="A92" s="1541" t="s">
        <v>1374</v>
      </c>
      <c r="B92" s="1543" t="s">
        <v>1375</v>
      </c>
      <c r="C92" s="1543">
        <v>2508</v>
      </c>
    </row>
    <row r="93" spans="1:3" ht="75">
      <c r="A93" s="1560" t="s">
        <v>1376</v>
      </c>
      <c r="B93" s="1561" t="s">
        <v>589</v>
      </c>
      <c r="C93" s="1550" t="s">
        <v>1377</v>
      </c>
    </row>
    <row r="94" spans="1:3" ht="45">
      <c r="A94" s="1560"/>
      <c r="B94" s="1561"/>
      <c r="C94" s="1550" t="s">
        <v>1378</v>
      </c>
    </row>
    <row r="95" spans="1:3" ht="8.4499999999999993" customHeight="1">
      <c r="A95" s="1540"/>
      <c r="B95" s="64"/>
      <c r="C95" s="1550"/>
    </row>
    <row r="96" spans="1:3">
      <c r="A96" s="1540" t="s">
        <v>1379</v>
      </c>
      <c r="B96" s="64" t="s">
        <v>591</v>
      </c>
      <c r="C96" s="1565" t="str">
        <f>A97&amp;"+"&amp;A98</f>
        <v>(R.1)+(R.2)</v>
      </c>
    </row>
    <row r="97" spans="1:3">
      <c r="A97" s="1541" t="s">
        <v>1380</v>
      </c>
      <c r="B97" s="1542" t="s">
        <v>1381</v>
      </c>
      <c r="C97" s="1543">
        <v>2701</v>
      </c>
    </row>
    <row r="98" spans="1:3">
      <c r="A98" s="1541" t="s">
        <v>1382</v>
      </c>
      <c r="B98" s="1542" t="s">
        <v>1383</v>
      </c>
      <c r="C98" s="1566" t="s">
        <v>1384</v>
      </c>
    </row>
    <row r="99" spans="1:3">
      <c r="A99" s="1540" t="s">
        <v>1385</v>
      </c>
      <c r="B99" s="64" t="s">
        <v>1386</v>
      </c>
      <c r="C99" s="7" t="s">
        <v>1387</v>
      </c>
    </row>
    <row r="100" spans="1:3" ht="6.6" customHeight="1">
      <c r="A100" s="1540"/>
      <c r="B100" s="64"/>
      <c r="C100" s="7"/>
    </row>
    <row r="101" spans="1:3">
      <c r="A101" s="1540" t="s">
        <v>1388</v>
      </c>
      <c r="B101" s="64" t="s">
        <v>595</v>
      </c>
      <c r="C101" s="8" t="str">
        <f>A61&amp;"+"&amp;A73&amp;"+"&amp;A77&amp;"+"&amp;A78&amp;"+"&amp;A81&amp;"+"&amp;A85&amp;"+"&amp;A86&amp;"+"&amp;A93&amp;"+"&amp;A96&amp;"+"&amp;A99</f>
        <v>(K)+(L)+(M)+(N)+(Ñ)+(O)+(P)+(Q)+(R)+(S)</v>
      </c>
    </row>
    <row r="102" spans="1:3" ht="6" customHeight="1">
      <c r="A102" s="1540"/>
      <c r="B102" s="64"/>
      <c r="C102" s="8"/>
    </row>
    <row r="103" spans="1:3">
      <c r="A103" s="1540" t="s">
        <v>1389</v>
      </c>
      <c r="B103" s="64" t="s">
        <v>596</v>
      </c>
      <c r="C103" s="1537" t="str">
        <f>A104&amp;"+"&amp;A105&amp;"+"&amp;A106&amp;"+"&amp;A107&amp;"+"&amp;A108&amp;"+"&amp;A109</f>
        <v>(U.1)+(U.2)+(U.3)+(U.4)+(U.5)+(U.6)</v>
      </c>
    </row>
    <row r="104" spans="1:3">
      <c r="A104" s="1541" t="s">
        <v>1390</v>
      </c>
      <c r="B104" s="1542" t="s">
        <v>1391</v>
      </c>
      <c r="C104" s="7" t="s">
        <v>1392</v>
      </c>
    </row>
    <row r="105" spans="1:3">
      <c r="A105" s="1541" t="s">
        <v>1393</v>
      </c>
      <c r="B105" s="1542" t="s">
        <v>1394</v>
      </c>
      <c r="C105" s="1566" t="s">
        <v>1395</v>
      </c>
    </row>
    <row r="106" spans="1:3">
      <c r="A106" s="1541" t="s">
        <v>1396</v>
      </c>
      <c r="B106" s="1542" t="s">
        <v>1397</v>
      </c>
      <c r="C106" s="7" t="s">
        <v>1398</v>
      </c>
    </row>
    <row r="107" spans="1:3">
      <c r="A107" s="1541" t="s">
        <v>1399</v>
      </c>
      <c r="B107" s="1542" t="s">
        <v>1400</v>
      </c>
      <c r="C107" s="7" t="s">
        <v>1401</v>
      </c>
    </row>
    <row r="108" spans="1:3">
      <c r="A108" s="1541" t="s">
        <v>1402</v>
      </c>
      <c r="B108" s="1542" t="s">
        <v>1403</v>
      </c>
      <c r="C108" s="7" t="s">
        <v>1404</v>
      </c>
    </row>
    <row r="109" spans="1:3">
      <c r="A109" s="1541" t="s">
        <v>1405</v>
      </c>
      <c r="B109" s="1542" t="s">
        <v>1406</v>
      </c>
      <c r="C109" s="7" t="s">
        <v>1407</v>
      </c>
    </row>
    <row r="110" spans="1:3">
      <c r="A110" s="1540" t="s">
        <v>1408</v>
      </c>
      <c r="B110" s="64" t="s">
        <v>603</v>
      </c>
      <c r="C110" s="8" t="str">
        <f>A101&amp;"+"&amp;A103</f>
        <v>(T)+(U)</v>
      </c>
    </row>
    <row r="111" spans="1:3" ht="9.6" customHeight="1">
      <c r="A111" s="1540"/>
      <c r="B111" s="64"/>
      <c r="C111" s="8"/>
    </row>
    <row r="112" spans="1:3">
      <c r="A112" s="1540" t="s">
        <v>1409</v>
      </c>
      <c r="B112" s="64" t="s">
        <v>1410</v>
      </c>
      <c r="C112" s="1565" t="str">
        <f>A113&amp;"+"&amp;A114&amp;"+"&amp;A115&amp;"+"&amp;A116</f>
        <v>(W.1)+(W.2)+(W.3)+(W.4)</v>
      </c>
    </row>
    <row r="113" spans="1:4">
      <c r="A113" s="1541" t="s">
        <v>1411</v>
      </c>
      <c r="B113" s="1542" t="s">
        <v>1381</v>
      </c>
      <c r="C113" s="7" t="s">
        <v>1412</v>
      </c>
    </row>
    <row r="114" spans="1:4">
      <c r="A114" s="1541" t="s">
        <v>1413</v>
      </c>
      <c r="B114" s="1542" t="s">
        <v>1414</v>
      </c>
      <c r="C114" s="1543">
        <v>7205</v>
      </c>
    </row>
    <row r="115" spans="1:4">
      <c r="A115" s="1541" t="s">
        <v>1415</v>
      </c>
      <c r="B115" s="1542" t="s">
        <v>1416</v>
      </c>
      <c r="C115" s="1543">
        <v>7206</v>
      </c>
    </row>
    <row r="116" spans="1:4">
      <c r="A116" s="1541" t="s">
        <v>1417</v>
      </c>
      <c r="B116" s="1542" t="s">
        <v>1418</v>
      </c>
      <c r="C116" s="1566" t="s">
        <v>1419</v>
      </c>
    </row>
    <row r="117" spans="1:4">
      <c r="B117" s="1542"/>
      <c r="C117" s="1566"/>
    </row>
    <row r="119" spans="1:4">
      <c r="A119" s="1536"/>
      <c r="B119" s="1536"/>
      <c r="C119" s="1536"/>
      <c r="D119" s="1536"/>
    </row>
    <row r="120" spans="1:4">
      <c r="A120" s="1565"/>
      <c r="B120" s="1568" t="s">
        <v>1420</v>
      </c>
      <c r="C120" s="1568"/>
      <c r="D120" s="1569"/>
    </row>
    <row r="121" spans="1:4" ht="13.5" thickBot="1">
      <c r="A121" s="1538"/>
      <c r="B121" s="1538"/>
      <c r="C121" s="1538"/>
      <c r="D121" s="1538"/>
    </row>
    <row r="122" spans="1:4">
      <c r="B122" s="1570"/>
      <c r="C122" s="1571"/>
      <c r="D122" s="1572"/>
    </row>
    <row r="123" spans="1:4">
      <c r="A123" s="1540" t="s">
        <v>1225</v>
      </c>
      <c r="B123" s="64" t="s">
        <v>1421</v>
      </c>
      <c r="C123" s="1544" t="s">
        <v>1422</v>
      </c>
    </row>
    <row r="124" spans="1:4">
      <c r="A124" s="1541" t="s">
        <v>1226</v>
      </c>
      <c r="B124" s="1542" t="s">
        <v>546</v>
      </c>
      <c r="C124" s="1543">
        <v>5101</v>
      </c>
    </row>
    <row r="125" spans="1:4">
      <c r="A125" s="1541" t="s">
        <v>1228</v>
      </c>
      <c r="B125" s="1542" t="s">
        <v>734</v>
      </c>
      <c r="C125" s="1543">
        <v>5102</v>
      </c>
    </row>
    <row r="126" spans="1:4">
      <c r="A126" s="1541" t="s">
        <v>1231</v>
      </c>
      <c r="B126" s="1542" t="s">
        <v>735</v>
      </c>
      <c r="C126" s="1543">
        <v>5103</v>
      </c>
    </row>
    <row r="127" spans="1:4" ht="15">
      <c r="A127" s="1541" t="s">
        <v>1233</v>
      </c>
      <c r="B127" s="1542" t="s">
        <v>1423</v>
      </c>
      <c r="C127" s="1543" t="s">
        <v>1424</v>
      </c>
    </row>
    <row r="128" spans="1:4" ht="15">
      <c r="A128" s="1541" t="s">
        <v>1425</v>
      </c>
      <c r="B128" s="1542" t="s">
        <v>1426</v>
      </c>
      <c r="C128" s="1543" t="s">
        <v>1427</v>
      </c>
    </row>
    <row r="129" spans="1:3">
      <c r="A129" s="1541" t="s">
        <v>1428</v>
      </c>
      <c r="B129" s="1542" t="s">
        <v>1429</v>
      </c>
      <c r="C129" s="1543" t="s">
        <v>1430</v>
      </c>
    </row>
    <row r="130" spans="1:3" ht="15">
      <c r="A130" s="1541" t="s">
        <v>1431</v>
      </c>
      <c r="B130" s="1542" t="s">
        <v>1432</v>
      </c>
      <c r="C130" s="1543" t="s">
        <v>1433</v>
      </c>
    </row>
    <row r="131" spans="1:3" ht="15">
      <c r="A131" s="1541" t="s">
        <v>1434</v>
      </c>
      <c r="B131" s="1542" t="s">
        <v>1435</v>
      </c>
      <c r="C131" s="1543" t="s">
        <v>1436</v>
      </c>
    </row>
    <row r="132" spans="1:3">
      <c r="A132" s="1541" t="s">
        <v>1437</v>
      </c>
      <c r="B132" s="1542" t="s">
        <v>732</v>
      </c>
      <c r="C132" s="1543" t="s">
        <v>1438</v>
      </c>
    </row>
    <row r="133" spans="1:3" ht="9" customHeight="1">
      <c r="A133" s="1573"/>
      <c r="B133" s="1574"/>
      <c r="C133" s="1543"/>
    </row>
    <row r="134" spans="1:3">
      <c r="A134" s="1540" t="s">
        <v>1235</v>
      </c>
      <c r="B134" s="64" t="s">
        <v>1439</v>
      </c>
      <c r="C134" s="1544" t="s">
        <v>1440</v>
      </c>
    </row>
    <row r="135" spans="1:3">
      <c r="A135" s="1541" t="s">
        <v>1441</v>
      </c>
      <c r="B135" s="1542" t="s">
        <v>811</v>
      </c>
      <c r="C135" s="1543">
        <v>4101</v>
      </c>
    </row>
    <row r="136" spans="1:3">
      <c r="A136" s="1541" t="s">
        <v>1442</v>
      </c>
      <c r="B136" s="1542" t="s">
        <v>734</v>
      </c>
      <c r="C136" s="1543">
        <v>4102</v>
      </c>
    </row>
    <row r="137" spans="1:3">
      <c r="A137" s="1541" t="s">
        <v>1443</v>
      </c>
      <c r="B137" s="1542" t="s">
        <v>1444</v>
      </c>
      <c r="C137" s="1543">
        <v>4103</v>
      </c>
    </row>
    <row r="138" spans="1:3">
      <c r="A138" s="1541" t="s">
        <v>1445</v>
      </c>
      <c r="B138" s="1542" t="s">
        <v>694</v>
      </c>
      <c r="C138" s="1543" t="s">
        <v>1446</v>
      </c>
    </row>
    <row r="139" spans="1:3">
      <c r="A139" s="1541" t="s">
        <v>1447</v>
      </c>
      <c r="B139" s="1542" t="s">
        <v>813</v>
      </c>
      <c r="C139" s="1543" t="s">
        <v>1448</v>
      </c>
    </row>
    <row r="140" spans="1:3">
      <c r="A140" s="1541" t="s">
        <v>1449</v>
      </c>
      <c r="B140" s="1542" t="s">
        <v>814</v>
      </c>
      <c r="C140" s="1543" t="s">
        <v>1450</v>
      </c>
    </row>
    <row r="141" spans="1:3" ht="15">
      <c r="A141" s="1541" t="s">
        <v>1451</v>
      </c>
      <c r="B141" s="1542" t="s">
        <v>1452</v>
      </c>
      <c r="C141" s="1543" t="s">
        <v>1453</v>
      </c>
    </row>
    <row r="142" spans="1:3" ht="15">
      <c r="A142" s="1541" t="s">
        <v>1454</v>
      </c>
      <c r="B142" s="1542" t="s">
        <v>1455</v>
      </c>
      <c r="C142" s="1543" t="s">
        <v>1456</v>
      </c>
    </row>
    <row r="143" spans="1:3">
      <c r="A143" s="1541" t="s">
        <v>1457</v>
      </c>
      <c r="B143" s="1542" t="s">
        <v>1458</v>
      </c>
      <c r="C143" s="1543">
        <v>4109.05</v>
      </c>
    </row>
    <row r="144" spans="1:3" ht="15">
      <c r="A144" s="1553" t="s">
        <v>1459</v>
      </c>
      <c r="B144" s="1542" t="s">
        <v>1460</v>
      </c>
      <c r="C144" s="1543" t="s">
        <v>1461</v>
      </c>
    </row>
    <row r="145" spans="1:3" ht="15">
      <c r="A145" s="1553" t="s">
        <v>1462</v>
      </c>
      <c r="B145" s="1542" t="s">
        <v>1463</v>
      </c>
      <c r="C145" s="1543" t="s">
        <v>1464</v>
      </c>
    </row>
    <row r="146" spans="1:3" ht="15">
      <c r="A146" s="1553" t="s">
        <v>1465</v>
      </c>
      <c r="B146" s="1542" t="s">
        <v>732</v>
      </c>
      <c r="C146" s="1543" t="s">
        <v>1466</v>
      </c>
    </row>
    <row r="147" spans="1:3" ht="9" customHeight="1">
      <c r="A147" s="1573"/>
      <c r="B147" s="1570"/>
      <c r="C147" s="1543"/>
    </row>
    <row r="148" spans="1:3">
      <c r="A148" s="1575" t="s">
        <v>1236</v>
      </c>
      <c r="B148" s="64" t="s">
        <v>634</v>
      </c>
      <c r="C148" s="1544" t="s">
        <v>1467</v>
      </c>
    </row>
    <row r="149" spans="1:3">
      <c r="A149" s="1540" t="s">
        <v>1251</v>
      </c>
      <c r="B149" s="1542" t="s">
        <v>1468</v>
      </c>
      <c r="C149" s="1543" t="s">
        <v>1469</v>
      </c>
    </row>
    <row r="150" spans="1:3" ht="9" customHeight="1">
      <c r="A150" s="1541"/>
      <c r="B150" s="1542"/>
      <c r="C150" s="1543"/>
    </row>
    <row r="151" spans="1:3">
      <c r="A151" s="1575" t="s">
        <v>1288</v>
      </c>
      <c r="B151" s="64" t="s">
        <v>636</v>
      </c>
      <c r="C151" s="1544" t="s">
        <v>1470</v>
      </c>
    </row>
    <row r="152" spans="1:3" ht="9" customHeight="1">
      <c r="A152" s="1576"/>
      <c r="B152" s="64"/>
      <c r="C152" s="1543"/>
    </row>
    <row r="153" spans="1:3">
      <c r="A153" s="1540" t="s">
        <v>1290</v>
      </c>
      <c r="B153" s="64" t="s">
        <v>637</v>
      </c>
      <c r="C153" s="1544" t="s">
        <v>1471</v>
      </c>
    </row>
    <row r="154" spans="1:3">
      <c r="A154" s="1541" t="s">
        <v>1292</v>
      </c>
      <c r="B154" s="1542" t="s">
        <v>1472</v>
      </c>
      <c r="C154" s="1543">
        <v>5105</v>
      </c>
    </row>
    <row r="155" spans="1:3">
      <c r="A155" s="1541" t="s">
        <v>1293</v>
      </c>
      <c r="B155" s="1542" t="s">
        <v>1381</v>
      </c>
      <c r="C155" s="1543">
        <v>5201</v>
      </c>
    </row>
    <row r="156" spans="1:3">
      <c r="A156" s="1541" t="s">
        <v>1294</v>
      </c>
      <c r="B156" s="1542" t="s">
        <v>1473</v>
      </c>
      <c r="C156" s="1543" t="s">
        <v>1474</v>
      </c>
    </row>
    <row r="157" spans="1:3">
      <c r="A157" s="1541" t="s">
        <v>1295</v>
      </c>
      <c r="B157" s="1542" t="s">
        <v>1475</v>
      </c>
      <c r="C157" s="1543" t="s">
        <v>1476</v>
      </c>
    </row>
    <row r="158" spans="1:3" ht="9" customHeight="1">
      <c r="A158" s="1541"/>
      <c r="B158" s="1542"/>
      <c r="C158" s="1543"/>
    </row>
    <row r="159" spans="1:3">
      <c r="A159" s="1540" t="s">
        <v>1298</v>
      </c>
      <c r="B159" s="64" t="s">
        <v>642</v>
      </c>
      <c r="C159" s="1544" t="s">
        <v>1477</v>
      </c>
    </row>
    <row r="160" spans="1:3">
      <c r="A160" s="1541" t="s">
        <v>1478</v>
      </c>
      <c r="B160" s="1542" t="s">
        <v>1479</v>
      </c>
      <c r="C160" s="1543">
        <v>4105</v>
      </c>
    </row>
    <row r="161" spans="1:3">
      <c r="A161" s="1541" t="s">
        <v>1480</v>
      </c>
      <c r="B161" s="1542" t="s">
        <v>1481</v>
      </c>
      <c r="C161" s="1543" t="s">
        <v>1482</v>
      </c>
    </row>
    <row r="162" spans="1:3">
      <c r="A162" s="1541" t="s">
        <v>1483</v>
      </c>
      <c r="B162" s="1542" t="s">
        <v>1473</v>
      </c>
      <c r="C162" s="1543" t="s">
        <v>1484</v>
      </c>
    </row>
    <row r="163" spans="1:3">
      <c r="A163" s="1541" t="s">
        <v>1485</v>
      </c>
      <c r="B163" s="1542" t="s">
        <v>1486</v>
      </c>
      <c r="C163" s="1543" t="s">
        <v>1487</v>
      </c>
    </row>
    <row r="164" spans="1:3" ht="9" customHeight="1">
      <c r="A164" s="1541"/>
      <c r="B164" s="1542"/>
      <c r="C164" s="1543"/>
    </row>
    <row r="165" spans="1:3">
      <c r="A165" s="1540" t="s">
        <v>1302</v>
      </c>
      <c r="B165" s="64" t="s">
        <v>1488</v>
      </c>
      <c r="C165" s="1543" t="s">
        <v>1489</v>
      </c>
    </row>
    <row r="166" spans="1:3" ht="9" customHeight="1">
      <c r="A166" s="1540"/>
      <c r="B166" s="64"/>
      <c r="C166" s="1543"/>
    </row>
    <row r="167" spans="1:3">
      <c r="A167" s="1540" t="s">
        <v>1306</v>
      </c>
      <c r="B167" s="64" t="s">
        <v>646</v>
      </c>
      <c r="C167" s="1544" t="s">
        <v>1490</v>
      </c>
    </row>
    <row r="168" spans="1:3" ht="9" customHeight="1">
      <c r="A168" s="1540"/>
      <c r="B168" s="64"/>
      <c r="C168" s="1543"/>
    </row>
    <row r="169" spans="1:3">
      <c r="A169" s="1540" t="s">
        <v>1309</v>
      </c>
      <c r="B169" s="64" t="s">
        <v>1491</v>
      </c>
      <c r="C169" s="1544" t="s">
        <v>1492</v>
      </c>
    </row>
    <row r="170" spans="1:3">
      <c r="A170" s="1541" t="s">
        <v>1310</v>
      </c>
      <c r="B170" s="1542" t="s">
        <v>1493</v>
      </c>
      <c r="C170" s="1543">
        <v>4501</v>
      </c>
    </row>
    <row r="171" spans="1:3">
      <c r="A171" s="1541" t="s">
        <v>1312</v>
      </c>
      <c r="B171" s="1542" t="s">
        <v>1494</v>
      </c>
      <c r="C171" s="1543">
        <v>4502</v>
      </c>
    </row>
    <row r="172" spans="1:3">
      <c r="A172" s="1541" t="s">
        <v>1313</v>
      </c>
      <c r="B172" s="1542" t="s">
        <v>1495</v>
      </c>
      <c r="C172" s="1543">
        <v>4503</v>
      </c>
    </row>
    <row r="173" spans="1:3">
      <c r="A173" s="1541" t="s">
        <v>1314</v>
      </c>
      <c r="B173" s="1542" t="s">
        <v>1496</v>
      </c>
      <c r="C173" s="1543">
        <v>4504</v>
      </c>
    </row>
    <row r="174" spans="1:3" ht="9" customHeight="1">
      <c r="A174" s="1541"/>
      <c r="B174" s="1542"/>
      <c r="C174" s="1543"/>
    </row>
    <row r="175" spans="1:3">
      <c r="A175" s="1540" t="s">
        <v>1333</v>
      </c>
      <c r="B175" s="64" t="s">
        <v>652</v>
      </c>
      <c r="C175" s="1544" t="s">
        <v>1497</v>
      </c>
    </row>
    <row r="176" spans="1:3" ht="9" customHeight="1">
      <c r="A176" s="1540"/>
      <c r="B176" s="64"/>
      <c r="C176" s="1543"/>
    </row>
    <row r="177" spans="1:3">
      <c r="A177" s="1540" t="s">
        <v>1338</v>
      </c>
      <c r="B177" s="64" t="s">
        <v>1498</v>
      </c>
      <c r="C177" s="1544" t="s">
        <v>1499</v>
      </c>
    </row>
    <row r="178" spans="1:3">
      <c r="A178" s="1541" t="s">
        <v>1500</v>
      </c>
      <c r="B178" s="1542" t="s">
        <v>1501</v>
      </c>
      <c r="C178" s="1543" t="s">
        <v>1502</v>
      </c>
    </row>
    <row r="179" spans="1:3">
      <c r="A179" s="1541" t="s">
        <v>1503</v>
      </c>
      <c r="B179" s="1542" t="s">
        <v>1504</v>
      </c>
      <c r="C179" s="1543" t="s">
        <v>1505</v>
      </c>
    </row>
    <row r="180" spans="1:3">
      <c r="A180" s="1541" t="s">
        <v>1506</v>
      </c>
      <c r="B180" s="1542" t="s">
        <v>1507</v>
      </c>
      <c r="C180" s="1543" t="s">
        <v>1508</v>
      </c>
    </row>
    <row r="181" spans="1:3">
      <c r="A181" s="1541" t="s">
        <v>1509</v>
      </c>
      <c r="B181" s="1542" t="s">
        <v>1510</v>
      </c>
      <c r="C181" s="1543" t="s">
        <v>1511</v>
      </c>
    </row>
    <row r="182" spans="1:3">
      <c r="A182" s="1541" t="s">
        <v>1512</v>
      </c>
      <c r="B182" s="1542" t="s">
        <v>1383</v>
      </c>
      <c r="C182" s="1543" t="s">
        <v>1513</v>
      </c>
    </row>
    <row r="183" spans="1:3">
      <c r="A183" s="1541" t="s">
        <v>1514</v>
      </c>
      <c r="B183" s="1542" t="s">
        <v>1515</v>
      </c>
      <c r="C183" s="1543" t="s">
        <v>1516</v>
      </c>
    </row>
    <row r="184" spans="1:3">
      <c r="A184" s="1541" t="s">
        <v>1517</v>
      </c>
      <c r="B184" s="1542" t="s">
        <v>1518</v>
      </c>
      <c r="C184" s="1543" t="s">
        <v>1519</v>
      </c>
    </row>
    <row r="185" spans="1:3" ht="9" customHeight="1">
      <c r="A185" s="1541"/>
      <c r="B185" s="1542"/>
      <c r="C185" s="1543"/>
    </row>
    <row r="186" spans="1:3">
      <c r="A186" s="1540" t="s">
        <v>1340</v>
      </c>
      <c r="B186" s="64" t="s">
        <v>1520</v>
      </c>
      <c r="C186" s="1544" t="s">
        <v>1521</v>
      </c>
    </row>
    <row r="187" spans="1:3" ht="9" customHeight="1">
      <c r="A187" s="1540"/>
      <c r="B187" s="64"/>
      <c r="C187" s="1543"/>
    </row>
    <row r="188" spans="1:3">
      <c r="A188" s="1540" t="s">
        <v>1357</v>
      </c>
      <c r="B188" s="64" t="s">
        <v>1522</v>
      </c>
      <c r="C188" s="1544" t="s">
        <v>1523</v>
      </c>
    </row>
    <row r="189" spans="1:3" ht="9" customHeight="1">
      <c r="A189" s="1540"/>
      <c r="B189" s="64"/>
      <c r="C189" s="1543"/>
    </row>
    <row r="190" spans="1:3">
      <c r="A190" s="1575" t="s">
        <v>1360</v>
      </c>
      <c r="B190" s="64" t="s">
        <v>663</v>
      </c>
      <c r="C190" s="1544">
        <v>6801</v>
      </c>
    </row>
    <row r="191" spans="1:3" ht="9" customHeight="1">
      <c r="A191" s="1575"/>
      <c r="B191" s="64"/>
      <c r="C191" s="1543"/>
    </row>
    <row r="192" spans="1:3">
      <c r="A192" s="1540" t="s">
        <v>1376</v>
      </c>
      <c r="B192" s="64" t="s">
        <v>664</v>
      </c>
      <c r="C192" s="1544" t="s">
        <v>1524</v>
      </c>
    </row>
    <row r="193" spans="1:4">
      <c r="A193" s="1573"/>
      <c r="B193" s="1570"/>
      <c r="C193" s="1570"/>
      <c r="D193" s="1570"/>
    </row>
    <row r="194" spans="1:4">
      <c r="A194" s="1573" t="s">
        <v>1525</v>
      </c>
      <c r="B194" s="1570"/>
      <c r="C194" s="1570"/>
      <c r="D194" s="1570"/>
    </row>
    <row r="195" spans="1:4">
      <c r="A195" s="1573"/>
      <c r="B195" s="1570" t="s">
        <v>1526</v>
      </c>
      <c r="C195" s="1570"/>
      <c r="D195" s="1570"/>
    </row>
    <row r="196" spans="1:4">
      <c r="A196" s="1573"/>
      <c r="B196" s="1570" t="s">
        <v>1527</v>
      </c>
      <c r="D196" s="1570"/>
    </row>
    <row r="197" spans="1:4">
      <c r="B197" s="1570" t="s">
        <v>1528</v>
      </c>
      <c r="D197" s="1570"/>
    </row>
    <row r="198" spans="1:4">
      <c r="B198" s="1570" t="s">
        <v>1529</v>
      </c>
      <c r="C198" s="1577"/>
    </row>
    <row r="199" spans="1:4">
      <c r="B199" s="1578"/>
      <c r="C199" s="1577"/>
    </row>
  </sheetData>
  <mergeCells count="6">
    <mergeCell ref="B4:C7"/>
    <mergeCell ref="A54:A55"/>
    <mergeCell ref="B54:B55"/>
    <mergeCell ref="A93:A94"/>
    <mergeCell ref="B93:B94"/>
    <mergeCell ref="B120:C120"/>
  </mergeCells>
  <hyperlinks>
    <hyperlink ref="A1" location="Índice!A1" display="Volver al Índice" xr:uid="{751A1397-5A90-48F8-83B6-A5679BB95CAA}"/>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880FF-B4D1-4EEC-9BD1-EB889B1583A6}">
  <sheetPr>
    <pageSetUpPr autoPageBreaks="0"/>
  </sheetPr>
  <dimension ref="A1:CJ145"/>
  <sheetViews>
    <sheetView showGridLines="0" zoomScaleNormal="100" zoomScaleSheetLayoutView="100" workbookViewId="0"/>
  </sheetViews>
  <sheetFormatPr baseColWidth="10" defaultColWidth="11.42578125" defaultRowHeight="12.75"/>
  <cols>
    <col min="1" max="1" width="52.5703125" style="564" customWidth="1"/>
    <col min="2" max="2" width="12.5703125" style="564" bestFit="1" customWidth="1"/>
    <col min="3" max="3" width="12.5703125" style="564" customWidth="1"/>
    <col min="4" max="4" width="12.42578125" style="564" bestFit="1" customWidth="1"/>
    <col min="5" max="5" width="2.5703125" style="564" customWidth="1"/>
    <col min="6" max="8" width="10.5703125" style="564" customWidth="1"/>
    <col min="9" max="9" width="2.5703125" style="564" customWidth="1"/>
    <col min="10" max="10" width="12.42578125" style="564" customWidth="1"/>
    <col min="11" max="12" width="12.42578125" style="564" bestFit="1" customWidth="1"/>
    <col min="13" max="13" width="52.5703125" style="566" customWidth="1"/>
    <col min="14" max="15" width="10.5703125" style="566" customWidth="1"/>
    <col min="16" max="16" width="11.5703125" style="566" bestFit="1" customWidth="1"/>
    <col min="17" max="17" width="2.5703125" style="566" customWidth="1"/>
    <col min="18" max="19" width="10.5703125" style="566" customWidth="1"/>
    <col min="20" max="20" width="11.5703125" style="566" bestFit="1" customWidth="1"/>
    <col min="21" max="21" width="2.5703125" style="566" customWidth="1"/>
    <col min="22" max="24" width="11.5703125" style="566" bestFit="1" customWidth="1"/>
    <col min="25" max="25" width="52.5703125" style="566" customWidth="1"/>
    <col min="26" max="28" width="11.5703125" style="566" customWidth="1"/>
    <col min="29" max="29" width="2.5703125" style="566" customWidth="1"/>
    <col min="30" max="32" width="11.5703125" style="566" customWidth="1"/>
    <col min="33" max="33" width="2.5703125" style="566" customWidth="1"/>
    <col min="34" max="34" width="11.5703125" style="566" bestFit="1" customWidth="1"/>
    <col min="35" max="36" width="11.5703125" style="566" customWidth="1"/>
    <col min="37" max="37" width="52.5703125" style="566" customWidth="1"/>
    <col min="38" max="39" width="11.5703125" style="566" bestFit="1" customWidth="1"/>
    <col min="40" max="40" width="12.42578125" style="566" bestFit="1" customWidth="1"/>
    <col min="41" max="41" width="2.5703125" style="566" customWidth="1"/>
    <col min="42" max="44" width="11.5703125" style="566" customWidth="1"/>
    <col min="45" max="45" width="2.5703125" style="566" customWidth="1"/>
    <col min="46" max="46" width="11.5703125" style="566" bestFit="1" customWidth="1"/>
    <col min="47" max="48" width="12.42578125" style="566" bestFit="1" customWidth="1"/>
    <col min="49" max="49" width="49.42578125" style="566" customWidth="1"/>
    <col min="50" max="52" width="12.42578125" style="566" bestFit="1" customWidth="1"/>
    <col min="53" max="53" width="0.5703125" style="566" customWidth="1"/>
    <col min="54" max="56" width="12.42578125" style="566" bestFit="1" customWidth="1"/>
    <col min="57" max="57" width="0.5703125" style="566" customWidth="1"/>
    <col min="58" max="60" width="12.42578125" style="566" bestFit="1" customWidth="1"/>
    <col min="61" max="61" width="50.5703125" style="566" customWidth="1"/>
    <col min="62" max="64" width="12.42578125" style="566" bestFit="1" customWidth="1"/>
    <col min="65" max="65" width="0.5703125" style="566" customWidth="1"/>
    <col min="66" max="68" width="12.42578125" style="566" bestFit="1" customWidth="1"/>
    <col min="69" max="69" width="0.5703125" style="566" customWidth="1"/>
    <col min="70" max="72" width="13.5703125" style="566" customWidth="1"/>
    <col min="73" max="73" width="50.5703125" style="566" customWidth="1"/>
    <col min="74" max="76" width="12.5703125" style="566" customWidth="1"/>
    <col min="77" max="77" width="0.5703125" style="566" customWidth="1"/>
    <col min="78" max="80" width="12.42578125" style="566" bestFit="1" customWidth="1"/>
    <col min="81" max="81" width="14.5703125" style="567" bestFit="1" customWidth="1"/>
    <col min="82" max="16384" width="11.42578125" style="567"/>
  </cols>
  <sheetData>
    <row r="1" spans="1:88" s="7" customFormat="1" ht="16.350000000000001" customHeight="1">
      <c r="A1" s="1522" t="s">
        <v>1220</v>
      </c>
      <c r="B1" s="448"/>
      <c r="C1" s="448"/>
      <c r="D1" s="448"/>
      <c r="E1" s="448"/>
      <c r="F1" s="448"/>
      <c r="G1" s="448"/>
      <c r="H1" s="448"/>
      <c r="I1" s="448"/>
      <c r="J1" s="448"/>
      <c r="K1" s="448"/>
      <c r="L1" s="448"/>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50"/>
      <c r="BJ1" s="450"/>
      <c r="BK1" s="450"/>
      <c r="BL1" s="450"/>
      <c r="BM1" s="450"/>
      <c r="BN1" s="450"/>
      <c r="BO1" s="450"/>
      <c r="BP1" s="450"/>
      <c r="BQ1" s="450"/>
      <c r="BR1" s="450"/>
      <c r="BS1" s="450"/>
      <c r="BT1" s="450"/>
      <c r="BV1" s="450"/>
      <c r="BW1" s="450"/>
      <c r="BX1" s="450"/>
      <c r="BY1" s="450"/>
    </row>
    <row r="2" spans="1:88" s="320" customFormat="1" ht="27" customHeight="1">
      <c r="A2" s="451" t="s">
        <v>494</v>
      </c>
      <c r="B2" s="451"/>
      <c r="C2" s="451"/>
      <c r="D2" s="451"/>
      <c r="E2" s="451"/>
      <c r="F2" s="451"/>
      <c r="G2" s="451"/>
      <c r="H2" s="451"/>
      <c r="I2" s="451"/>
      <c r="J2" s="451"/>
      <c r="K2" s="451"/>
      <c r="L2" s="451"/>
      <c r="M2" s="451" t="s">
        <v>494</v>
      </c>
      <c r="N2" s="451"/>
      <c r="O2" s="451"/>
      <c r="P2" s="451"/>
      <c r="Q2" s="451"/>
      <c r="R2" s="451"/>
      <c r="S2" s="451"/>
      <c r="T2" s="451"/>
      <c r="U2" s="451"/>
      <c r="V2" s="451"/>
      <c r="W2" s="451"/>
      <c r="X2" s="451"/>
      <c r="Y2" s="451" t="s">
        <v>494</v>
      </c>
      <c r="Z2" s="451"/>
      <c r="AA2" s="451"/>
      <c r="AB2" s="451"/>
      <c r="AC2" s="451"/>
      <c r="AD2" s="451"/>
      <c r="AE2" s="451"/>
      <c r="AF2" s="451"/>
      <c r="AG2" s="451"/>
      <c r="AH2" s="451"/>
      <c r="AI2" s="451"/>
      <c r="AJ2" s="451"/>
      <c r="AK2" s="451" t="s">
        <v>494</v>
      </c>
      <c r="AL2" s="451"/>
      <c r="AM2" s="451"/>
      <c r="AN2" s="451"/>
      <c r="AO2" s="451"/>
      <c r="AP2" s="451"/>
      <c r="AQ2" s="451"/>
      <c r="AR2" s="451"/>
      <c r="AS2" s="451"/>
      <c r="AT2" s="451"/>
      <c r="AU2" s="451"/>
      <c r="AV2" s="451"/>
      <c r="AW2" s="451" t="s">
        <v>494</v>
      </c>
      <c r="AX2" s="451"/>
      <c r="AY2" s="451"/>
      <c r="AZ2" s="451"/>
      <c r="BA2" s="451"/>
      <c r="BB2" s="451"/>
      <c r="BC2" s="451"/>
      <c r="BD2" s="451"/>
      <c r="BE2" s="451"/>
      <c r="BF2" s="451"/>
      <c r="BG2" s="451"/>
      <c r="BH2" s="451"/>
      <c r="BI2" s="451" t="s">
        <v>494</v>
      </c>
      <c r="BJ2" s="451"/>
      <c r="BK2" s="451"/>
      <c r="BL2" s="451"/>
      <c r="BM2" s="451"/>
      <c r="BN2" s="451"/>
      <c r="BO2" s="451"/>
      <c r="BP2" s="451"/>
      <c r="BQ2" s="451"/>
      <c r="BR2" s="451"/>
      <c r="BS2" s="451"/>
      <c r="BT2" s="451"/>
      <c r="BU2" s="452" t="s">
        <v>494</v>
      </c>
      <c r="BV2" s="452"/>
      <c r="BW2" s="452"/>
      <c r="BX2" s="452"/>
      <c r="BY2" s="452"/>
      <c r="BZ2" s="452"/>
      <c r="CA2" s="452"/>
      <c r="CB2" s="452"/>
      <c r="CC2" s="453"/>
      <c r="CD2" s="453"/>
      <c r="CE2" s="453"/>
      <c r="CF2" s="453"/>
      <c r="CG2" s="453"/>
      <c r="CH2" s="453"/>
      <c r="CI2" s="453"/>
      <c r="CJ2" s="453"/>
    </row>
    <row r="3" spans="1:88" s="457" customFormat="1" ht="18" customHeight="1">
      <c r="A3" s="454">
        <v>45412</v>
      </c>
      <c r="B3" s="454"/>
      <c r="C3" s="454"/>
      <c r="D3" s="454"/>
      <c r="E3" s="454"/>
      <c r="F3" s="454"/>
      <c r="G3" s="454"/>
      <c r="H3" s="454"/>
      <c r="I3" s="454"/>
      <c r="J3" s="454"/>
      <c r="K3" s="454"/>
      <c r="L3" s="454"/>
      <c r="M3" s="454">
        <v>45412</v>
      </c>
      <c r="N3" s="454"/>
      <c r="O3" s="454"/>
      <c r="P3" s="454"/>
      <c r="Q3" s="454"/>
      <c r="R3" s="454"/>
      <c r="S3" s="454"/>
      <c r="T3" s="454"/>
      <c r="U3" s="454"/>
      <c r="V3" s="454"/>
      <c r="W3" s="454"/>
      <c r="X3" s="454"/>
      <c r="Y3" s="454">
        <v>45412</v>
      </c>
      <c r="Z3" s="454"/>
      <c r="AA3" s="454"/>
      <c r="AB3" s="454"/>
      <c r="AC3" s="454"/>
      <c r="AD3" s="454"/>
      <c r="AE3" s="454"/>
      <c r="AF3" s="454"/>
      <c r="AG3" s="454"/>
      <c r="AH3" s="454"/>
      <c r="AI3" s="454"/>
      <c r="AJ3" s="454"/>
      <c r="AK3" s="454">
        <v>45412</v>
      </c>
      <c r="AL3" s="454"/>
      <c r="AM3" s="454"/>
      <c r="AN3" s="454"/>
      <c r="AO3" s="454"/>
      <c r="AP3" s="454"/>
      <c r="AQ3" s="454"/>
      <c r="AR3" s="454"/>
      <c r="AS3" s="454"/>
      <c r="AT3" s="454"/>
      <c r="AU3" s="454"/>
      <c r="AV3" s="454"/>
      <c r="AW3" s="454">
        <v>45412</v>
      </c>
      <c r="AX3" s="454"/>
      <c r="AY3" s="454"/>
      <c r="AZ3" s="454"/>
      <c r="BA3" s="454"/>
      <c r="BB3" s="454"/>
      <c r="BC3" s="454"/>
      <c r="BD3" s="454"/>
      <c r="BE3" s="454"/>
      <c r="BF3" s="454"/>
      <c r="BG3" s="454"/>
      <c r="BH3" s="454"/>
      <c r="BI3" s="454">
        <v>45412</v>
      </c>
      <c r="BJ3" s="454"/>
      <c r="BK3" s="454"/>
      <c r="BL3" s="454"/>
      <c r="BM3" s="454"/>
      <c r="BN3" s="454"/>
      <c r="BO3" s="454"/>
      <c r="BP3" s="454"/>
      <c r="BQ3" s="454"/>
      <c r="BR3" s="454"/>
      <c r="BS3" s="454"/>
      <c r="BT3" s="454"/>
      <c r="BU3" s="455">
        <v>45412</v>
      </c>
      <c r="BV3" s="455"/>
      <c r="BW3" s="455"/>
      <c r="BX3" s="455"/>
      <c r="BY3" s="455"/>
      <c r="BZ3" s="455"/>
      <c r="CA3" s="455"/>
      <c r="CB3" s="455"/>
      <c r="CC3" s="456"/>
      <c r="CD3" s="456"/>
      <c r="CE3" s="456"/>
      <c r="CF3" s="456"/>
      <c r="CG3" s="456"/>
      <c r="CH3" s="456"/>
      <c r="CI3" s="456"/>
      <c r="CJ3" s="456"/>
    </row>
    <row r="4" spans="1:88" s="322" customFormat="1" ht="18" customHeight="1">
      <c r="A4" s="458" t="s">
        <v>495</v>
      </c>
      <c r="B4" s="459"/>
      <c r="C4" s="459"/>
      <c r="D4" s="459"/>
      <c r="E4" s="459"/>
      <c r="F4" s="459"/>
      <c r="G4" s="459"/>
      <c r="H4" s="459"/>
      <c r="I4" s="459"/>
      <c r="J4" s="459"/>
      <c r="K4" s="459"/>
      <c r="L4" s="459"/>
      <c r="M4" s="458" t="s">
        <v>495</v>
      </c>
      <c r="N4" s="459"/>
      <c r="O4" s="459"/>
      <c r="P4" s="459"/>
      <c r="Q4" s="459"/>
      <c r="R4" s="459"/>
      <c r="S4" s="459"/>
      <c r="T4" s="459"/>
      <c r="U4" s="459"/>
      <c r="V4" s="459"/>
      <c r="W4" s="459"/>
      <c r="X4" s="459"/>
      <c r="Y4" s="458" t="s">
        <v>495</v>
      </c>
      <c r="Z4" s="459"/>
      <c r="AA4" s="459"/>
      <c r="AB4" s="459"/>
      <c r="AC4" s="459"/>
      <c r="AD4" s="459"/>
      <c r="AE4" s="459"/>
      <c r="AF4" s="459"/>
      <c r="AG4" s="459"/>
      <c r="AH4" s="459"/>
      <c r="AI4" s="459"/>
      <c r="AJ4" s="459"/>
      <c r="AK4" s="458" t="s">
        <v>495</v>
      </c>
      <c r="AL4" s="459"/>
      <c r="AM4" s="459"/>
      <c r="AN4" s="459"/>
      <c r="AO4" s="459"/>
      <c r="AP4" s="459"/>
      <c r="AQ4" s="459"/>
      <c r="AR4" s="459"/>
      <c r="AS4" s="459"/>
      <c r="AT4" s="459"/>
      <c r="AU4" s="459"/>
      <c r="AV4" s="459"/>
      <c r="AW4" s="458" t="s">
        <v>495</v>
      </c>
      <c r="AX4" s="459"/>
      <c r="AY4" s="459"/>
      <c r="AZ4" s="459"/>
      <c r="BA4" s="459"/>
      <c r="BB4" s="459"/>
      <c r="BC4" s="459"/>
      <c r="BD4" s="459"/>
      <c r="BE4" s="459"/>
      <c r="BF4" s="459"/>
      <c r="BG4" s="459"/>
      <c r="BH4" s="459"/>
      <c r="BI4" s="458" t="s">
        <v>495</v>
      </c>
      <c r="BJ4" s="458"/>
      <c r="BK4" s="458"/>
      <c r="BL4" s="458"/>
      <c r="BM4" s="458"/>
      <c r="BN4" s="458"/>
      <c r="BO4" s="458"/>
      <c r="BP4" s="458"/>
      <c r="BQ4" s="458"/>
      <c r="BR4" s="458"/>
      <c r="BS4" s="458"/>
      <c r="BT4" s="458"/>
      <c r="BU4" s="458" t="s">
        <v>496</v>
      </c>
      <c r="BV4" s="458"/>
      <c r="BW4" s="458"/>
      <c r="BX4" s="458"/>
      <c r="BY4" s="458"/>
      <c r="BZ4" s="458"/>
      <c r="CA4" s="458"/>
      <c r="CB4" s="458"/>
      <c r="CC4" s="460"/>
      <c r="CD4" s="460"/>
      <c r="CE4" s="460"/>
      <c r="CF4" s="460"/>
      <c r="CG4" s="460"/>
      <c r="CH4" s="460"/>
      <c r="CI4" s="460"/>
      <c r="CJ4" s="460"/>
    </row>
    <row r="5" spans="1:88" s="7" customFormat="1" ht="4.3499999999999996" customHeight="1" thickBot="1">
      <c r="A5" s="461"/>
      <c r="B5" s="462"/>
      <c r="C5" s="463"/>
      <c r="D5" s="463"/>
      <c r="E5" s="463"/>
      <c r="F5" s="463"/>
      <c r="G5" s="463"/>
      <c r="H5" s="464"/>
      <c r="I5" s="464"/>
      <c r="J5" s="463"/>
      <c r="K5" s="463"/>
      <c r="L5" s="464"/>
      <c r="M5" s="465"/>
      <c r="N5" s="466"/>
      <c r="O5" s="466"/>
      <c r="P5" s="467"/>
      <c r="Q5" s="467"/>
      <c r="R5" s="466"/>
      <c r="S5" s="466"/>
      <c r="T5" s="466"/>
      <c r="U5" s="466"/>
      <c r="V5" s="466"/>
      <c r="W5" s="466"/>
      <c r="X5" s="466"/>
      <c r="Y5" s="465"/>
      <c r="Z5" s="466"/>
      <c r="AA5" s="466"/>
      <c r="AB5" s="466"/>
      <c r="AC5" s="466"/>
      <c r="AD5" s="466"/>
      <c r="AE5" s="466"/>
      <c r="AF5" s="466"/>
      <c r="AG5" s="466"/>
      <c r="AH5" s="466"/>
      <c r="AI5" s="466"/>
      <c r="AJ5" s="466"/>
      <c r="AK5" s="465"/>
      <c r="AL5" s="468"/>
      <c r="AM5" s="466"/>
      <c r="AN5" s="466"/>
      <c r="AO5" s="466"/>
      <c r="AP5" s="466"/>
      <c r="AQ5" s="466"/>
      <c r="AR5" s="466"/>
      <c r="AS5" s="466"/>
      <c r="AT5" s="466"/>
      <c r="AU5" s="466"/>
      <c r="AV5" s="467"/>
      <c r="AW5" s="465"/>
      <c r="AX5" s="465"/>
      <c r="AY5" s="465"/>
      <c r="AZ5" s="465"/>
      <c r="BA5" s="465"/>
      <c r="BB5" s="468"/>
      <c r="BC5" s="466"/>
      <c r="BD5" s="466"/>
      <c r="BE5" s="466"/>
      <c r="BF5" s="466"/>
      <c r="BG5" s="466"/>
      <c r="BH5" s="467"/>
      <c r="BI5" s="465"/>
      <c r="BJ5" s="466"/>
      <c r="BK5" s="466"/>
      <c r="BL5" s="467"/>
      <c r="BM5" s="467"/>
      <c r="BN5" s="466"/>
      <c r="BO5" s="466"/>
      <c r="BP5" s="467"/>
      <c r="BQ5" s="467"/>
      <c r="BR5" s="465"/>
      <c r="BS5" s="465"/>
      <c r="BT5" s="465"/>
      <c r="BU5" s="465"/>
      <c r="BV5" s="465"/>
      <c r="BW5" s="465"/>
      <c r="BX5" s="465"/>
      <c r="BY5" s="465"/>
      <c r="BZ5" s="465"/>
      <c r="CA5" s="465"/>
      <c r="CB5" s="465"/>
    </row>
    <row r="6" spans="1:88" s="13" customFormat="1" ht="27" customHeight="1" thickTop="1">
      <c r="A6" s="469" t="s">
        <v>497</v>
      </c>
      <c r="B6" s="470" t="s">
        <v>498</v>
      </c>
      <c r="C6" s="470"/>
      <c r="D6" s="470"/>
      <c r="E6" s="471"/>
      <c r="F6" s="470" t="s">
        <v>30</v>
      </c>
      <c r="G6" s="470"/>
      <c r="H6" s="470"/>
      <c r="I6" s="471"/>
      <c r="J6" s="470" t="s">
        <v>499</v>
      </c>
      <c r="K6" s="470"/>
      <c r="L6" s="470"/>
      <c r="M6" s="469" t="s">
        <v>497</v>
      </c>
      <c r="N6" s="472" t="s">
        <v>500</v>
      </c>
      <c r="O6" s="472"/>
      <c r="P6" s="472"/>
      <c r="Q6" s="473"/>
      <c r="R6" s="472" t="s">
        <v>501</v>
      </c>
      <c r="S6" s="472"/>
      <c r="T6" s="472"/>
      <c r="U6" s="473"/>
      <c r="V6" s="472" t="s">
        <v>114</v>
      </c>
      <c r="W6" s="472"/>
      <c r="X6" s="472"/>
      <c r="Y6" s="469" t="s">
        <v>497</v>
      </c>
      <c r="Z6" s="472" t="s">
        <v>35</v>
      </c>
      <c r="AA6" s="472"/>
      <c r="AB6" s="472"/>
      <c r="AC6" s="473"/>
      <c r="AD6" s="472" t="s">
        <v>502</v>
      </c>
      <c r="AE6" s="472"/>
      <c r="AF6" s="472"/>
      <c r="AG6" s="473"/>
      <c r="AH6" s="472" t="s">
        <v>37</v>
      </c>
      <c r="AI6" s="472"/>
      <c r="AJ6" s="472"/>
      <c r="AK6" s="469" t="s">
        <v>497</v>
      </c>
      <c r="AL6" s="472" t="s">
        <v>503</v>
      </c>
      <c r="AM6" s="472"/>
      <c r="AN6" s="472"/>
      <c r="AO6" s="473"/>
      <c r="AP6" s="472" t="s">
        <v>504</v>
      </c>
      <c r="AQ6" s="472"/>
      <c r="AR6" s="472"/>
      <c r="AS6" s="473"/>
      <c r="AT6" s="472" t="s">
        <v>505</v>
      </c>
      <c r="AU6" s="472"/>
      <c r="AV6" s="472"/>
      <c r="AW6" s="469" t="s">
        <v>497</v>
      </c>
      <c r="AX6" s="472" t="s">
        <v>506</v>
      </c>
      <c r="AY6" s="472"/>
      <c r="AZ6" s="472"/>
      <c r="BA6" s="474"/>
      <c r="BB6" s="475" t="s">
        <v>42</v>
      </c>
      <c r="BC6" s="475"/>
      <c r="BD6" s="475"/>
      <c r="BE6" s="473"/>
      <c r="BF6" s="472" t="s">
        <v>507</v>
      </c>
      <c r="BG6" s="472"/>
      <c r="BH6" s="472"/>
      <c r="BI6" s="474" t="s">
        <v>497</v>
      </c>
      <c r="BJ6" s="472" t="s">
        <v>44</v>
      </c>
      <c r="BK6" s="472"/>
      <c r="BL6" s="472"/>
      <c r="BM6" s="476"/>
      <c r="BN6" s="472" t="s">
        <v>45</v>
      </c>
      <c r="BO6" s="472"/>
      <c r="BP6" s="472"/>
      <c r="BQ6" s="476"/>
      <c r="BR6" s="472" t="s">
        <v>508</v>
      </c>
      <c r="BS6" s="472"/>
      <c r="BT6" s="472"/>
      <c r="BU6" s="474" t="s">
        <v>497</v>
      </c>
      <c r="BV6" s="472" t="s">
        <v>509</v>
      </c>
      <c r="BW6" s="472"/>
      <c r="BX6" s="472"/>
      <c r="BY6" s="476"/>
      <c r="BZ6" s="472" t="s">
        <v>510</v>
      </c>
      <c r="CA6" s="472"/>
      <c r="CB6" s="472"/>
    </row>
    <row r="7" spans="1:88" s="13" customFormat="1" ht="13.5" customHeight="1">
      <c r="A7" s="477"/>
      <c r="B7" s="478" t="s">
        <v>511</v>
      </c>
      <c r="C7" s="479" t="s">
        <v>512</v>
      </c>
      <c r="D7" s="479" t="s">
        <v>513</v>
      </c>
      <c r="E7" s="478"/>
      <c r="F7" s="478" t="s">
        <v>511</v>
      </c>
      <c r="G7" s="479" t="s">
        <v>512</v>
      </c>
      <c r="H7" s="478" t="s">
        <v>513</v>
      </c>
      <c r="I7" s="478"/>
      <c r="J7" s="479" t="s">
        <v>511</v>
      </c>
      <c r="K7" s="479" t="s">
        <v>512</v>
      </c>
      <c r="L7" s="479" t="s">
        <v>513</v>
      </c>
      <c r="M7" s="477"/>
      <c r="N7" s="480" t="s">
        <v>511</v>
      </c>
      <c r="O7" s="481" t="s">
        <v>512</v>
      </c>
      <c r="P7" s="480" t="s">
        <v>513</v>
      </c>
      <c r="Q7" s="480"/>
      <c r="R7" s="480" t="s">
        <v>511</v>
      </c>
      <c r="S7" s="481" t="s">
        <v>512</v>
      </c>
      <c r="T7" s="480" t="s">
        <v>513</v>
      </c>
      <c r="U7" s="480"/>
      <c r="V7" s="480" t="s">
        <v>511</v>
      </c>
      <c r="W7" s="481" t="s">
        <v>512</v>
      </c>
      <c r="X7" s="481" t="s">
        <v>513</v>
      </c>
      <c r="Y7" s="477"/>
      <c r="Z7" s="480" t="s">
        <v>511</v>
      </c>
      <c r="AA7" s="481" t="s">
        <v>512</v>
      </c>
      <c r="AB7" s="480" t="s">
        <v>513</v>
      </c>
      <c r="AC7" s="480"/>
      <c r="AD7" s="481" t="s">
        <v>511</v>
      </c>
      <c r="AE7" s="481" t="s">
        <v>512</v>
      </c>
      <c r="AF7" s="481" t="s">
        <v>513</v>
      </c>
      <c r="AG7" s="480"/>
      <c r="AH7" s="480" t="s">
        <v>511</v>
      </c>
      <c r="AI7" s="481" t="s">
        <v>512</v>
      </c>
      <c r="AJ7" s="481" t="s">
        <v>513</v>
      </c>
      <c r="AK7" s="477"/>
      <c r="AL7" s="481" t="s">
        <v>511</v>
      </c>
      <c r="AM7" s="481" t="s">
        <v>512</v>
      </c>
      <c r="AN7" s="481" t="s">
        <v>513</v>
      </c>
      <c r="AO7" s="480"/>
      <c r="AP7" s="480" t="s">
        <v>511</v>
      </c>
      <c r="AQ7" s="481" t="s">
        <v>512</v>
      </c>
      <c r="AR7" s="480" t="s">
        <v>513</v>
      </c>
      <c r="AS7" s="480"/>
      <c r="AT7" s="480" t="s">
        <v>511</v>
      </c>
      <c r="AU7" s="481" t="s">
        <v>512</v>
      </c>
      <c r="AV7" s="481" t="s">
        <v>513</v>
      </c>
      <c r="AW7" s="477"/>
      <c r="AX7" s="480" t="s">
        <v>511</v>
      </c>
      <c r="AY7" s="481" t="s">
        <v>512</v>
      </c>
      <c r="AZ7" s="480" t="s">
        <v>513</v>
      </c>
      <c r="BA7" s="482"/>
      <c r="BB7" s="480" t="s">
        <v>511</v>
      </c>
      <c r="BC7" s="481" t="s">
        <v>512</v>
      </c>
      <c r="BD7" s="480" t="s">
        <v>513</v>
      </c>
      <c r="BE7" s="480"/>
      <c r="BF7" s="480" t="s">
        <v>511</v>
      </c>
      <c r="BG7" s="481" t="s">
        <v>512</v>
      </c>
      <c r="BH7" s="480" t="s">
        <v>513</v>
      </c>
      <c r="BI7" s="482"/>
      <c r="BJ7" s="480" t="s">
        <v>511</v>
      </c>
      <c r="BK7" s="481" t="s">
        <v>512</v>
      </c>
      <c r="BL7" s="480" t="s">
        <v>513</v>
      </c>
      <c r="BM7" s="480"/>
      <c r="BN7" s="480" t="s">
        <v>511</v>
      </c>
      <c r="BO7" s="481" t="s">
        <v>512</v>
      </c>
      <c r="BP7" s="480" t="s">
        <v>513</v>
      </c>
      <c r="BQ7" s="480"/>
      <c r="BR7" s="480" t="s">
        <v>511</v>
      </c>
      <c r="BS7" s="481" t="s">
        <v>512</v>
      </c>
      <c r="BT7" s="481" t="s">
        <v>513</v>
      </c>
      <c r="BU7" s="482"/>
      <c r="BV7" s="480" t="s">
        <v>511</v>
      </c>
      <c r="BW7" s="481" t="s">
        <v>512</v>
      </c>
      <c r="BX7" s="481" t="s">
        <v>513</v>
      </c>
      <c r="BY7" s="480"/>
      <c r="BZ7" s="480" t="s">
        <v>511</v>
      </c>
      <c r="CA7" s="481" t="s">
        <v>512</v>
      </c>
      <c r="CB7" s="480" t="s">
        <v>513</v>
      </c>
    </row>
    <row r="8" spans="1:88" s="7" customFormat="1" ht="4.3499999999999996" customHeight="1">
      <c r="A8" s="483"/>
      <c r="B8" s="484"/>
      <c r="C8" s="484"/>
      <c r="D8" s="484"/>
      <c r="E8" s="484"/>
      <c r="F8" s="484"/>
      <c r="G8" s="484"/>
      <c r="H8" s="484"/>
      <c r="I8" s="484"/>
      <c r="J8" s="484"/>
      <c r="K8" s="484"/>
      <c r="L8" s="484"/>
      <c r="M8" s="485"/>
      <c r="N8" s="484"/>
      <c r="O8" s="484"/>
      <c r="P8" s="484"/>
      <c r="Q8" s="484"/>
      <c r="R8" s="484"/>
      <c r="S8" s="484"/>
      <c r="T8" s="484"/>
      <c r="U8" s="484"/>
      <c r="V8" s="484"/>
      <c r="W8" s="484"/>
      <c r="X8" s="484"/>
      <c r="Y8" s="485"/>
      <c r="Z8" s="484"/>
      <c r="AA8" s="484"/>
      <c r="AB8" s="484"/>
      <c r="AC8" s="484"/>
      <c r="AD8" s="484"/>
      <c r="AE8" s="484"/>
      <c r="AF8" s="484"/>
      <c r="AG8" s="484"/>
      <c r="AH8" s="484"/>
      <c r="AI8" s="484"/>
      <c r="AJ8" s="484"/>
      <c r="AK8" s="485"/>
      <c r="AL8" s="484"/>
      <c r="AM8" s="484"/>
      <c r="AN8" s="484"/>
      <c r="AO8" s="484"/>
      <c r="AP8" s="484"/>
      <c r="AQ8" s="484"/>
      <c r="AR8" s="484"/>
      <c r="AS8" s="484"/>
      <c r="AT8" s="484"/>
      <c r="AU8" s="484"/>
      <c r="AV8" s="484"/>
      <c r="AW8" s="485"/>
      <c r="AX8" s="485"/>
      <c r="AY8" s="485"/>
      <c r="AZ8" s="485"/>
      <c r="BA8" s="485"/>
      <c r="BB8" s="484"/>
      <c r="BC8" s="484"/>
      <c r="BD8" s="484"/>
      <c r="BE8" s="484"/>
      <c r="BF8" s="484"/>
      <c r="BG8" s="484"/>
      <c r="BH8" s="484"/>
      <c r="BI8" s="485"/>
      <c r="BJ8" s="484"/>
      <c r="BK8" s="484"/>
      <c r="BL8" s="484"/>
      <c r="BM8" s="484"/>
      <c r="BN8" s="484"/>
      <c r="BO8" s="484"/>
      <c r="BP8" s="484"/>
      <c r="BQ8" s="484"/>
      <c r="BR8" s="485"/>
      <c r="BS8" s="485"/>
      <c r="BT8" s="485"/>
      <c r="BU8" s="485"/>
      <c r="BV8" s="485"/>
      <c r="BW8" s="485"/>
      <c r="BX8" s="485"/>
      <c r="BY8" s="485"/>
      <c r="BZ8" s="485"/>
      <c r="CA8" s="485"/>
      <c r="CB8" s="485"/>
    </row>
    <row r="9" spans="1:88" s="489" customFormat="1" ht="9" customHeight="1">
      <c r="A9" s="486" t="s">
        <v>514</v>
      </c>
      <c r="B9" s="486">
        <v>5171190.3279999997</v>
      </c>
      <c r="C9" s="486">
        <v>11444092.946</v>
      </c>
      <c r="D9" s="486">
        <v>16615283.274</v>
      </c>
      <c r="E9" s="486"/>
      <c r="F9" s="486">
        <v>165244.94200000001</v>
      </c>
      <c r="G9" s="486">
        <v>183024.37400000001</v>
      </c>
      <c r="H9" s="486">
        <v>348269.31599999999</v>
      </c>
      <c r="I9" s="486"/>
      <c r="J9" s="486">
        <v>3749109.9619999998</v>
      </c>
      <c r="K9" s="486">
        <v>27615885.159000002</v>
      </c>
      <c r="L9" s="486">
        <v>31364995.120999999</v>
      </c>
      <c r="M9" s="486" t="s">
        <v>514</v>
      </c>
      <c r="N9" s="486">
        <v>367040.54</v>
      </c>
      <c r="O9" s="486">
        <v>886183.52500000002</v>
      </c>
      <c r="P9" s="486">
        <v>1253224.0649999999</v>
      </c>
      <c r="Q9" s="487"/>
      <c r="R9" s="486">
        <v>604274.69499999995</v>
      </c>
      <c r="S9" s="486">
        <v>2873047.7319999998</v>
      </c>
      <c r="T9" s="486">
        <v>3477322.4270000001</v>
      </c>
      <c r="U9" s="487"/>
      <c r="V9" s="486">
        <v>799141.42200000002</v>
      </c>
      <c r="W9" s="486">
        <v>7498960.7280000001</v>
      </c>
      <c r="X9" s="486">
        <v>8298102.1509999996</v>
      </c>
      <c r="Y9" s="486" t="s">
        <v>514</v>
      </c>
      <c r="Z9" s="486">
        <v>1174167.557</v>
      </c>
      <c r="AA9" s="486">
        <v>1453447.6140000001</v>
      </c>
      <c r="AB9" s="486">
        <v>2627615.1710000001</v>
      </c>
      <c r="AC9" s="487"/>
      <c r="AD9" s="486">
        <v>2184101.8319999999</v>
      </c>
      <c r="AE9" s="486">
        <v>7799668.4910000004</v>
      </c>
      <c r="AF9" s="486">
        <v>9983770.3230000008</v>
      </c>
      <c r="AG9" s="487"/>
      <c r="AH9" s="486">
        <v>1441913.3289999999</v>
      </c>
      <c r="AI9" s="486">
        <v>422833.93199999997</v>
      </c>
      <c r="AJ9" s="486">
        <v>1864747.2609999999</v>
      </c>
      <c r="AK9" s="486" t="s">
        <v>514</v>
      </c>
      <c r="AL9" s="486">
        <v>55393.093000000001</v>
      </c>
      <c r="AM9" s="486">
        <v>737259.01</v>
      </c>
      <c r="AN9" s="486">
        <v>792652.103</v>
      </c>
      <c r="AO9" s="487"/>
      <c r="AP9" s="486">
        <v>147025.38099999999</v>
      </c>
      <c r="AQ9" s="486">
        <v>283957.25799999997</v>
      </c>
      <c r="AR9" s="486">
        <v>430982.64</v>
      </c>
      <c r="AS9" s="487"/>
      <c r="AT9" s="486">
        <v>165587.02499999999</v>
      </c>
      <c r="AU9" s="486">
        <v>1850682.625</v>
      </c>
      <c r="AV9" s="486">
        <v>2016269.65</v>
      </c>
      <c r="AW9" s="486" t="s">
        <v>514</v>
      </c>
      <c r="AX9" s="486">
        <v>258759.535</v>
      </c>
      <c r="AY9" s="486">
        <v>18588.406999999999</v>
      </c>
      <c r="AZ9" s="486">
        <v>277347.94300000003</v>
      </c>
      <c r="BA9" s="487"/>
      <c r="BB9" s="486">
        <v>300713.95699999999</v>
      </c>
      <c r="BC9" s="486">
        <v>88340.678</v>
      </c>
      <c r="BD9" s="486">
        <v>389054.63500000001</v>
      </c>
      <c r="BE9" s="487"/>
      <c r="BF9" s="486">
        <v>240977.53599999999</v>
      </c>
      <c r="BG9" s="486">
        <v>1065039.1769999999</v>
      </c>
      <c r="BH9" s="486">
        <v>1306016.7139999999</v>
      </c>
      <c r="BI9" s="486" t="s">
        <v>514</v>
      </c>
      <c r="BJ9" s="486">
        <v>57604.966999999997</v>
      </c>
      <c r="BK9" s="486">
        <v>2037048.649</v>
      </c>
      <c r="BL9" s="486">
        <v>2094653.6159999999</v>
      </c>
      <c r="BM9" s="486"/>
      <c r="BN9" s="486">
        <v>16340.862999999999</v>
      </c>
      <c r="BO9" s="486">
        <v>437767.48300000001</v>
      </c>
      <c r="BP9" s="486">
        <v>454108.34700000001</v>
      </c>
      <c r="BQ9" s="486"/>
      <c r="BR9" s="486">
        <v>16898586.964000002</v>
      </c>
      <c r="BS9" s="486">
        <v>66695827.788000003</v>
      </c>
      <c r="BT9" s="486">
        <v>83594414.757000014</v>
      </c>
      <c r="BU9" s="486" t="s">
        <v>514</v>
      </c>
      <c r="BV9" s="486">
        <v>3749109.9619999998</v>
      </c>
      <c r="BW9" s="486">
        <v>28470965.316</v>
      </c>
      <c r="BX9" s="486">
        <v>32220075.278999999</v>
      </c>
      <c r="BY9" s="486"/>
      <c r="BZ9" s="486">
        <v>16898586.964000002</v>
      </c>
      <c r="CA9" s="486">
        <v>67550907.944999993</v>
      </c>
      <c r="CB9" s="486">
        <v>84449494.915000021</v>
      </c>
      <c r="CC9" s="488"/>
      <c r="CD9" s="24"/>
      <c r="CE9" s="24"/>
      <c r="CF9" s="24"/>
    </row>
    <row r="10" spans="1:88" s="489" customFormat="1" ht="9" customHeight="1">
      <c r="A10" s="490" t="s">
        <v>515</v>
      </c>
      <c r="B10" s="491">
        <v>1885523.7830000001</v>
      </c>
      <c r="C10" s="491">
        <v>814220.07400000002</v>
      </c>
      <c r="D10" s="491">
        <v>2699743.858</v>
      </c>
      <c r="E10" s="491"/>
      <c r="F10" s="491">
        <v>45028.256000000001</v>
      </c>
      <c r="G10" s="491">
        <v>22074.901000000002</v>
      </c>
      <c r="H10" s="491">
        <v>67103.157000000007</v>
      </c>
      <c r="I10" s="491"/>
      <c r="J10" s="491">
        <v>2246160.9849999999</v>
      </c>
      <c r="K10" s="491">
        <v>1676140.1580000001</v>
      </c>
      <c r="L10" s="491">
        <v>3922301.1430000002</v>
      </c>
      <c r="M10" s="490" t="s">
        <v>515</v>
      </c>
      <c r="N10" s="491">
        <v>97824.17</v>
      </c>
      <c r="O10" s="491">
        <v>134847.29500000001</v>
      </c>
      <c r="P10" s="491">
        <v>232671.465</v>
      </c>
      <c r="Q10" s="492"/>
      <c r="R10" s="491">
        <v>177263.58900000001</v>
      </c>
      <c r="S10" s="491">
        <v>96466.235000000001</v>
      </c>
      <c r="T10" s="491">
        <v>273729.82400000002</v>
      </c>
      <c r="U10" s="492"/>
      <c r="V10" s="491">
        <v>657654.07700000005</v>
      </c>
      <c r="W10" s="491">
        <v>537021.78200000001</v>
      </c>
      <c r="X10" s="491">
        <v>1194675.8589999999</v>
      </c>
      <c r="Y10" s="490" t="s">
        <v>515</v>
      </c>
      <c r="Z10" s="491">
        <v>8173.8040000000001</v>
      </c>
      <c r="AA10" s="491">
        <v>11877.272000000001</v>
      </c>
      <c r="AB10" s="491">
        <v>20051.077000000001</v>
      </c>
      <c r="AC10" s="492"/>
      <c r="AD10" s="491">
        <v>1241953.389</v>
      </c>
      <c r="AE10" s="491">
        <v>837677.57499999995</v>
      </c>
      <c r="AF10" s="491">
        <v>2079630.9650000001</v>
      </c>
      <c r="AG10" s="492"/>
      <c r="AH10" s="491">
        <v>363905.77600000001</v>
      </c>
      <c r="AI10" s="491">
        <v>152901.04800000001</v>
      </c>
      <c r="AJ10" s="491">
        <v>516806.82500000001</v>
      </c>
      <c r="AK10" s="490" t="s">
        <v>515</v>
      </c>
      <c r="AL10" s="491">
        <v>16823.694</v>
      </c>
      <c r="AM10" s="491">
        <v>25021.928</v>
      </c>
      <c r="AN10" s="491">
        <v>41845.623</v>
      </c>
      <c r="AO10" s="492"/>
      <c r="AP10" s="491">
        <v>105932.60799999999</v>
      </c>
      <c r="AQ10" s="491">
        <v>17691.913</v>
      </c>
      <c r="AR10" s="491">
        <v>123624.522</v>
      </c>
      <c r="AS10" s="492"/>
      <c r="AT10" s="491">
        <v>11891.388000000001</v>
      </c>
      <c r="AU10" s="491">
        <v>980.02099999999996</v>
      </c>
      <c r="AV10" s="491">
        <v>12871.409</v>
      </c>
      <c r="AW10" s="490" t="s">
        <v>515</v>
      </c>
      <c r="AX10" s="491">
        <v>25545.366000000002</v>
      </c>
      <c r="AY10" s="491">
        <v>2617.5230000000001</v>
      </c>
      <c r="AZ10" s="491">
        <v>28162.888999999999</v>
      </c>
      <c r="BA10" s="492"/>
      <c r="BB10" s="491">
        <v>33053.203999999998</v>
      </c>
      <c r="BC10" s="491">
        <v>7687.8620000000001</v>
      </c>
      <c r="BD10" s="491">
        <v>40741.065999999999</v>
      </c>
      <c r="BE10" s="492"/>
      <c r="BF10" s="491">
        <v>0</v>
      </c>
      <c r="BG10" s="491">
        <v>0</v>
      </c>
      <c r="BH10" s="491">
        <v>0</v>
      </c>
      <c r="BI10" s="490" t="s">
        <v>515</v>
      </c>
      <c r="BJ10" s="491">
        <v>0</v>
      </c>
      <c r="BK10" s="491">
        <v>0</v>
      </c>
      <c r="BL10" s="491">
        <v>0</v>
      </c>
      <c r="BM10" s="491"/>
      <c r="BN10" s="491">
        <v>0</v>
      </c>
      <c r="BO10" s="491">
        <v>0</v>
      </c>
      <c r="BP10" s="491">
        <v>0</v>
      </c>
      <c r="BQ10" s="491"/>
      <c r="BR10" s="491">
        <v>6916734.0889999997</v>
      </c>
      <c r="BS10" s="491">
        <v>4337225.5869999994</v>
      </c>
      <c r="BT10" s="491">
        <v>11253959.681999998</v>
      </c>
      <c r="BU10" s="490" t="s">
        <v>515</v>
      </c>
      <c r="BV10" s="491">
        <v>2246160.9849999999</v>
      </c>
      <c r="BW10" s="491">
        <v>1676148.0060000001</v>
      </c>
      <c r="BX10" s="491">
        <v>3922308.9909999999</v>
      </c>
      <c r="BY10" s="491"/>
      <c r="BZ10" s="491">
        <v>6916734.0889999997</v>
      </c>
      <c r="CA10" s="491">
        <v>4337233.4349999996</v>
      </c>
      <c r="CB10" s="491">
        <v>11253967.529999997</v>
      </c>
      <c r="CC10" s="488"/>
      <c r="CD10" s="24"/>
      <c r="CE10" s="24"/>
      <c r="CF10" s="24"/>
    </row>
    <row r="11" spans="1:88" s="489" customFormat="1" ht="9" customHeight="1">
      <c r="A11" s="493" t="s">
        <v>516</v>
      </c>
      <c r="B11" s="491">
        <v>3046823.6940000001</v>
      </c>
      <c r="C11" s="491">
        <v>10310253.216</v>
      </c>
      <c r="D11" s="491">
        <v>13357076.911</v>
      </c>
      <c r="E11" s="491"/>
      <c r="F11" s="491">
        <v>119252.23699999999</v>
      </c>
      <c r="G11" s="491">
        <v>160893.26800000001</v>
      </c>
      <c r="H11" s="491">
        <v>280145.50599999999</v>
      </c>
      <c r="I11" s="491"/>
      <c r="J11" s="491">
        <v>1463079.5209999999</v>
      </c>
      <c r="K11" s="491">
        <v>25647951.146000002</v>
      </c>
      <c r="L11" s="491">
        <v>27111030.668000001</v>
      </c>
      <c r="M11" s="493" t="s">
        <v>516</v>
      </c>
      <c r="N11" s="491">
        <v>263596.875</v>
      </c>
      <c r="O11" s="491">
        <v>747722.39500000002</v>
      </c>
      <c r="P11" s="491">
        <v>1011319.27</v>
      </c>
      <c r="Q11" s="491"/>
      <c r="R11" s="491">
        <v>414275.56800000003</v>
      </c>
      <c r="S11" s="491">
        <v>2772410.6189999999</v>
      </c>
      <c r="T11" s="491">
        <v>3186686.1869999999</v>
      </c>
      <c r="U11" s="491"/>
      <c r="V11" s="491">
        <v>44570.071000000004</v>
      </c>
      <c r="W11" s="491">
        <v>6928631.8250000002</v>
      </c>
      <c r="X11" s="491">
        <v>6973201.8959999997</v>
      </c>
      <c r="Y11" s="493" t="s">
        <v>516</v>
      </c>
      <c r="Z11" s="491">
        <v>1163866.9809999999</v>
      </c>
      <c r="AA11" s="491">
        <v>1425765.94</v>
      </c>
      <c r="AB11" s="491">
        <v>2589632.9219999998</v>
      </c>
      <c r="AC11" s="491"/>
      <c r="AD11" s="491">
        <v>722108.20799999998</v>
      </c>
      <c r="AE11" s="491">
        <v>6914259.9050000003</v>
      </c>
      <c r="AF11" s="491">
        <v>7636368.1140000001</v>
      </c>
      <c r="AG11" s="491"/>
      <c r="AH11" s="491">
        <v>1066727.7749999999</v>
      </c>
      <c r="AI11" s="491">
        <v>254010.45800000001</v>
      </c>
      <c r="AJ11" s="491">
        <v>1320738.233</v>
      </c>
      <c r="AK11" s="493" t="s">
        <v>516</v>
      </c>
      <c r="AL11" s="491">
        <v>37649.857000000004</v>
      </c>
      <c r="AM11" s="491">
        <v>710809.321</v>
      </c>
      <c r="AN11" s="491">
        <v>748459.17799999996</v>
      </c>
      <c r="AO11" s="491"/>
      <c r="AP11" s="491">
        <v>40741.192999999999</v>
      </c>
      <c r="AQ11" s="491">
        <v>266265.34399999998</v>
      </c>
      <c r="AR11" s="491">
        <v>307006.538</v>
      </c>
      <c r="AS11" s="491"/>
      <c r="AT11" s="491">
        <v>153603.766</v>
      </c>
      <c r="AU11" s="491">
        <v>1849605.477</v>
      </c>
      <c r="AV11" s="491">
        <v>2003209.2439999999</v>
      </c>
      <c r="AW11" s="493" t="s">
        <v>516</v>
      </c>
      <c r="AX11" s="491">
        <v>233124.46799999999</v>
      </c>
      <c r="AY11" s="491">
        <v>15970.884</v>
      </c>
      <c r="AZ11" s="491">
        <v>249095.35200000001</v>
      </c>
      <c r="BA11" s="491"/>
      <c r="BB11" s="491">
        <v>265401.04700000002</v>
      </c>
      <c r="BC11" s="491">
        <v>78375.929000000004</v>
      </c>
      <c r="BD11" s="491">
        <v>343776.97600000002</v>
      </c>
      <c r="BE11" s="491"/>
      <c r="BF11" s="491">
        <v>240975.53899999999</v>
      </c>
      <c r="BG11" s="491">
        <v>1065039.1769999999</v>
      </c>
      <c r="BH11" s="491">
        <v>1306014.7169999999</v>
      </c>
      <c r="BI11" s="493" t="s">
        <v>516</v>
      </c>
      <c r="BJ11" s="491">
        <v>57604.966999999997</v>
      </c>
      <c r="BK11" s="491">
        <v>2037048.649</v>
      </c>
      <c r="BL11" s="491">
        <v>2094653.6159999999</v>
      </c>
      <c r="BM11" s="491"/>
      <c r="BN11" s="491">
        <v>16309.11</v>
      </c>
      <c r="BO11" s="491">
        <v>437565.18800000002</v>
      </c>
      <c r="BP11" s="491">
        <v>453874.299</v>
      </c>
      <c r="BQ11" s="491"/>
      <c r="BR11" s="491">
        <v>9349710.8770000003</v>
      </c>
      <c r="BS11" s="491">
        <v>61622578.741000004</v>
      </c>
      <c r="BT11" s="491">
        <v>70972289.626999989</v>
      </c>
      <c r="BU11" s="493" t="s">
        <v>516</v>
      </c>
      <c r="BV11" s="491">
        <v>1463079.5209999999</v>
      </c>
      <c r="BW11" s="491">
        <v>26502086.706</v>
      </c>
      <c r="BX11" s="491">
        <v>27965166.227000002</v>
      </c>
      <c r="BY11" s="491"/>
      <c r="BZ11" s="491">
        <v>9349710.8770000003</v>
      </c>
      <c r="CA11" s="491">
        <v>62476714.300999999</v>
      </c>
      <c r="CB11" s="491">
        <v>71826425.18599999</v>
      </c>
      <c r="CC11" s="488"/>
      <c r="CD11" s="24"/>
      <c r="CE11" s="24"/>
      <c r="CF11" s="24"/>
    </row>
    <row r="12" spans="1:88" s="489" customFormat="1" ht="9" customHeight="1">
      <c r="A12" s="493" t="s">
        <v>517</v>
      </c>
      <c r="B12" s="491">
        <v>42372.052000000003</v>
      </c>
      <c r="C12" s="491">
        <v>18726.29</v>
      </c>
      <c r="D12" s="491">
        <v>61098.343000000001</v>
      </c>
      <c r="E12" s="491"/>
      <c r="F12" s="491">
        <v>900.83900000000006</v>
      </c>
      <c r="G12" s="491">
        <v>56.204999999999998</v>
      </c>
      <c r="H12" s="491">
        <v>957.04399999999998</v>
      </c>
      <c r="I12" s="491"/>
      <c r="J12" s="491">
        <v>39241.97</v>
      </c>
      <c r="K12" s="491">
        <v>39818.012999999999</v>
      </c>
      <c r="L12" s="491">
        <v>79059.983999999997</v>
      </c>
      <c r="M12" s="493" t="s">
        <v>517</v>
      </c>
      <c r="N12" s="491">
        <v>4594.1360000000004</v>
      </c>
      <c r="O12" s="491">
        <v>3613.8310000000001</v>
      </c>
      <c r="P12" s="491">
        <v>8207.9670000000006</v>
      </c>
      <c r="Q12" s="491"/>
      <c r="R12" s="491">
        <v>5717.2690000000002</v>
      </c>
      <c r="S12" s="491">
        <v>1276.5920000000001</v>
      </c>
      <c r="T12" s="491">
        <v>6993.8609999999999</v>
      </c>
      <c r="U12" s="491"/>
      <c r="V12" s="491">
        <v>21400.562999999998</v>
      </c>
      <c r="W12" s="491">
        <v>16320.871999999999</v>
      </c>
      <c r="X12" s="491">
        <v>37721.436000000002</v>
      </c>
      <c r="Y12" s="493" t="s">
        <v>517</v>
      </c>
      <c r="Z12" s="491">
        <v>546.46900000000005</v>
      </c>
      <c r="AA12" s="491">
        <v>4863.1559999999999</v>
      </c>
      <c r="AB12" s="491">
        <v>5409.6260000000002</v>
      </c>
      <c r="AC12" s="491"/>
      <c r="AD12" s="491">
        <v>35283.288</v>
      </c>
      <c r="AE12" s="491">
        <v>0</v>
      </c>
      <c r="AF12" s="491">
        <v>35283.288</v>
      </c>
      <c r="AG12" s="491"/>
      <c r="AH12" s="491">
        <v>330.76100000000002</v>
      </c>
      <c r="AI12" s="491">
        <v>2.992</v>
      </c>
      <c r="AJ12" s="491">
        <v>333.75299999999999</v>
      </c>
      <c r="AK12" s="493" t="s">
        <v>517</v>
      </c>
      <c r="AL12" s="491">
        <v>919.54100000000005</v>
      </c>
      <c r="AM12" s="491">
        <v>1427.759</v>
      </c>
      <c r="AN12" s="491">
        <v>2347.3000000000002</v>
      </c>
      <c r="AO12" s="491"/>
      <c r="AP12" s="491">
        <v>129.727</v>
      </c>
      <c r="AQ12" s="491">
        <v>0</v>
      </c>
      <c r="AR12" s="491">
        <v>129.727</v>
      </c>
      <c r="AS12" s="491"/>
      <c r="AT12" s="491">
        <v>83.01</v>
      </c>
      <c r="AU12" s="491">
        <v>97.126000000000005</v>
      </c>
      <c r="AV12" s="491">
        <v>180.136</v>
      </c>
      <c r="AW12" s="493" t="s">
        <v>517</v>
      </c>
      <c r="AX12" s="491">
        <v>0</v>
      </c>
      <c r="AY12" s="491">
        <v>0</v>
      </c>
      <c r="AZ12" s="491">
        <v>0</v>
      </c>
      <c r="BA12" s="491"/>
      <c r="BB12" s="491">
        <v>0</v>
      </c>
      <c r="BC12" s="491">
        <v>0</v>
      </c>
      <c r="BD12" s="491">
        <v>0</v>
      </c>
      <c r="BE12" s="491"/>
      <c r="BF12" s="491">
        <v>0</v>
      </c>
      <c r="BG12" s="491">
        <v>0</v>
      </c>
      <c r="BH12" s="491">
        <v>0</v>
      </c>
      <c r="BI12" s="493" t="s">
        <v>517</v>
      </c>
      <c r="BJ12" s="491">
        <v>0</v>
      </c>
      <c r="BK12" s="491">
        <v>0</v>
      </c>
      <c r="BL12" s="491">
        <v>0</v>
      </c>
      <c r="BM12" s="491"/>
      <c r="BN12" s="491">
        <v>0</v>
      </c>
      <c r="BO12" s="491">
        <v>0</v>
      </c>
      <c r="BP12" s="491">
        <v>0</v>
      </c>
      <c r="BQ12" s="491"/>
      <c r="BR12" s="491">
        <v>151519.62500000003</v>
      </c>
      <c r="BS12" s="491">
        <v>86202.83600000001</v>
      </c>
      <c r="BT12" s="491">
        <v>237722.465</v>
      </c>
      <c r="BU12" s="493" t="s">
        <v>517</v>
      </c>
      <c r="BV12" s="491">
        <v>39241.97</v>
      </c>
      <c r="BW12" s="491">
        <v>39818.012999999999</v>
      </c>
      <c r="BX12" s="491">
        <v>79059.983999999997</v>
      </c>
      <c r="BY12" s="491"/>
      <c r="BZ12" s="491">
        <v>151519.62500000003</v>
      </c>
      <c r="CA12" s="491">
        <v>86202.83600000001</v>
      </c>
      <c r="CB12" s="491">
        <v>237722.465</v>
      </c>
      <c r="CC12" s="488"/>
      <c r="CD12" s="24"/>
      <c r="CE12" s="24"/>
      <c r="CF12" s="24"/>
    </row>
    <row r="13" spans="1:88" s="489" customFormat="1" ht="9" customHeight="1">
      <c r="A13" s="493" t="s">
        <v>518</v>
      </c>
      <c r="B13" s="491">
        <v>196470.79699999999</v>
      </c>
      <c r="C13" s="491">
        <v>300893.36300000001</v>
      </c>
      <c r="D13" s="491">
        <v>497364.16100000002</v>
      </c>
      <c r="E13" s="491"/>
      <c r="F13" s="491">
        <v>63.609000000000002</v>
      </c>
      <c r="G13" s="491">
        <v>0</v>
      </c>
      <c r="H13" s="491">
        <v>63.609000000000002</v>
      </c>
      <c r="I13" s="491"/>
      <c r="J13" s="491">
        <v>627.48400000000004</v>
      </c>
      <c r="K13" s="491">
        <v>251975.84</v>
      </c>
      <c r="L13" s="491">
        <v>252603.32500000001</v>
      </c>
      <c r="M13" s="493" t="s">
        <v>518</v>
      </c>
      <c r="N13" s="491">
        <v>1025.3579999999999</v>
      </c>
      <c r="O13" s="491">
        <v>3.0000000000000001E-3</v>
      </c>
      <c r="P13" s="491">
        <v>1025.3620000000001</v>
      </c>
      <c r="Q13" s="491"/>
      <c r="R13" s="491">
        <v>7018.268</v>
      </c>
      <c r="S13" s="491">
        <v>2894.2840000000001</v>
      </c>
      <c r="T13" s="491">
        <v>9912.5519999999997</v>
      </c>
      <c r="U13" s="491"/>
      <c r="V13" s="491">
        <v>75516.710000000006</v>
      </c>
      <c r="W13" s="491">
        <v>16986.248</v>
      </c>
      <c r="X13" s="491">
        <v>92502.957999999999</v>
      </c>
      <c r="Y13" s="493" t="s">
        <v>518</v>
      </c>
      <c r="Z13" s="491">
        <v>1580.3019999999999</v>
      </c>
      <c r="AA13" s="491">
        <v>10941.243</v>
      </c>
      <c r="AB13" s="491">
        <v>12521.545</v>
      </c>
      <c r="AC13" s="491"/>
      <c r="AD13" s="491">
        <v>184756.94399999999</v>
      </c>
      <c r="AE13" s="491">
        <v>47731.01</v>
      </c>
      <c r="AF13" s="491">
        <v>232487.95499999999</v>
      </c>
      <c r="AG13" s="491"/>
      <c r="AH13" s="491">
        <v>10949.016</v>
      </c>
      <c r="AI13" s="491">
        <v>15919.433000000001</v>
      </c>
      <c r="AJ13" s="491">
        <v>26868.449000000001</v>
      </c>
      <c r="AK13" s="493" t="s">
        <v>518</v>
      </c>
      <c r="AL13" s="491">
        <v>0</v>
      </c>
      <c r="AM13" s="491">
        <v>0</v>
      </c>
      <c r="AN13" s="491">
        <v>0</v>
      </c>
      <c r="AO13" s="491"/>
      <c r="AP13" s="491">
        <v>221.852</v>
      </c>
      <c r="AQ13" s="491">
        <v>0</v>
      </c>
      <c r="AR13" s="491">
        <v>221.852</v>
      </c>
      <c r="AS13" s="491"/>
      <c r="AT13" s="491">
        <v>8.86</v>
      </c>
      <c r="AU13" s="491">
        <v>0</v>
      </c>
      <c r="AV13" s="491">
        <v>8.86</v>
      </c>
      <c r="AW13" s="493" t="s">
        <v>518</v>
      </c>
      <c r="AX13" s="491">
        <v>89.7</v>
      </c>
      <c r="AY13" s="491">
        <v>0</v>
      </c>
      <c r="AZ13" s="491">
        <v>89.7</v>
      </c>
      <c r="BA13" s="491"/>
      <c r="BB13" s="491">
        <v>2259.7060000000001</v>
      </c>
      <c r="BC13" s="491">
        <v>2276.886</v>
      </c>
      <c r="BD13" s="491">
        <v>4536.5919999999996</v>
      </c>
      <c r="BE13" s="491"/>
      <c r="BF13" s="491">
        <v>1.996</v>
      </c>
      <c r="BG13" s="491">
        <v>0</v>
      </c>
      <c r="BH13" s="491">
        <v>1.996</v>
      </c>
      <c r="BI13" s="493" t="s">
        <v>518</v>
      </c>
      <c r="BJ13" s="491">
        <v>0</v>
      </c>
      <c r="BK13" s="491">
        <v>0</v>
      </c>
      <c r="BL13" s="491">
        <v>0</v>
      </c>
      <c r="BM13" s="491"/>
      <c r="BN13" s="491">
        <v>31.753</v>
      </c>
      <c r="BO13" s="491">
        <v>202.29499999999999</v>
      </c>
      <c r="BP13" s="491">
        <v>234.048</v>
      </c>
      <c r="BQ13" s="491"/>
      <c r="BR13" s="491">
        <v>480622.3550000001</v>
      </c>
      <c r="BS13" s="491">
        <v>649820.6050000001</v>
      </c>
      <c r="BT13" s="491">
        <v>1130442.9639999999</v>
      </c>
      <c r="BU13" s="493" t="s">
        <v>518</v>
      </c>
      <c r="BV13" s="491">
        <v>627.48400000000004</v>
      </c>
      <c r="BW13" s="491">
        <v>252912.59</v>
      </c>
      <c r="BX13" s="491">
        <v>253540.07500000001</v>
      </c>
      <c r="BY13" s="491"/>
      <c r="BZ13" s="491">
        <v>480622.3550000001</v>
      </c>
      <c r="CA13" s="491">
        <v>650757.3550000001</v>
      </c>
      <c r="CB13" s="491">
        <v>1131379.7139999999</v>
      </c>
      <c r="CC13" s="488"/>
      <c r="CD13" s="24"/>
      <c r="CE13" s="24"/>
      <c r="CF13" s="24"/>
    </row>
    <row r="14" spans="1:88" s="35" customFormat="1" ht="4.3499999999999996" customHeight="1">
      <c r="A14" s="493"/>
      <c r="B14" s="491"/>
      <c r="C14" s="491"/>
      <c r="D14" s="491"/>
      <c r="E14" s="491"/>
      <c r="F14" s="491"/>
      <c r="G14" s="491"/>
      <c r="H14" s="491"/>
      <c r="I14" s="491"/>
      <c r="J14" s="491"/>
      <c r="K14" s="491"/>
      <c r="L14" s="491"/>
      <c r="M14" s="493"/>
      <c r="N14" s="491"/>
      <c r="O14" s="491"/>
      <c r="P14" s="491"/>
      <c r="Q14" s="491"/>
      <c r="R14" s="491"/>
      <c r="S14" s="491"/>
      <c r="T14" s="491"/>
      <c r="U14" s="491"/>
      <c r="V14" s="491"/>
      <c r="W14" s="491"/>
      <c r="X14" s="491"/>
      <c r="Y14" s="493"/>
      <c r="Z14" s="491"/>
      <c r="AA14" s="491"/>
      <c r="AB14" s="491"/>
      <c r="AC14" s="491"/>
      <c r="AD14" s="491"/>
      <c r="AE14" s="491"/>
      <c r="AF14" s="491"/>
      <c r="AG14" s="491"/>
      <c r="AH14" s="491"/>
      <c r="AI14" s="491"/>
      <c r="AJ14" s="491"/>
      <c r="AK14" s="493"/>
      <c r="AL14" s="491"/>
      <c r="AM14" s="491"/>
      <c r="AN14" s="491"/>
      <c r="AO14" s="491"/>
      <c r="AP14" s="491"/>
      <c r="AQ14" s="491"/>
      <c r="AR14" s="491"/>
      <c r="AS14" s="491"/>
      <c r="AT14" s="491"/>
      <c r="AU14" s="491"/>
      <c r="AV14" s="491"/>
      <c r="AW14" s="493"/>
      <c r="AX14" s="491"/>
      <c r="AY14" s="491"/>
      <c r="AZ14" s="491"/>
      <c r="BA14" s="491"/>
      <c r="BB14" s="491"/>
      <c r="BC14" s="491"/>
      <c r="BD14" s="491"/>
      <c r="BE14" s="491"/>
      <c r="BF14" s="491"/>
      <c r="BG14" s="491"/>
      <c r="BH14" s="491"/>
      <c r="BI14" s="493"/>
      <c r="BJ14" s="491"/>
      <c r="BK14" s="491"/>
      <c r="BL14" s="491"/>
      <c r="BM14" s="491"/>
      <c r="BN14" s="491"/>
      <c r="BO14" s="491"/>
      <c r="BP14" s="491"/>
      <c r="BQ14" s="491"/>
      <c r="BR14" s="491"/>
      <c r="BS14" s="491"/>
      <c r="BT14" s="491"/>
      <c r="BU14" s="493"/>
      <c r="BV14" s="491"/>
      <c r="BW14" s="491"/>
      <c r="BX14" s="491"/>
      <c r="BY14" s="491"/>
      <c r="BZ14" s="491"/>
      <c r="CA14" s="491"/>
      <c r="CB14" s="491"/>
      <c r="CC14" s="488"/>
      <c r="CD14" s="18"/>
      <c r="CE14" s="18"/>
      <c r="CF14" s="18"/>
    </row>
    <row r="15" spans="1:88" s="489" customFormat="1" ht="9" customHeight="1">
      <c r="A15" s="494" t="s">
        <v>519</v>
      </c>
      <c r="B15" s="495">
        <v>308000</v>
      </c>
      <c r="C15" s="495">
        <v>0</v>
      </c>
      <c r="D15" s="495">
        <v>308000</v>
      </c>
      <c r="E15" s="495"/>
      <c r="F15" s="495">
        <v>0</v>
      </c>
      <c r="G15" s="495">
        <v>0</v>
      </c>
      <c r="H15" s="495">
        <v>0</v>
      </c>
      <c r="I15" s="495"/>
      <c r="J15" s="495">
        <v>30000</v>
      </c>
      <c r="K15" s="495">
        <v>93675</v>
      </c>
      <c r="L15" s="495">
        <v>123675</v>
      </c>
      <c r="M15" s="494" t="s">
        <v>519</v>
      </c>
      <c r="N15" s="495">
        <v>0</v>
      </c>
      <c r="O15" s="495">
        <v>0</v>
      </c>
      <c r="P15" s="495">
        <v>0</v>
      </c>
      <c r="Q15" s="495"/>
      <c r="R15" s="495">
        <v>0</v>
      </c>
      <c r="S15" s="495">
        <v>0</v>
      </c>
      <c r="T15" s="495">
        <v>0</v>
      </c>
      <c r="U15" s="495"/>
      <c r="V15" s="495">
        <v>50000</v>
      </c>
      <c r="W15" s="495">
        <v>0</v>
      </c>
      <c r="X15" s="495">
        <v>50000</v>
      </c>
      <c r="Y15" s="494" t="s">
        <v>519</v>
      </c>
      <c r="Z15" s="495">
        <v>0</v>
      </c>
      <c r="AA15" s="495">
        <v>0</v>
      </c>
      <c r="AB15" s="495">
        <v>0</v>
      </c>
      <c r="AC15" s="495"/>
      <c r="AD15" s="495">
        <v>0</v>
      </c>
      <c r="AE15" s="495">
        <v>0</v>
      </c>
      <c r="AF15" s="495">
        <v>0</v>
      </c>
      <c r="AG15" s="495"/>
      <c r="AH15" s="495">
        <v>25000</v>
      </c>
      <c r="AI15" s="495">
        <v>0</v>
      </c>
      <c r="AJ15" s="495">
        <v>25000</v>
      </c>
      <c r="AK15" s="494" t="s">
        <v>519</v>
      </c>
      <c r="AL15" s="495">
        <v>70000</v>
      </c>
      <c r="AM15" s="495">
        <v>0</v>
      </c>
      <c r="AN15" s="495">
        <v>70000</v>
      </c>
      <c r="AO15" s="495"/>
      <c r="AP15" s="495">
        <v>17000</v>
      </c>
      <c r="AQ15" s="495">
        <v>0</v>
      </c>
      <c r="AR15" s="495">
        <v>17000</v>
      </c>
      <c r="AS15" s="495"/>
      <c r="AT15" s="495">
        <v>20000</v>
      </c>
      <c r="AU15" s="495">
        <v>0</v>
      </c>
      <c r="AV15" s="495">
        <v>20000</v>
      </c>
      <c r="AW15" s="494" t="s">
        <v>519</v>
      </c>
      <c r="AX15" s="495">
        <v>0</v>
      </c>
      <c r="AY15" s="495">
        <v>0</v>
      </c>
      <c r="AZ15" s="495">
        <v>0</v>
      </c>
      <c r="BA15" s="495"/>
      <c r="BB15" s="495">
        <v>0</v>
      </c>
      <c r="BC15" s="495">
        <v>0</v>
      </c>
      <c r="BD15" s="495">
        <v>0</v>
      </c>
      <c r="BE15" s="495"/>
      <c r="BF15" s="495">
        <v>20000</v>
      </c>
      <c r="BG15" s="495">
        <v>0</v>
      </c>
      <c r="BH15" s="495">
        <v>20000</v>
      </c>
      <c r="BI15" s="494" t="s">
        <v>519</v>
      </c>
      <c r="BJ15" s="495">
        <v>88000</v>
      </c>
      <c r="BK15" s="495">
        <v>56205</v>
      </c>
      <c r="BL15" s="495">
        <v>144205</v>
      </c>
      <c r="BM15" s="495"/>
      <c r="BN15" s="495">
        <v>30000</v>
      </c>
      <c r="BO15" s="495">
        <v>37470</v>
      </c>
      <c r="BP15" s="495">
        <v>67470</v>
      </c>
      <c r="BQ15" s="495"/>
      <c r="BR15" s="495">
        <v>658000</v>
      </c>
      <c r="BS15" s="495">
        <v>187350</v>
      </c>
      <c r="BT15" s="495">
        <v>845350</v>
      </c>
      <c r="BU15" s="494" t="s">
        <v>519</v>
      </c>
      <c r="BV15" s="495">
        <v>30000</v>
      </c>
      <c r="BW15" s="495">
        <v>93675</v>
      </c>
      <c r="BX15" s="495">
        <v>123675</v>
      </c>
      <c r="BY15" s="495"/>
      <c r="BZ15" s="495">
        <v>658000</v>
      </c>
      <c r="CA15" s="495">
        <v>187350</v>
      </c>
      <c r="CB15" s="495">
        <v>845350</v>
      </c>
      <c r="CC15" s="488"/>
      <c r="CD15" s="24"/>
      <c r="CE15" s="24"/>
      <c r="CF15" s="24"/>
    </row>
    <row r="16" spans="1:88" s="35" customFormat="1" ht="4.3499999999999996" customHeight="1">
      <c r="A16" s="494"/>
      <c r="B16" s="495"/>
      <c r="C16" s="495"/>
      <c r="D16" s="495"/>
      <c r="E16" s="495"/>
      <c r="F16" s="495"/>
      <c r="G16" s="495"/>
      <c r="H16" s="495"/>
      <c r="I16" s="495"/>
      <c r="J16" s="495"/>
      <c r="K16" s="495"/>
      <c r="L16" s="495"/>
      <c r="M16" s="494"/>
      <c r="N16" s="495"/>
      <c r="O16" s="495"/>
      <c r="P16" s="495"/>
      <c r="Q16" s="495"/>
      <c r="R16" s="495"/>
      <c r="S16" s="495"/>
      <c r="T16" s="495"/>
      <c r="U16" s="495"/>
      <c r="V16" s="495"/>
      <c r="W16" s="495"/>
      <c r="X16" s="495"/>
      <c r="Y16" s="494"/>
      <c r="Z16" s="495"/>
      <c r="AA16" s="495"/>
      <c r="AB16" s="495"/>
      <c r="AC16" s="495"/>
      <c r="AD16" s="495"/>
      <c r="AE16" s="495"/>
      <c r="AF16" s="495"/>
      <c r="AG16" s="495"/>
      <c r="AH16" s="495"/>
      <c r="AI16" s="495"/>
      <c r="AJ16" s="495"/>
      <c r="AK16" s="494"/>
      <c r="AL16" s="495"/>
      <c r="AM16" s="495"/>
      <c r="AN16" s="495"/>
      <c r="AO16" s="495"/>
      <c r="AP16" s="495"/>
      <c r="AQ16" s="495"/>
      <c r="AR16" s="495"/>
      <c r="AS16" s="495"/>
      <c r="AT16" s="495"/>
      <c r="AU16" s="495"/>
      <c r="AV16" s="495"/>
      <c r="AW16" s="494"/>
      <c r="AX16" s="495"/>
      <c r="AY16" s="495"/>
      <c r="AZ16" s="495"/>
      <c r="BA16" s="495"/>
      <c r="BB16" s="495"/>
      <c r="BC16" s="495"/>
      <c r="BD16" s="495"/>
      <c r="BE16" s="495"/>
      <c r="BF16" s="495"/>
      <c r="BG16" s="495"/>
      <c r="BH16" s="495"/>
      <c r="BI16" s="494"/>
      <c r="BJ16" s="495"/>
      <c r="BK16" s="495"/>
      <c r="BL16" s="495"/>
      <c r="BM16" s="495"/>
      <c r="BN16" s="495"/>
      <c r="BO16" s="495"/>
      <c r="BP16" s="495"/>
      <c r="BQ16" s="495"/>
      <c r="BR16" s="495"/>
      <c r="BS16" s="495"/>
      <c r="BT16" s="495"/>
      <c r="BU16" s="494"/>
      <c r="BV16" s="495"/>
      <c r="BW16" s="495"/>
      <c r="BX16" s="495"/>
      <c r="BY16" s="495"/>
      <c r="BZ16" s="495"/>
      <c r="CA16" s="495"/>
      <c r="CB16" s="495"/>
      <c r="CC16" s="488"/>
      <c r="CD16" s="18"/>
      <c r="CE16" s="18"/>
      <c r="CF16" s="18"/>
    </row>
    <row r="17" spans="1:84" s="489" customFormat="1" ht="9" customHeight="1">
      <c r="A17" s="486" t="s">
        <v>520</v>
      </c>
      <c r="B17" s="487">
        <v>7183539.5010000002</v>
      </c>
      <c r="C17" s="487">
        <v>4333747.2290000003</v>
      </c>
      <c r="D17" s="487">
        <v>11517286.73</v>
      </c>
      <c r="E17" s="487"/>
      <c r="F17" s="487">
        <v>40623.521999999997</v>
      </c>
      <c r="G17" s="487">
        <v>0</v>
      </c>
      <c r="H17" s="487">
        <v>40623.521999999997</v>
      </c>
      <c r="I17" s="487"/>
      <c r="J17" s="487">
        <v>26374969.873</v>
      </c>
      <c r="K17" s="487">
        <v>4621557.3969999999</v>
      </c>
      <c r="L17" s="487">
        <v>30996527.271000002</v>
      </c>
      <c r="M17" s="486" t="s">
        <v>520</v>
      </c>
      <c r="N17" s="487">
        <v>1020995.699</v>
      </c>
      <c r="O17" s="487">
        <v>12.814</v>
      </c>
      <c r="P17" s="487">
        <v>1021008.513</v>
      </c>
      <c r="Q17" s="487"/>
      <c r="R17" s="487">
        <v>2984051.602</v>
      </c>
      <c r="S17" s="487">
        <v>344547.07799999998</v>
      </c>
      <c r="T17" s="487">
        <v>3328598.68</v>
      </c>
      <c r="U17" s="487"/>
      <c r="V17" s="487">
        <v>7631031.1919999998</v>
      </c>
      <c r="W17" s="487">
        <v>1424.498</v>
      </c>
      <c r="X17" s="487">
        <v>7632455.6909999996</v>
      </c>
      <c r="Y17" s="486" t="s">
        <v>520</v>
      </c>
      <c r="Z17" s="487">
        <v>3087797.4210000001</v>
      </c>
      <c r="AA17" s="487">
        <v>0</v>
      </c>
      <c r="AB17" s="487">
        <v>3087797.4210000001</v>
      </c>
      <c r="AC17" s="487"/>
      <c r="AD17" s="487">
        <v>11459473.988</v>
      </c>
      <c r="AE17" s="487">
        <v>893656.32200000004</v>
      </c>
      <c r="AF17" s="487">
        <v>12353130.310000001</v>
      </c>
      <c r="AG17" s="487"/>
      <c r="AH17" s="487">
        <v>2812946.6510000001</v>
      </c>
      <c r="AI17" s="487">
        <v>70892.228000000003</v>
      </c>
      <c r="AJ17" s="487">
        <v>2883838.8790000002</v>
      </c>
      <c r="AK17" s="486" t="s">
        <v>520</v>
      </c>
      <c r="AL17" s="487">
        <v>1299695.51</v>
      </c>
      <c r="AM17" s="487">
        <v>0</v>
      </c>
      <c r="AN17" s="487">
        <v>1299695.51</v>
      </c>
      <c r="AO17" s="487"/>
      <c r="AP17" s="487">
        <v>454264.84</v>
      </c>
      <c r="AQ17" s="487">
        <v>0</v>
      </c>
      <c r="AR17" s="487">
        <v>454264.84</v>
      </c>
      <c r="AS17" s="487"/>
      <c r="AT17" s="487">
        <v>1199791.423</v>
      </c>
      <c r="AU17" s="487">
        <v>965.64400000000001</v>
      </c>
      <c r="AV17" s="487">
        <v>1200757.068</v>
      </c>
      <c r="AW17" s="486" t="s">
        <v>520</v>
      </c>
      <c r="AX17" s="487">
        <v>138717.83799999999</v>
      </c>
      <c r="AY17" s="487">
        <v>0</v>
      </c>
      <c r="AZ17" s="487">
        <v>138717.83799999999</v>
      </c>
      <c r="BA17" s="487"/>
      <c r="BB17" s="487">
        <v>39822.923000000003</v>
      </c>
      <c r="BC17" s="487">
        <v>0</v>
      </c>
      <c r="BD17" s="487">
        <v>39822.923000000003</v>
      </c>
      <c r="BE17" s="487"/>
      <c r="BF17" s="487">
        <v>214315.35399999999</v>
      </c>
      <c r="BG17" s="487">
        <v>154058.003</v>
      </c>
      <c r="BH17" s="487">
        <v>368373.35800000001</v>
      </c>
      <c r="BI17" s="486" t="s">
        <v>520</v>
      </c>
      <c r="BJ17" s="487">
        <v>200463.86600000001</v>
      </c>
      <c r="BK17" s="487">
        <v>37548.012000000002</v>
      </c>
      <c r="BL17" s="487">
        <v>238011.87899999999</v>
      </c>
      <c r="BM17" s="487"/>
      <c r="BN17" s="487">
        <v>158223.35399999999</v>
      </c>
      <c r="BO17" s="487">
        <v>0</v>
      </c>
      <c r="BP17" s="487">
        <v>158223.35399999999</v>
      </c>
      <c r="BQ17" s="487"/>
      <c r="BR17" s="487">
        <v>66300724.557000004</v>
      </c>
      <c r="BS17" s="487">
        <v>10458409.225</v>
      </c>
      <c r="BT17" s="487">
        <v>76759133.786999986</v>
      </c>
      <c r="BU17" s="486" t="s">
        <v>520</v>
      </c>
      <c r="BV17" s="487">
        <v>26374969.873</v>
      </c>
      <c r="BW17" s="487">
        <v>4197145.2079999996</v>
      </c>
      <c r="BX17" s="487">
        <v>30572115.081999999</v>
      </c>
      <c r="BY17" s="487"/>
      <c r="BZ17" s="487">
        <v>66300724.556999996</v>
      </c>
      <c r="CA17" s="487">
        <v>10033997.035999998</v>
      </c>
      <c r="CB17" s="487">
        <v>76334721.59799999</v>
      </c>
      <c r="CC17" s="488"/>
      <c r="CD17" s="24"/>
      <c r="CE17" s="24"/>
      <c r="CF17" s="24"/>
    </row>
    <row r="18" spans="1:84" s="489" customFormat="1" ht="9" customHeight="1">
      <c r="A18" s="493" t="s">
        <v>521</v>
      </c>
      <c r="B18" s="491">
        <v>3029887.304</v>
      </c>
      <c r="C18" s="491">
        <v>376.66199999999998</v>
      </c>
      <c r="D18" s="491">
        <v>3030263.966</v>
      </c>
      <c r="E18" s="491"/>
      <c r="F18" s="491">
        <v>0</v>
      </c>
      <c r="G18" s="491">
        <v>0</v>
      </c>
      <c r="H18" s="491">
        <v>0</v>
      </c>
      <c r="I18" s="491"/>
      <c r="J18" s="491">
        <v>336725.33500000002</v>
      </c>
      <c r="K18" s="491">
        <v>56696.188000000002</v>
      </c>
      <c r="L18" s="491">
        <v>393421.52299999999</v>
      </c>
      <c r="M18" s="493" t="s">
        <v>521</v>
      </c>
      <c r="N18" s="491">
        <v>0</v>
      </c>
      <c r="O18" s="491">
        <v>0</v>
      </c>
      <c r="P18" s="491">
        <v>0</v>
      </c>
      <c r="Q18" s="491"/>
      <c r="R18" s="491">
        <v>0</v>
      </c>
      <c r="S18" s="491">
        <v>19689.116999999998</v>
      </c>
      <c r="T18" s="491">
        <v>19689.116999999998</v>
      </c>
      <c r="U18" s="491"/>
      <c r="V18" s="491">
        <v>830445.90800000005</v>
      </c>
      <c r="W18" s="491">
        <v>0</v>
      </c>
      <c r="X18" s="491">
        <v>830445.90800000005</v>
      </c>
      <c r="Y18" s="493" t="s">
        <v>521</v>
      </c>
      <c r="Z18" s="491">
        <v>483168.43400000001</v>
      </c>
      <c r="AA18" s="491">
        <v>0</v>
      </c>
      <c r="AB18" s="491">
        <v>483168.43400000001</v>
      </c>
      <c r="AC18" s="491"/>
      <c r="AD18" s="491">
        <v>14301.967000000001</v>
      </c>
      <c r="AE18" s="491">
        <v>63054.082000000002</v>
      </c>
      <c r="AF18" s="491">
        <v>77356.048999999999</v>
      </c>
      <c r="AG18" s="491"/>
      <c r="AH18" s="491">
        <v>0</v>
      </c>
      <c r="AI18" s="491">
        <v>0</v>
      </c>
      <c r="AJ18" s="491">
        <v>0</v>
      </c>
      <c r="AK18" s="493" t="s">
        <v>521</v>
      </c>
      <c r="AL18" s="491">
        <v>0</v>
      </c>
      <c r="AM18" s="491">
        <v>0</v>
      </c>
      <c r="AN18" s="491">
        <v>0</v>
      </c>
      <c r="AO18" s="491"/>
      <c r="AP18" s="491">
        <v>0</v>
      </c>
      <c r="AQ18" s="491">
        <v>0</v>
      </c>
      <c r="AR18" s="491">
        <v>0</v>
      </c>
      <c r="AS18" s="491"/>
      <c r="AT18" s="491">
        <v>535711.826</v>
      </c>
      <c r="AU18" s="491">
        <v>0</v>
      </c>
      <c r="AV18" s="491">
        <v>535711.826</v>
      </c>
      <c r="AW18" s="493" t="s">
        <v>521</v>
      </c>
      <c r="AX18" s="491">
        <v>0</v>
      </c>
      <c r="AY18" s="491">
        <v>0</v>
      </c>
      <c r="AZ18" s="491">
        <v>0</v>
      </c>
      <c r="BA18" s="491"/>
      <c r="BB18" s="491">
        <v>0</v>
      </c>
      <c r="BC18" s="491">
        <v>0</v>
      </c>
      <c r="BD18" s="491">
        <v>0</v>
      </c>
      <c r="BE18" s="491"/>
      <c r="BF18" s="491">
        <v>0</v>
      </c>
      <c r="BG18" s="491">
        <v>0</v>
      </c>
      <c r="BH18" s="491">
        <v>0</v>
      </c>
      <c r="BI18" s="493" t="s">
        <v>521</v>
      </c>
      <c r="BJ18" s="491">
        <v>0</v>
      </c>
      <c r="BK18" s="491">
        <v>0</v>
      </c>
      <c r="BL18" s="491">
        <v>0</v>
      </c>
      <c r="BM18" s="491"/>
      <c r="BN18" s="491">
        <v>0</v>
      </c>
      <c r="BO18" s="491">
        <v>0</v>
      </c>
      <c r="BP18" s="491">
        <v>0</v>
      </c>
      <c r="BQ18" s="491"/>
      <c r="BR18" s="491">
        <v>5230240.7740000011</v>
      </c>
      <c r="BS18" s="491">
        <v>139816.049</v>
      </c>
      <c r="BT18" s="491">
        <v>5370056.8230000008</v>
      </c>
      <c r="BU18" s="493" t="s">
        <v>521</v>
      </c>
      <c r="BV18" s="491">
        <v>336725.33500000002</v>
      </c>
      <c r="BW18" s="491">
        <v>56696.188000000002</v>
      </c>
      <c r="BX18" s="491">
        <v>393421.52299999999</v>
      </c>
      <c r="BY18" s="491"/>
      <c r="BZ18" s="491">
        <v>5230240.7740000011</v>
      </c>
      <c r="CA18" s="491">
        <v>139816.049</v>
      </c>
      <c r="CB18" s="491">
        <v>5370056.8230000008</v>
      </c>
      <c r="CC18" s="488"/>
      <c r="CD18" s="24"/>
      <c r="CE18" s="24"/>
      <c r="CF18" s="24"/>
    </row>
    <row r="19" spans="1:84" s="489" customFormat="1" ht="9" customHeight="1">
      <c r="A19" s="493" t="s">
        <v>522</v>
      </c>
      <c r="B19" s="491">
        <v>3893091.4470000002</v>
      </c>
      <c r="C19" s="491">
        <v>4333370.5669999998</v>
      </c>
      <c r="D19" s="491">
        <v>8226462.0149999997</v>
      </c>
      <c r="E19" s="491"/>
      <c r="F19" s="491">
        <v>19557.835999999999</v>
      </c>
      <c r="G19" s="491">
        <v>0</v>
      </c>
      <c r="H19" s="491">
        <v>19557.835999999999</v>
      </c>
      <c r="I19" s="491"/>
      <c r="J19" s="491">
        <v>14842829.332</v>
      </c>
      <c r="K19" s="491">
        <v>4130653.4419999998</v>
      </c>
      <c r="L19" s="491">
        <v>18973482.774999999</v>
      </c>
      <c r="M19" s="493" t="s">
        <v>522</v>
      </c>
      <c r="N19" s="491">
        <v>496109.10499999998</v>
      </c>
      <c r="O19" s="491">
        <v>0</v>
      </c>
      <c r="P19" s="491">
        <v>496109.10499999998</v>
      </c>
      <c r="Q19" s="491"/>
      <c r="R19" s="491">
        <v>2451731.0529999998</v>
      </c>
      <c r="S19" s="491">
        <v>39787.228999999999</v>
      </c>
      <c r="T19" s="491">
        <v>2491518.2829999998</v>
      </c>
      <c r="U19" s="491"/>
      <c r="V19" s="491">
        <v>5583644.1030000001</v>
      </c>
      <c r="W19" s="491">
        <v>1424.498</v>
      </c>
      <c r="X19" s="491">
        <v>5585068.6009999998</v>
      </c>
      <c r="Y19" s="493" t="s">
        <v>522</v>
      </c>
      <c r="Z19" s="491">
        <v>2604628.986</v>
      </c>
      <c r="AA19" s="491">
        <v>0</v>
      </c>
      <c r="AB19" s="491">
        <v>2604628.986</v>
      </c>
      <c r="AC19" s="491"/>
      <c r="AD19" s="491">
        <v>7604654.9560000002</v>
      </c>
      <c r="AE19" s="491">
        <v>831404.13800000004</v>
      </c>
      <c r="AF19" s="491">
        <v>8436059.0950000007</v>
      </c>
      <c r="AG19" s="491"/>
      <c r="AH19" s="491">
        <v>2673748.3539999998</v>
      </c>
      <c r="AI19" s="491">
        <v>70892.228000000003</v>
      </c>
      <c r="AJ19" s="491">
        <v>2744640.5819999999</v>
      </c>
      <c r="AK19" s="493" t="s">
        <v>522</v>
      </c>
      <c r="AL19" s="491">
        <v>986466.69799999997</v>
      </c>
      <c r="AM19" s="491">
        <v>0</v>
      </c>
      <c r="AN19" s="491">
        <v>986466.69799999997</v>
      </c>
      <c r="AO19" s="491"/>
      <c r="AP19" s="491">
        <v>417851.701</v>
      </c>
      <c r="AQ19" s="491">
        <v>0</v>
      </c>
      <c r="AR19" s="491">
        <v>417851.701</v>
      </c>
      <c r="AS19" s="491"/>
      <c r="AT19" s="491">
        <v>664079.59699999995</v>
      </c>
      <c r="AU19" s="491">
        <v>965.64400000000001</v>
      </c>
      <c r="AV19" s="491">
        <v>665045.24100000004</v>
      </c>
      <c r="AW19" s="493" t="s">
        <v>522</v>
      </c>
      <c r="AX19" s="491">
        <v>138717.83799999999</v>
      </c>
      <c r="AY19" s="491">
        <v>0</v>
      </c>
      <c r="AZ19" s="491">
        <v>138717.83799999999</v>
      </c>
      <c r="BA19" s="491"/>
      <c r="BB19" s="491">
        <v>40783.201000000001</v>
      </c>
      <c r="BC19" s="491">
        <v>0</v>
      </c>
      <c r="BD19" s="491">
        <v>40783.201000000001</v>
      </c>
      <c r="BE19" s="491"/>
      <c r="BF19" s="491">
        <v>169303.97500000001</v>
      </c>
      <c r="BG19" s="491">
        <v>0</v>
      </c>
      <c r="BH19" s="491">
        <v>169303.97500000001</v>
      </c>
      <c r="BI19" s="493" t="s">
        <v>522</v>
      </c>
      <c r="BJ19" s="491">
        <v>149662.712</v>
      </c>
      <c r="BK19" s="491">
        <v>37548.012000000002</v>
      </c>
      <c r="BL19" s="491">
        <v>187210.72500000001</v>
      </c>
      <c r="BM19" s="491"/>
      <c r="BN19" s="491">
        <v>158223.35399999999</v>
      </c>
      <c r="BO19" s="491">
        <v>0</v>
      </c>
      <c r="BP19" s="491">
        <v>158223.35399999999</v>
      </c>
      <c r="BQ19" s="491"/>
      <c r="BR19" s="491">
        <v>42895084.248000003</v>
      </c>
      <c r="BS19" s="491">
        <v>9446045.7579999994</v>
      </c>
      <c r="BT19" s="491">
        <v>52341130.010999992</v>
      </c>
      <c r="BU19" s="493" t="s">
        <v>522</v>
      </c>
      <c r="BV19" s="491">
        <v>14842829.332</v>
      </c>
      <c r="BW19" s="491">
        <v>4130653.4419999998</v>
      </c>
      <c r="BX19" s="491">
        <v>18973482.774999999</v>
      </c>
      <c r="BY19" s="491"/>
      <c r="BZ19" s="491">
        <v>42895084.248000003</v>
      </c>
      <c r="CA19" s="491">
        <v>9446045.7579999994</v>
      </c>
      <c r="CB19" s="491">
        <v>52341130.010999992</v>
      </c>
      <c r="CC19" s="24"/>
      <c r="CD19" s="24"/>
      <c r="CE19" s="24"/>
      <c r="CF19" s="24"/>
    </row>
    <row r="20" spans="1:84" s="489" customFormat="1" ht="9" customHeight="1">
      <c r="A20" s="493" t="s">
        <v>523</v>
      </c>
      <c r="B20" s="491">
        <v>0</v>
      </c>
      <c r="C20" s="491">
        <v>0</v>
      </c>
      <c r="D20" s="491">
        <v>0</v>
      </c>
      <c r="E20" s="491"/>
      <c r="F20" s="491">
        <v>0</v>
      </c>
      <c r="G20" s="491">
        <v>0</v>
      </c>
      <c r="H20" s="491">
        <v>0</v>
      </c>
      <c r="I20" s="491"/>
      <c r="J20" s="491">
        <v>8752451.7949999999</v>
      </c>
      <c r="K20" s="491">
        <v>13997.450999999999</v>
      </c>
      <c r="L20" s="491">
        <v>8766449.2459999993</v>
      </c>
      <c r="M20" s="493" t="s">
        <v>523</v>
      </c>
      <c r="N20" s="491">
        <v>530350.79399999999</v>
      </c>
      <c r="O20" s="491">
        <v>0</v>
      </c>
      <c r="P20" s="491">
        <v>530350.79399999999</v>
      </c>
      <c r="Q20" s="491"/>
      <c r="R20" s="491">
        <v>533257.40500000003</v>
      </c>
      <c r="S20" s="491">
        <v>285070.73100000003</v>
      </c>
      <c r="T20" s="491">
        <v>818328.13600000006</v>
      </c>
      <c r="U20" s="491"/>
      <c r="V20" s="491">
        <v>0</v>
      </c>
      <c r="W20" s="491">
        <v>0</v>
      </c>
      <c r="X20" s="491">
        <v>0</v>
      </c>
      <c r="Y20" s="493" t="s">
        <v>523</v>
      </c>
      <c r="Z20" s="491">
        <v>0</v>
      </c>
      <c r="AA20" s="491">
        <v>0</v>
      </c>
      <c r="AB20" s="491">
        <v>0</v>
      </c>
      <c r="AC20" s="491"/>
      <c r="AD20" s="491">
        <v>3688086.2489999998</v>
      </c>
      <c r="AE20" s="491">
        <v>0</v>
      </c>
      <c r="AF20" s="491">
        <v>3688086.2489999998</v>
      </c>
      <c r="AG20" s="491"/>
      <c r="AH20" s="491">
        <v>139905.342</v>
      </c>
      <c r="AI20" s="491">
        <v>0</v>
      </c>
      <c r="AJ20" s="491">
        <v>139905.342</v>
      </c>
      <c r="AK20" s="493" t="s">
        <v>523</v>
      </c>
      <c r="AL20" s="491">
        <v>314228.14600000001</v>
      </c>
      <c r="AM20" s="491">
        <v>0</v>
      </c>
      <c r="AN20" s="491">
        <v>314228.14600000001</v>
      </c>
      <c r="AO20" s="491"/>
      <c r="AP20" s="491">
        <v>0</v>
      </c>
      <c r="AQ20" s="491">
        <v>0</v>
      </c>
      <c r="AR20" s="491">
        <v>0</v>
      </c>
      <c r="AS20" s="491"/>
      <c r="AT20" s="491">
        <v>0</v>
      </c>
      <c r="AU20" s="491">
        <v>0</v>
      </c>
      <c r="AV20" s="491">
        <v>0</v>
      </c>
      <c r="AW20" s="493" t="s">
        <v>523</v>
      </c>
      <c r="AX20" s="491">
        <v>0</v>
      </c>
      <c r="AY20" s="491">
        <v>0</v>
      </c>
      <c r="AZ20" s="491">
        <v>0</v>
      </c>
      <c r="BA20" s="491"/>
      <c r="BB20" s="491">
        <v>0</v>
      </c>
      <c r="BC20" s="491">
        <v>0</v>
      </c>
      <c r="BD20" s="491">
        <v>0</v>
      </c>
      <c r="BE20" s="491"/>
      <c r="BF20" s="491">
        <v>45011.379000000001</v>
      </c>
      <c r="BG20" s="491">
        <v>154058.003</v>
      </c>
      <c r="BH20" s="491">
        <v>199069.383</v>
      </c>
      <c r="BI20" s="493" t="s">
        <v>523</v>
      </c>
      <c r="BJ20" s="491">
        <v>50801.152999999998</v>
      </c>
      <c r="BK20" s="491">
        <v>0</v>
      </c>
      <c r="BL20" s="491">
        <v>50801.152999999998</v>
      </c>
      <c r="BM20" s="491"/>
      <c r="BN20" s="491">
        <v>0</v>
      </c>
      <c r="BO20" s="491">
        <v>0</v>
      </c>
      <c r="BP20" s="491">
        <v>0</v>
      </c>
      <c r="BQ20" s="491"/>
      <c r="BR20" s="491">
        <v>14054092.263</v>
      </c>
      <c r="BS20" s="491">
        <v>453126.18500000006</v>
      </c>
      <c r="BT20" s="491">
        <v>14507218.448999999</v>
      </c>
      <c r="BU20" s="493" t="s">
        <v>523</v>
      </c>
      <c r="BV20" s="491">
        <v>8752451.7949999999</v>
      </c>
      <c r="BW20" s="491">
        <v>13997.450999999999</v>
      </c>
      <c r="BX20" s="491">
        <v>8766449.2459999993</v>
      </c>
      <c r="BY20" s="491"/>
      <c r="BZ20" s="491">
        <v>14054092.263</v>
      </c>
      <c r="CA20" s="491">
        <v>453126.18500000006</v>
      </c>
      <c r="CB20" s="491">
        <v>14507218.448999999</v>
      </c>
      <c r="CC20" s="24"/>
      <c r="CD20" s="24"/>
      <c r="CE20" s="24"/>
      <c r="CF20" s="24"/>
    </row>
    <row r="21" spans="1:84" s="489" customFormat="1" ht="9" customHeight="1">
      <c r="A21" s="493" t="s">
        <v>524</v>
      </c>
      <c r="B21" s="491">
        <v>264335.21600000001</v>
      </c>
      <c r="C21" s="491">
        <v>0</v>
      </c>
      <c r="D21" s="491">
        <v>264335.21600000001</v>
      </c>
      <c r="E21" s="491"/>
      <c r="F21" s="491">
        <v>21065.685000000001</v>
      </c>
      <c r="G21" s="491">
        <v>0</v>
      </c>
      <c r="H21" s="491">
        <v>21065.685000000001</v>
      </c>
      <c r="I21" s="491"/>
      <c r="J21" s="491">
        <v>2448261.4500000002</v>
      </c>
      <c r="K21" s="491">
        <v>424412.18900000001</v>
      </c>
      <c r="L21" s="491">
        <v>2872673.639</v>
      </c>
      <c r="M21" s="493" t="s">
        <v>524</v>
      </c>
      <c r="N21" s="491">
        <v>64.867000000000004</v>
      </c>
      <c r="O21" s="491">
        <v>12.814</v>
      </c>
      <c r="P21" s="491">
        <v>77.682000000000002</v>
      </c>
      <c r="Q21" s="491"/>
      <c r="R21" s="491">
        <v>0</v>
      </c>
      <c r="S21" s="491">
        <v>0</v>
      </c>
      <c r="T21" s="491">
        <v>0</v>
      </c>
      <c r="U21" s="491"/>
      <c r="V21" s="491">
        <v>1216941.18</v>
      </c>
      <c r="W21" s="491">
        <v>0</v>
      </c>
      <c r="X21" s="491">
        <v>1216941.18</v>
      </c>
      <c r="Y21" s="493" t="s">
        <v>524</v>
      </c>
      <c r="Z21" s="491">
        <v>0</v>
      </c>
      <c r="AA21" s="491">
        <v>0</v>
      </c>
      <c r="AB21" s="491">
        <v>0</v>
      </c>
      <c r="AC21" s="491"/>
      <c r="AD21" s="491">
        <v>158865.16399999999</v>
      </c>
      <c r="AE21" s="491">
        <v>127.479</v>
      </c>
      <c r="AF21" s="491">
        <v>158992.644</v>
      </c>
      <c r="AG21" s="491"/>
      <c r="AH21" s="491">
        <v>281.18299999999999</v>
      </c>
      <c r="AI21" s="491">
        <v>0</v>
      </c>
      <c r="AJ21" s="491">
        <v>281.18299999999999</v>
      </c>
      <c r="AK21" s="493" t="s">
        <v>524</v>
      </c>
      <c r="AL21" s="491">
        <v>0</v>
      </c>
      <c r="AM21" s="491">
        <v>0</v>
      </c>
      <c r="AN21" s="491">
        <v>0</v>
      </c>
      <c r="AO21" s="491"/>
      <c r="AP21" s="491">
        <v>36413.139000000003</v>
      </c>
      <c r="AQ21" s="491">
        <v>0</v>
      </c>
      <c r="AR21" s="491">
        <v>36413.139000000003</v>
      </c>
      <c r="AS21" s="491"/>
      <c r="AT21" s="491">
        <v>0</v>
      </c>
      <c r="AU21" s="491">
        <v>0</v>
      </c>
      <c r="AV21" s="491">
        <v>0</v>
      </c>
      <c r="AW21" s="493" t="s">
        <v>524</v>
      </c>
      <c r="AX21" s="491">
        <v>0</v>
      </c>
      <c r="AY21" s="491">
        <v>0</v>
      </c>
      <c r="AZ21" s="491">
        <v>0</v>
      </c>
      <c r="BA21" s="491"/>
      <c r="BB21" s="491">
        <v>0</v>
      </c>
      <c r="BC21" s="491">
        <v>0</v>
      </c>
      <c r="BD21" s="491">
        <v>0</v>
      </c>
      <c r="BE21" s="491"/>
      <c r="BF21" s="491">
        <v>0</v>
      </c>
      <c r="BG21" s="491">
        <v>0</v>
      </c>
      <c r="BH21" s="491">
        <v>0</v>
      </c>
      <c r="BI21" s="493" t="s">
        <v>524</v>
      </c>
      <c r="BJ21" s="491">
        <v>0</v>
      </c>
      <c r="BK21" s="491">
        <v>0</v>
      </c>
      <c r="BL21" s="491">
        <v>0</v>
      </c>
      <c r="BM21" s="491"/>
      <c r="BN21" s="491">
        <v>0</v>
      </c>
      <c r="BO21" s="491">
        <v>0</v>
      </c>
      <c r="BP21" s="491">
        <v>0</v>
      </c>
      <c r="BQ21" s="491"/>
      <c r="BR21" s="491">
        <v>4146227.8840000001</v>
      </c>
      <c r="BS21" s="491">
        <v>424552.48200000002</v>
      </c>
      <c r="BT21" s="491">
        <v>4570780.3680000007</v>
      </c>
      <c r="BU21" s="493" t="s">
        <v>524</v>
      </c>
      <c r="BV21" s="491">
        <v>2448261.4500000002</v>
      </c>
      <c r="BW21" s="491">
        <v>0</v>
      </c>
      <c r="BX21" s="491">
        <v>2448261.4500000002</v>
      </c>
      <c r="BY21" s="491"/>
      <c r="BZ21" s="491">
        <v>4146227.8840000001</v>
      </c>
      <c r="CA21" s="491">
        <v>140.29300000000512</v>
      </c>
      <c r="CB21" s="491">
        <v>4146368.1790000009</v>
      </c>
      <c r="CC21" s="488"/>
      <c r="CD21" s="24"/>
      <c r="CE21" s="24"/>
      <c r="CF21" s="24"/>
    </row>
    <row r="22" spans="1:84" s="489" customFormat="1" ht="9" customHeight="1">
      <c r="A22" s="493" t="s">
        <v>525</v>
      </c>
      <c r="B22" s="491">
        <v>0</v>
      </c>
      <c r="C22" s="491">
        <v>0</v>
      </c>
      <c r="D22" s="491">
        <v>0</v>
      </c>
      <c r="E22" s="491"/>
      <c r="F22" s="491">
        <v>0</v>
      </c>
      <c r="G22" s="491">
        <v>0</v>
      </c>
      <c r="H22" s="491">
        <v>0</v>
      </c>
      <c r="I22" s="491"/>
      <c r="J22" s="491">
        <v>0</v>
      </c>
      <c r="K22" s="491">
        <v>0</v>
      </c>
      <c r="L22" s="491">
        <v>0</v>
      </c>
      <c r="M22" s="493" t="s">
        <v>525</v>
      </c>
      <c r="N22" s="491">
        <v>0</v>
      </c>
      <c r="O22" s="491">
        <v>0</v>
      </c>
      <c r="P22" s="491">
        <v>0</v>
      </c>
      <c r="Q22" s="491"/>
      <c r="R22" s="491">
        <v>0</v>
      </c>
      <c r="S22" s="491">
        <v>0</v>
      </c>
      <c r="T22" s="491">
        <v>0</v>
      </c>
      <c r="U22" s="491"/>
      <c r="V22" s="491">
        <v>0</v>
      </c>
      <c r="W22" s="491">
        <v>0</v>
      </c>
      <c r="X22" s="491">
        <v>0</v>
      </c>
      <c r="Y22" s="493" t="s">
        <v>525</v>
      </c>
      <c r="Z22" s="491">
        <v>0</v>
      </c>
      <c r="AA22" s="491">
        <v>0</v>
      </c>
      <c r="AB22" s="491">
        <v>0</v>
      </c>
      <c r="AC22" s="491"/>
      <c r="AD22" s="491">
        <v>0</v>
      </c>
      <c r="AE22" s="491">
        <v>0</v>
      </c>
      <c r="AF22" s="491">
        <v>0</v>
      </c>
      <c r="AG22" s="491"/>
      <c r="AH22" s="491">
        <v>0</v>
      </c>
      <c r="AI22" s="491">
        <v>0</v>
      </c>
      <c r="AJ22" s="491">
        <v>0</v>
      </c>
      <c r="AK22" s="493" t="s">
        <v>525</v>
      </c>
      <c r="AL22" s="491">
        <v>0</v>
      </c>
      <c r="AM22" s="491">
        <v>0</v>
      </c>
      <c r="AN22" s="491">
        <v>0</v>
      </c>
      <c r="AO22" s="491"/>
      <c r="AP22" s="491">
        <v>0</v>
      </c>
      <c r="AQ22" s="491">
        <v>0</v>
      </c>
      <c r="AR22" s="491">
        <v>0</v>
      </c>
      <c r="AS22" s="491"/>
      <c r="AT22" s="491">
        <v>0</v>
      </c>
      <c r="AU22" s="491">
        <v>0</v>
      </c>
      <c r="AV22" s="491">
        <v>0</v>
      </c>
      <c r="AW22" s="493" t="s">
        <v>525</v>
      </c>
      <c r="AX22" s="491">
        <v>0</v>
      </c>
      <c r="AY22" s="491">
        <v>0</v>
      </c>
      <c r="AZ22" s="491">
        <v>0</v>
      </c>
      <c r="BA22" s="491"/>
      <c r="BB22" s="491">
        <v>0</v>
      </c>
      <c r="BC22" s="491">
        <v>0</v>
      </c>
      <c r="BD22" s="491">
        <v>0</v>
      </c>
      <c r="BE22" s="491"/>
      <c r="BF22" s="491">
        <v>0</v>
      </c>
      <c r="BG22" s="491">
        <v>0</v>
      </c>
      <c r="BH22" s="491">
        <v>0</v>
      </c>
      <c r="BI22" s="493" t="s">
        <v>525</v>
      </c>
      <c r="BJ22" s="491">
        <v>0</v>
      </c>
      <c r="BK22" s="491">
        <v>0</v>
      </c>
      <c r="BL22" s="491">
        <v>0</v>
      </c>
      <c r="BM22" s="491"/>
      <c r="BN22" s="491">
        <v>0</v>
      </c>
      <c r="BO22" s="491">
        <v>0</v>
      </c>
      <c r="BP22" s="491">
        <v>0</v>
      </c>
      <c r="BQ22" s="491"/>
      <c r="BR22" s="491">
        <v>0</v>
      </c>
      <c r="BS22" s="491">
        <v>0</v>
      </c>
      <c r="BT22" s="491">
        <v>0</v>
      </c>
      <c r="BU22" s="493" t="s">
        <v>525</v>
      </c>
      <c r="BV22" s="491">
        <v>0</v>
      </c>
      <c r="BW22" s="491">
        <v>0</v>
      </c>
      <c r="BX22" s="491">
        <v>0</v>
      </c>
      <c r="BY22" s="491"/>
      <c r="BZ22" s="491">
        <v>0</v>
      </c>
      <c r="CA22" s="491">
        <v>0</v>
      </c>
      <c r="CB22" s="491">
        <v>0</v>
      </c>
      <c r="CC22" s="488"/>
      <c r="CD22" s="24"/>
      <c r="CE22" s="24"/>
      <c r="CF22" s="24"/>
    </row>
    <row r="23" spans="1:84" s="489" customFormat="1" ht="9" customHeight="1">
      <c r="A23" s="493" t="s">
        <v>526</v>
      </c>
      <c r="B23" s="491">
        <v>-3774.4670000000001</v>
      </c>
      <c r="C23" s="491">
        <v>0</v>
      </c>
      <c r="D23" s="491">
        <v>-3774.4670000000001</v>
      </c>
      <c r="E23" s="491"/>
      <c r="F23" s="491">
        <v>0</v>
      </c>
      <c r="G23" s="491">
        <v>0</v>
      </c>
      <c r="H23" s="491">
        <v>0</v>
      </c>
      <c r="I23" s="491"/>
      <c r="J23" s="491">
        <v>-5298.04</v>
      </c>
      <c r="K23" s="491">
        <v>-4201.8729999999996</v>
      </c>
      <c r="L23" s="491">
        <v>-9499.9130000000005</v>
      </c>
      <c r="M23" s="493" t="s">
        <v>526</v>
      </c>
      <c r="N23" s="491">
        <v>-5529.0680000000002</v>
      </c>
      <c r="O23" s="491">
        <v>0</v>
      </c>
      <c r="P23" s="491">
        <v>-5529.0680000000002</v>
      </c>
      <c r="Q23" s="491"/>
      <c r="R23" s="491">
        <v>-936.85599999999999</v>
      </c>
      <c r="S23" s="491">
        <v>0</v>
      </c>
      <c r="T23" s="491">
        <v>-936.85599999999999</v>
      </c>
      <c r="U23" s="491"/>
      <c r="V23" s="491">
        <v>0</v>
      </c>
      <c r="W23" s="491">
        <v>0</v>
      </c>
      <c r="X23" s="491">
        <v>0</v>
      </c>
      <c r="Y23" s="493" t="s">
        <v>526</v>
      </c>
      <c r="Z23" s="491">
        <v>0</v>
      </c>
      <c r="AA23" s="491">
        <v>0</v>
      </c>
      <c r="AB23" s="491">
        <v>0</v>
      </c>
      <c r="AC23" s="491"/>
      <c r="AD23" s="491">
        <v>-6434.348</v>
      </c>
      <c r="AE23" s="491">
        <v>-929.37800000000004</v>
      </c>
      <c r="AF23" s="491">
        <v>-7363.7269999999999</v>
      </c>
      <c r="AG23" s="491"/>
      <c r="AH23" s="491">
        <v>-988.22900000000004</v>
      </c>
      <c r="AI23" s="491">
        <v>0</v>
      </c>
      <c r="AJ23" s="491">
        <v>-988.22900000000004</v>
      </c>
      <c r="AK23" s="493" t="s">
        <v>526</v>
      </c>
      <c r="AL23" s="491">
        <v>-999.33399999999995</v>
      </c>
      <c r="AM23" s="491">
        <v>0</v>
      </c>
      <c r="AN23" s="491">
        <v>-999.33399999999995</v>
      </c>
      <c r="AO23" s="491"/>
      <c r="AP23" s="491">
        <v>0</v>
      </c>
      <c r="AQ23" s="491">
        <v>0</v>
      </c>
      <c r="AR23" s="491">
        <v>0</v>
      </c>
      <c r="AS23" s="491"/>
      <c r="AT23" s="491">
        <v>0</v>
      </c>
      <c r="AU23" s="491">
        <v>0</v>
      </c>
      <c r="AV23" s="491">
        <v>0</v>
      </c>
      <c r="AW23" s="493" t="s">
        <v>526</v>
      </c>
      <c r="AX23" s="491">
        <v>0</v>
      </c>
      <c r="AY23" s="491">
        <v>0</v>
      </c>
      <c r="AZ23" s="491">
        <v>0</v>
      </c>
      <c r="BA23" s="491"/>
      <c r="BB23" s="491">
        <v>-960.27800000000002</v>
      </c>
      <c r="BC23" s="491">
        <v>0</v>
      </c>
      <c r="BD23" s="491">
        <v>-960.27800000000002</v>
      </c>
      <c r="BE23" s="491"/>
      <c r="BF23" s="491">
        <v>0</v>
      </c>
      <c r="BG23" s="491">
        <v>0</v>
      </c>
      <c r="BH23" s="491">
        <v>0</v>
      </c>
      <c r="BI23" s="493" t="s">
        <v>526</v>
      </c>
      <c r="BJ23" s="491">
        <v>0</v>
      </c>
      <c r="BK23" s="491">
        <v>0</v>
      </c>
      <c r="BL23" s="491">
        <v>0</v>
      </c>
      <c r="BM23" s="491"/>
      <c r="BN23" s="491">
        <v>0</v>
      </c>
      <c r="BO23" s="491">
        <v>0</v>
      </c>
      <c r="BP23" s="491">
        <v>0</v>
      </c>
      <c r="BQ23" s="491"/>
      <c r="BR23" s="491">
        <v>-24920.62</v>
      </c>
      <c r="BS23" s="491">
        <v>-5131.2509999999993</v>
      </c>
      <c r="BT23" s="491">
        <v>-30051.871999999996</v>
      </c>
      <c r="BU23" s="493" t="s">
        <v>526</v>
      </c>
      <c r="BV23" s="491">
        <v>-5298.04</v>
      </c>
      <c r="BW23" s="491">
        <v>-4201.8729999999996</v>
      </c>
      <c r="BX23" s="491">
        <v>-9499.9130000000005</v>
      </c>
      <c r="BY23" s="491"/>
      <c r="BZ23" s="491">
        <v>-24920.62</v>
      </c>
      <c r="CA23" s="491">
        <v>-5131.2509999999993</v>
      </c>
      <c r="CB23" s="491">
        <v>-30051.871999999996</v>
      </c>
      <c r="CC23" s="488"/>
      <c r="CD23" s="24"/>
      <c r="CE23" s="24"/>
      <c r="CF23" s="24"/>
    </row>
    <row r="24" spans="1:84" s="35" customFormat="1" ht="4.3499999999999996" customHeight="1">
      <c r="A24" s="493"/>
      <c r="B24" s="491"/>
      <c r="C24" s="491"/>
      <c r="D24" s="491"/>
      <c r="E24" s="491"/>
      <c r="F24" s="491"/>
      <c r="G24" s="491"/>
      <c r="H24" s="491"/>
      <c r="I24" s="491"/>
      <c r="J24" s="491"/>
      <c r="K24" s="491"/>
      <c r="L24" s="491"/>
      <c r="M24" s="493"/>
      <c r="N24" s="491"/>
      <c r="O24" s="491"/>
      <c r="P24" s="491"/>
      <c r="Q24" s="491"/>
      <c r="R24" s="491"/>
      <c r="S24" s="491"/>
      <c r="T24" s="491"/>
      <c r="U24" s="491"/>
      <c r="V24" s="491"/>
      <c r="W24" s="491"/>
      <c r="X24" s="491"/>
      <c r="Y24" s="493"/>
      <c r="Z24" s="491"/>
      <c r="AA24" s="491"/>
      <c r="AB24" s="491"/>
      <c r="AC24" s="491"/>
      <c r="AD24" s="491"/>
      <c r="AE24" s="491"/>
      <c r="AF24" s="491"/>
      <c r="AG24" s="491"/>
      <c r="AH24" s="491"/>
      <c r="AI24" s="491"/>
      <c r="AJ24" s="491"/>
      <c r="AK24" s="493"/>
      <c r="AL24" s="491"/>
      <c r="AM24" s="491"/>
      <c r="AN24" s="491"/>
      <c r="AO24" s="491"/>
      <c r="AP24" s="491"/>
      <c r="AQ24" s="491"/>
      <c r="AR24" s="491"/>
      <c r="AS24" s="491"/>
      <c r="AT24" s="491"/>
      <c r="AU24" s="491"/>
      <c r="AV24" s="491"/>
      <c r="AW24" s="493"/>
      <c r="AX24" s="491"/>
      <c r="AY24" s="491"/>
      <c r="AZ24" s="491"/>
      <c r="BA24" s="491"/>
      <c r="BB24" s="491"/>
      <c r="BC24" s="491"/>
      <c r="BD24" s="491"/>
      <c r="BE24" s="491"/>
      <c r="BF24" s="491"/>
      <c r="BG24" s="491"/>
      <c r="BH24" s="491"/>
      <c r="BI24" s="493"/>
      <c r="BJ24" s="491"/>
      <c r="BK24" s="491"/>
      <c r="BL24" s="491"/>
      <c r="BM24" s="491"/>
      <c r="BN24" s="491"/>
      <c r="BO24" s="491"/>
      <c r="BP24" s="491"/>
      <c r="BQ24" s="491"/>
      <c r="BR24" s="491"/>
      <c r="BS24" s="491"/>
      <c r="BT24" s="491"/>
      <c r="BU24" s="493"/>
      <c r="BV24" s="491"/>
      <c r="BW24" s="491"/>
      <c r="BX24" s="491"/>
      <c r="BY24" s="491"/>
      <c r="BZ24" s="491"/>
      <c r="CA24" s="491"/>
      <c r="CB24" s="491"/>
      <c r="CC24" s="488"/>
      <c r="CD24" s="18"/>
      <c r="CE24" s="18"/>
      <c r="CF24" s="18"/>
    </row>
    <row r="25" spans="1:84" s="489" customFormat="1" ht="9" customHeight="1">
      <c r="A25" s="486" t="s">
        <v>527</v>
      </c>
      <c r="B25" s="486">
        <v>51039570.542000003</v>
      </c>
      <c r="C25" s="486">
        <v>20101823.745000001</v>
      </c>
      <c r="D25" s="486">
        <v>71141394.288000003</v>
      </c>
      <c r="E25" s="486"/>
      <c r="F25" s="486">
        <v>1586227.9169999999</v>
      </c>
      <c r="G25" s="486">
        <v>131404.15299999999</v>
      </c>
      <c r="H25" s="486">
        <v>1717632.071</v>
      </c>
      <c r="I25" s="486"/>
      <c r="J25" s="486">
        <v>73955744.480000004</v>
      </c>
      <c r="K25" s="486">
        <v>36113635.228</v>
      </c>
      <c r="L25" s="486">
        <v>110069379.708</v>
      </c>
      <c r="M25" s="486" t="s">
        <v>527</v>
      </c>
      <c r="N25" s="486">
        <v>6283526.1830000002</v>
      </c>
      <c r="O25" s="486">
        <v>1654551.341</v>
      </c>
      <c r="P25" s="486">
        <v>7938077.5240000002</v>
      </c>
      <c r="Q25" s="487"/>
      <c r="R25" s="486">
        <v>8819799.9120000005</v>
      </c>
      <c r="S25" s="486">
        <v>4420165.5750000002</v>
      </c>
      <c r="T25" s="486">
        <v>13239965.487</v>
      </c>
      <c r="U25" s="487"/>
      <c r="V25" s="486">
        <v>36560576.575000003</v>
      </c>
      <c r="W25" s="486">
        <v>11606891.884</v>
      </c>
      <c r="X25" s="486">
        <v>48167468.458999999</v>
      </c>
      <c r="Y25" s="486" t="s">
        <v>527</v>
      </c>
      <c r="Z25" s="486">
        <v>1432171.4820000001</v>
      </c>
      <c r="AA25" s="486">
        <v>591766.755</v>
      </c>
      <c r="AB25" s="486">
        <v>2023938.237</v>
      </c>
      <c r="AC25" s="487"/>
      <c r="AD25" s="486">
        <v>32216723.340999998</v>
      </c>
      <c r="AE25" s="486">
        <v>11814218.003</v>
      </c>
      <c r="AF25" s="486">
        <v>44030941.344999999</v>
      </c>
      <c r="AG25" s="487"/>
      <c r="AH25" s="486">
        <v>11771088.352</v>
      </c>
      <c r="AI25" s="486">
        <v>7782.232</v>
      </c>
      <c r="AJ25" s="486">
        <v>11778870.584000001</v>
      </c>
      <c r="AK25" s="486" t="s">
        <v>527</v>
      </c>
      <c r="AL25" s="486">
        <v>2834151.682</v>
      </c>
      <c r="AM25" s="486">
        <v>660049.34600000002</v>
      </c>
      <c r="AN25" s="486">
        <v>3494201.0290000001</v>
      </c>
      <c r="AO25" s="487"/>
      <c r="AP25" s="486">
        <v>3161556.3659999999</v>
      </c>
      <c r="AQ25" s="486">
        <v>58.494</v>
      </c>
      <c r="AR25" s="486">
        <v>3161614.86</v>
      </c>
      <c r="AS25" s="487"/>
      <c r="AT25" s="486">
        <v>1879139.7720000001</v>
      </c>
      <c r="AU25" s="486">
        <v>3984701.9130000002</v>
      </c>
      <c r="AV25" s="486">
        <v>5863841.6859999998</v>
      </c>
      <c r="AW25" s="486" t="s">
        <v>527</v>
      </c>
      <c r="AX25" s="486">
        <v>1290491.22</v>
      </c>
      <c r="AY25" s="486">
        <v>0</v>
      </c>
      <c r="AZ25" s="486">
        <v>1290491.22</v>
      </c>
      <c r="BA25" s="487"/>
      <c r="BB25" s="486">
        <v>642916.76100000006</v>
      </c>
      <c r="BC25" s="486">
        <v>58613.254000000001</v>
      </c>
      <c r="BD25" s="486">
        <v>701530.01500000001</v>
      </c>
      <c r="BE25" s="487"/>
      <c r="BF25" s="486">
        <v>232822.52100000001</v>
      </c>
      <c r="BG25" s="486">
        <v>753601.02300000004</v>
      </c>
      <c r="BH25" s="486">
        <v>986423.54399999999</v>
      </c>
      <c r="BI25" s="486" t="s">
        <v>527</v>
      </c>
      <c r="BJ25" s="486">
        <v>36713</v>
      </c>
      <c r="BK25" s="486">
        <v>145387.20000000001</v>
      </c>
      <c r="BL25" s="486">
        <v>182100.2</v>
      </c>
      <c r="BM25" s="486"/>
      <c r="BN25" s="486">
        <v>420025.304</v>
      </c>
      <c r="BO25" s="486">
        <v>387106.87699999998</v>
      </c>
      <c r="BP25" s="486">
        <v>807132.18099999998</v>
      </c>
      <c r="BQ25" s="486"/>
      <c r="BR25" s="486">
        <v>234163245.41000003</v>
      </c>
      <c r="BS25" s="486">
        <v>92431757.023000002</v>
      </c>
      <c r="BT25" s="486">
        <v>326595002.43799996</v>
      </c>
      <c r="BU25" s="486" t="s">
        <v>527</v>
      </c>
      <c r="BV25" s="486">
        <v>73955744.480000004</v>
      </c>
      <c r="BW25" s="486">
        <v>37016636.484999999</v>
      </c>
      <c r="BX25" s="486">
        <v>110972380.96600001</v>
      </c>
      <c r="BY25" s="486"/>
      <c r="BZ25" s="486">
        <v>234163245.41000003</v>
      </c>
      <c r="CA25" s="486">
        <v>93334758.280000001</v>
      </c>
      <c r="CB25" s="486">
        <v>327498003.69599998</v>
      </c>
      <c r="CC25" s="488"/>
      <c r="CD25" s="496"/>
      <c r="CE25" s="24"/>
      <c r="CF25" s="24"/>
    </row>
    <row r="26" spans="1:84" s="489" customFormat="1" ht="9" customHeight="1">
      <c r="A26" s="494" t="s">
        <v>528</v>
      </c>
      <c r="B26" s="494">
        <v>50391803.832999997</v>
      </c>
      <c r="C26" s="494">
        <v>20118500.107999999</v>
      </c>
      <c r="D26" s="494">
        <v>70510303.942000002</v>
      </c>
      <c r="E26" s="494"/>
      <c r="F26" s="494">
        <v>1581901.2290000001</v>
      </c>
      <c r="G26" s="494">
        <v>128204.01300000001</v>
      </c>
      <c r="H26" s="494">
        <v>1710105.2420000001</v>
      </c>
      <c r="I26" s="494"/>
      <c r="J26" s="494">
        <v>74182830.054000005</v>
      </c>
      <c r="K26" s="494">
        <v>35708722.895999998</v>
      </c>
      <c r="L26" s="494">
        <v>109891552.95</v>
      </c>
      <c r="M26" s="494" t="s">
        <v>528</v>
      </c>
      <c r="N26" s="494">
        <v>6172640.8969999999</v>
      </c>
      <c r="O26" s="494">
        <v>1652278.135</v>
      </c>
      <c r="P26" s="494">
        <v>7824919.0319999997</v>
      </c>
      <c r="Q26" s="495"/>
      <c r="R26" s="494">
        <v>8819345.3990000002</v>
      </c>
      <c r="S26" s="494">
        <v>4485255.2039999999</v>
      </c>
      <c r="T26" s="494">
        <v>13304600.604</v>
      </c>
      <c r="U26" s="495"/>
      <c r="V26" s="494">
        <v>36423941.193999998</v>
      </c>
      <c r="W26" s="494">
        <v>11439151.4</v>
      </c>
      <c r="X26" s="494">
        <v>47863092.594999999</v>
      </c>
      <c r="Y26" s="494" t="s">
        <v>528</v>
      </c>
      <c r="Z26" s="494">
        <v>1455545.7609999999</v>
      </c>
      <c r="AA26" s="494">
        <v>596434.41599999997</v>
      </c>
      <c r="AB26" s="494">
        <v>2051980.1780000001</v>
      </c>
      <c r="AC26" s="495"/>
      <c r="AD26" s="494">
        <v>32336329.868999999</v>
      </c>
      <c r="AE26" s="494">
        <v>11891538.984999999</v>
      </c>
      <c r="AF26" s="494">
        <v>44227868.854000002</v>
      </c>
      <c r="AG26" s="495"/>
      <c r="AH26" s="494">
        <v>11913911.876</v>
      </c>
      <c r="AI26" s="494">
        <v>11229.253000000001</v>
      </c>
      <c r="AJ26" s="494">
        <v>11925141.129000001</v>
      </c>
      <c r="AK26" s="494" t="s">
        <v>528</v>
      </c>
      <c r="AL26" s="494">
        <v>2855016.733</v>
      </c>
      <c r="AM26" s="494">
        <v>664761.61300000001</v>
      </c>
      <c r="AN26" s="494">
        <v>3519778.3459999999</v>
      </c>
      <c r="AO26" s="495"/>
      <c r="AP26" s="494">
        <v>3239114.4029999999</v>
      </c>
      <c r="AQ26" s="494">
        <v>60.148000000000003</v>
      </c>
      <c r="AR26" s="494">
        <v>3239174.551</v>
      </c>
      <c r="AS26" s="495"/>
      <c r="AT26" s="494">
        <v>2076775.7990000001</v>
      </c>
      <c r="AU26" s="494">
        <v>3746162.2719999999</v>
      </c>
      <c r="AV26" s="494">
        <v>5822938.0719999997</v>
      </c>
      <c r="AW26" s="494" t="s">
        <v>528</v>
      </c>
      <c r="AX26" s="494">
        <v>1322313.9069999999</v>
      </c>
      <c r="AY26" s="494">
        <v>0</v>
      </c>
      <c r="AZ26" s="494">
        <v>1322313.9069999999</v>
      </c>
      <c r="BA26" s="495"/>
      <c r="BB26" s="494">
        <v>633816.36199999996</v>
      </c>
      <c r="BC26" s="494">
        <v>59150.77</v>
      </c>
      <c r="BD26" s="494">
        <v>692967.13300000003</v>
      </c>
      <c r="BE26" s="495"/>
      <c r="BF26" s="494">
        <v>234512.889</v>
      </c>
      <c r="BG26" s="494">
        <v>748113.35</v>
      </c>
      <c r="BH26" s="494">
        <v>982626.23899999994</v>
      </c>
      <c r="BI26" s="494" t="s">
        <v>528</v>
      </c>
      <c r="BJ26" s="494">
        <v>41000</v>
      </c>
      <c r="BK26" s="494">
        <v>146490.37899999999</v>
      </c>
      <c r="BL26" s="494">
        <v>187490.37899999999</v>
      </c>
      <c r="BM26" s="494"/>
      <c r="BN26" s="494">
        <v>423512.31699999998</v>
      </c>
      <c r="BO26" s="494">
        <v>382254.533</v>
      </c>
      <c r="BP26" s="494">
        <v>805766.85</v>
      </c>
      <c r="BQ26" s="494"/>
      <c r="BR26" s="494">
        <v>234104312.52199998</v>
      </c>
      <c r="BS26" s="494">
        <v>91778307.474999994</v>
      </c>
      <c r="BT26" s="494">
        <v>325882620.00300014</v>
      </c>
      <c r="BU26" s="494" t="s">
        <v>528</v>
      </c>
      <c r="BV26" s="494">
        <v>74182830.054000005</v>
      </c>
      <c r="BW26" s="494">
        <v>36623204.998999998</v>
      </c>
      <c r="BX26" s="494">
        <v>110806035.053</v>
      </c>
      <c r="BY26" s="494"/>
      <c r="BZ26" s="494">
        <v>234104312.52200001</v>
      </c>
      <c r="CA26" s="494">
        <v>92692789.577999994</v>
      </c>
      <c r="CB26" s="494">
        <v>326797102.10600019</v>
      </c>
      <c r="CC26" s="488"/>
      <c r="CD26" s="24"/>
      <c r="CE26" s="24"/>
      <c r="CF26" s="24"/>
    </row>
    <row r="27" spans="1:84" s="489" customFormat="1" ht="9" customHeight="1">
      <c r="A27" s="493" t="s">
        <v>529</v>
      </c>
      <c r="B27" s="491">
        <v>9154.3009999999995</v>
      </c>
      <c r="C27" s="491">
        <v>595.13900000000001</v>
      </c>
      <c r="D27" s="491">
        <v>9749.4410000000007</v>
      </c>
      <c r="E27" s="491"/>
      <c r="F27" s="491">
        <v>1.498</v>
      </c>
      <c r="G27" s="491">
        <v>4.0000000000000001E-3</v>
      </c>
      <c r="H27" s="491">
        <v>1.502</v>
      </c>
      <c r="I27" s="491"/>
      <c r="J27" s="491">
        <v>166426.35</v>
      </c>
      <c r="K27" s="491">
        <v>42717.385999999999</v>
      </c>
      <c r="L27" s="491">
        <v>209143.73699999999</v>
      </c>
      <c r="M27" s="493" t="s">
        <v>529</v>
      </c>
      <c r="N27" s="491">
        <v>690.89400000000001</v>
      </c>
      <c r="O27" s="491">
        <v>26.616</v>
      </c>
      <c r="P27" s="491">
        <v>717.51099999999997</v>
      </c>
      <c r="Q27" s="491"/>
      <c r="R27" s="491">
        <v>8486</v>
      </c>
      <c r="S27" s="491">
        <v>101.259</v>
      </c>
      <c r="T27" s="491">
        <v>8587.26</v>
      </c>
      <c r="U27" s="491"/>
      <c r="V27" s="491">
        <v>26349.004000000001</v>
      </c>
      <c r="W27" s="491">
        <v>5009.5079999999998</v>
      </c>
      <c r="X27" s="491">
        <v>31358.512999999999</v>
      </c>
      <c r="Y27" s="493" t="s">
        <v>529</v>
      </c>
      <c r="Z27" s="491">
        <v>326.01100000000002</v>
      </c>
      <c r="AA27" s="491">
        <v>2707.8589999999999</v>
      </c>
      <c r="AB27" s="491">
        <v>3033.87</v>
      </c>
      <c r="AC27" s="491"/>
      <c r="AD27" s="491">
        <v>33205.862999999998</v>
      </c>
      <c r="AE27" s="491">
        <v>64129.915000000001</v>
      </c>
      <c r="AF27" s="491">
        <v>97335.778999999995</v>
      </c>
      <c r="AG27" s="491"/>
      <c r="AH27" s="491">
        <v>0</v>
      </c>
      <c r="AI27" s="491">
        <v>0</v>
      </c>
      <c r="AJ27" s="491">
        <v>0</v>
      </c>
      <c r="AK27" s="493" t="s">
        <v>529</v>
      </c>
      <c r="AL27" s="491">
        <v>0</v>
      </c>
      <c r="AM27" s="491">
        <v>0</v>
      </c>
      <c r="AN27" s="491">
        <v>0</v>
      </c>
      <c r="AO27" s="491"/>
      <c r="AP27" s="491">
        <v>0</v>
      </c>
      <c r="AQ27" s="491">
        <v>0</v>
      </c>
      <c r="AR27" s="491">
        <v>0</v>
      </c>
      <c r="AS27" s="491"/>
      <c r="AT27" s="491">
        <v>415.54300000000001</v>
      </c>
      <c r="AU27" s="491">
        <v>166.321</v>
      </c>
      <c r="AV27" s="491">
        <v>581.86400000000003</v>
      </c>
      <c r="AW27" s="493" t="s">
        <v>529</v>
      </c>
      <c r="AX27" s="491">
        <v>0</v>
      </c>
      <c r="AY27" s="491">
        <v>0</v>
      </c>
      <c r="AZ27" s="491">
        <v>0</v>
      </c>
      <c r="BA27" s="491"/>
      <c r="BB27" s="491">
        <v>0</v>
      </c>
      <c r="BC27" s="491">
        <v>0</v>
      </c>
      <c r="BD27" s="491">
        <v>0</v>
      </c>
      <c r="BE27" s="491"/>
      <c r="BF27" s="491">
        <v>0</v>
      </c>
      <c r="BG27" s="491">
        <v>0</v>
      </c>
      <c r="BH27" s="491">
        <v>0</v>
      </c>
      <c r="BI27" s="493" t="s">
        <v>529</v>
      </c>
      <c r="BJ27" s="491">
        <v>0</v>
      </c>
      <c r="BK27" s="491">
        <v>0</v>
      </c>
      <c r="BL27" s="491">
        <v>0</v>
      </c>
      <c r="BM27" s="491"/>
      <c r="BN27" s="491">
        <v>0</v>
      </c>
      <c r="BO27" s="491">
        <v>0</v>
      </c>
      <c r="BP27" s="491">
        <v>0</v>
      </c>
      <c r="BQ27" s="491"/>
      <c r="BR27" s="491">
        <v>245055.46400000004</v>
      </c>
      <c r="BS27" s="491">
        <v>115454.00699999998</v>
      </c>
      <c r="BT27" s="491">
        <v>360509.47700000001</v>
      </c>
      <c r="BU27" s="493" t="s">
        <v>529</v>
      </c>
      <c r="BV27" s="491">
        <v>166426.35</v>
      </c>
      <c r="BW27" s="491">
        <v>42724.338000000003</v>
      </c>
      <c r="BX27" s="491">
        <v>209150.68799999999</v>
      </c>
      <c r="BY27" s="491"/>
      <c r="BZ27" s="491">
        <v>245055.46400000004</v>
      </c>
      <c r="CA27" s="491">
        <v>115460.95899999999</v>
      </c>
      <c r="CB27" s="491">
        <v>360516.42800000001</v>
      </c>
      <c r="CC27" s="497"/>
      <c r="CD27" s="24"/>
      <c r="CE27" s="24"/>
      <c r="CF27" s="24"/>
    </row>
    <row r="28" spans="1:84" s="489" customFormat="1" ht="9" customHeight="1">
      <c r="A28" s="493" t="s">
        <v>530</v>
      </c>
      <c r="B28" s="491">
        <v>3652632.2030000002</v>
      </c>
      <c r="C28" s="491">
        <v>415635.66</v>
      </c>
      <c r="D28" s="491">
        <v>4068267.8640000001</v>
      </c>
      <c r="E28" s="491"/>
      <c r="F28" s="491">
        <v>3074.59</v>
      </c>
      <c r="G28" s="491">
        <v>385.803</v>
      </c>
      <c r="H28" s="491">
        <v>3460.393</v>
      </c>
      <c r="I28" s="491"/>
      <c r="J28" s="491">
        <v>5124081.5640000002</v>
      </c>
      <c r="K28" s="491">
        <v>966718.41700000002</v>
      </c>
      <c r="L28" s="491">
        <v>6090799.9809999997</v>
      </c>
      <c r="M28" s="493" t="s">
        <v>530</v>
      </c>
      <c r="N28" s="491">
        <v>628492.02099999995</v>
      </c>
      <c r="O28" s="491">
        <v>107474.208</v>
      </c>
      <c r="P28" s="491">
        <v>735966.22900000005</v>
      </c>
      <c r="Q28" s="491"/>
      <c r="R28" s="491">
        <v>275991.74800000002</v>
      </c>
      <c r="S28" s="491">
        <v>40313.983</v>
      </c>
      <c r="T28" s="491">
        <v>316305.73100000003</v>
      </c>
      <c r="U28" s="491"/>
      <c r="V28" s="491">
        <v>2152907.0890000002</v>
      </c>
      <c r="W28" s="491">
        <v>332726.3</v>
      </c>
      <c r="X28" s="491">
        <v>2485633.39</v>
      </c>
      <c r="Y28" s="493" t="s">
        <v>530</v>
      </c>
      <c r="Z28" s="491">
        <v>17748.763999999999</v>
      </c>
      <c r="AA28" s="491">
        <v>6412.2479999999996</v>
      </c>
      <c r="AB28" s="491">
        <v>24161.011999999999</v>
      </c>
      <c r="AC28" s="491"/>
      <c r="AD28" s="491">
        <v>2283792.7689999999</v>
      </c>
      <c r="AE28" s="491">
        <v>417114.88299999997</v>
      </c>
      <c r="AF28" s="491">
        <v>2700907.6519999998</v>
      </c>
      <c r="AG28" s="491"/>
      <c r="AH28" s="491">
        <v>0</v>
      </c>
      <c r="AI28" s="491">
        <v>0</v>
      </c>
      <c r="AJ28" s="491">
        <v>0</v>
      </c>
      <c r="AK28" s="493" t="s">
        <v>530</v>
      </c>
      <c r="AL28" s="491">
        <v>10622.108</v>
      </c>
      <c r="AM28" s="491">
        <v>1413.248</v>
      </c>
      <c r="AN28" s="491">
        <v>12035.356</v>
      </c>
      <c r="AO28" s="491"/>
      <c r="AP28" s="491">
        <v>1649701.6410000001</v>
      </c>
      <c r="AQ28" s="491">
        <v>0</v>
      </c>
      <c r="AR28" s="491">
        <v>1649701.6410000001</v>
      </c>
      <c r="AS28" s="491"/>
      <c r="AT28" s="491">
        <v>0</v>
      </c>
      <c r="AU28" s="491">
        <v>0</v>
      </c>
      <c r="AV28" s="491">
        <v>0</v>
      </c>
      <c r="AW28" s="493" t="s">
        <v>530</v>
      </c>
      <c r="AX28" s="491">
        <v>652892.74100000004</v>
      </c>
      <c r="AY28" s="491">
        <v>0</v>
      </c>
      <c r="AZ28" s="491">
        <v>652892.74100000004</v>
      </c>
      <c r="BA28" s="491"/>
      <c r="BB28" s="491">
        <v>0</v>
      </c>
      <c r="BC28" s="491">
        <v>0</v>
      </c>
      <c r="BD28" s="491">
        <v>0</v>
      </c>
      <c r="BE28" s="491"/>
      <c r="BF28" s="491">
        <v>0</v>
      </c>
      <c r="BG28" s="491">
        <v>0</v>
      </c>
      <c r="BH28" s="491">
        <v>0</v>
      </c>
      <c r="BI28" s="493" t="s">
        <v>530</v>
      </c>
      <c r="BJ28" s="491">
        <v>0</v>
      </c>
      <c r="BK28" s="491">
        <v>0</v>
      </c>
      <c r="BL28" s="491">
        <v>0</v>
      </c>
      <c r="BM28" s="491"/>
      <c r="BN28" s="491">
        <v>0</v>
      </c>
      <c r="BO28" s="491">
        <v>0</v>
      </c>
      <c r="BP28" s="491">
        <v>0</v>
      </c>
      <c r="BQ28" s="491"/>
      <c r="BR28" s="491">
        <v>16451937.238</v>
      </c>
      <c r="BS28" s="491">
        <v>2288194.75</v>
      </c>
      <c r="BT28" s="491">
        <v>18740131.990000002</v>
      </c>
      <c r="BU28" s="493" t="s">
        <v>530</v>
      </c>
      <c r="BV28" s="491">
        <v>5124081.5640000002</v>
      </c>
      <c r="BW28" s="491">
        <v>966718.41700000002</v>
      </c>
      <c r="BX28" s="491">
        <v>6090799.9809999997</v>
      </c>
      <c r="BY28" s="491"/>
      <c r="BZ28" s="491">
        <v>16451937.237999998</v>
      </c>
      <c r="CA28" s="491">
        <v>2288194.75</v>
      </c>
      <c r="CB28" s="491">
        <v>18740131.990000002</v>
      </c>
      <c r="CC28" s="488"/>
      <c r="CD28" s="24"/>
      <c r="CE28" s="24"/>
      <c r="CF28" s="24"/>
    </row>
    <row r="29" spans="1:84" s="489" customFormat="1" ht="9" customHeight="1">
      <c r="A29" s="493" t="s">
        <v>531</v>
      </c>
      <c r="B29" s="491">
        <v>318115.38900000002</v>
      </c>
      <c r="C29" s="491">
        <v>572648.63899999997</v>
      </c>
      <c r="D29" s="491">
        <v>890764.02800000005</v>
      </c>
      <c r="E29" s="491"/>
      <c r="F29" s="491">
        <v>911.58299999999997</v>
      </c>
      <c r="G29" s="491">
        <v>4038.8710000000001</v>
      </c>
      <c r="H29" s="491">
        <v>4950.4549999999999</v>
      </c>
      <c r="I29" s="491"/>
      <c r="J29" s="491">
        <v>1368418.0619999999</v>
      </c>
      <c r="K29" s="491">
        <v>1481690.6240000001</v>
      </c>
      <c r="L29" s="491">
        <v>2850108.6869999999</v>
      </c>
      <c r="M29" s="493" t="s">
        <v>531</v>
      </c>
      <c r="N29" s="491">
        <v>31060.334999999999</v>
      </c>
      <c r="O29" s="491">
        <v>67037.430999999997</v>
      </c>
      <c r="P29" s="491">
        <v>98097.767000000007</v>
      </c>
      <c r="Q29" s="491"/>
      <c r="R29" s="491">
        <v>145461.11300000001</v>
      </c>
      <c r="S29" s="491">
        <v>196377.07</v>
      </c>
      <c r="T29" s="491">
        <v>341838.18400000001</v>
      </c>
      <c r="U29" s="491"/>
      <c r="V29" s="491">
        <v>274724.86499999999</v>
      </c>
      <c r="W29" s="491">
        <v>356411.929</v>
      </c>
      <c r="X29" s="491">
        <v>631136.79500000004</v>
      </c>
      <c r="Y29" s="493" t="s">
        <v>531</v>
      </c>
      <c r="Z29" s="491">
        <v>0</v>
      </c>
      <c r="AA29" s="491">
        <v>0</v>
      </c>
      <c r="AB29" s="491">
        <v>0</v>
      </c>
      <c r="AC29" s="491"/>
      <c r="AD29" s="491">
        <v>579817.54099999997</v>
      </c>
      <c r="AE29" s="491">
        <v>586494.55200000003</v>
      </c>
      <c r="AF29" s="491">
        <v>1166312.0930000001</v>
      </c>
      <c r="AG29" s="491"/>
      <c r="AH29" s="491">
        <v>0</v>
      </c>
      <c r="AI29" s="491">
        <v>0</v>
      </c>
      <c r="AJ29" s="491">
        <v>0</v>
      </c>
      <c r="AK29" s="493" t="s">
        <v>531</v>
      </c>
      <c r="AL29" s="491">
        <v>6500.2709999999997</v>
      </c>
      <c r="AM29" s="491">
        <v>2724.4430000000002</v>
      </c>
      <c r="AN29" s="491">
        <v>9224.7139999999999</v>
      </c>
      <c r="AO29" s="491"/>
      <c r="AP29" s="491">
        <v>0</v>
      </c>
      <c r="AQ29" s="491">
        <v>0</v>
      </c>
      <c r="AR29" s="491">
        <v>0</v>
      </c>
      <c r="AS29" s="491"/>
      <c r="AT29" s="491">
        <v>325009.30599999998</v>
      </c>
      <c r="AU29" s="491">
        <v>181015.264</v>
      </c>
      <c r="AV29" s="491">
        <v>506024.57</v>
      </c>
      <c r="AW29" s="493" t="s">
        <v>531</v>
      </c>
      <c r="AX29" s="491">
        <v>0</v>
      </c>
      <c r="AY29" s="491">
        <v>0</v>
      </c>
      <c r="AZ29" s="491">
        <v>0</v>
      </c>
      <c r="BA29" s="491"/>
      <c r="BB29" s="491">
        <v>0</v>
      </c>
      <c r="BC29" s="491">
        <v>0</v>
      </c>
      <c r="BD29" s="491">
        <v>0</v>
      </c>
      <c r="BE29" s="491"/>
      <c r="BF29" s="491">
        <v>215.15</v>
      </c>
      <c r="BG29" s="491">
        <v>3476.8670000000002</v>
      </c>
      <c r="BH29" s="491">
        <v>3692.0169999999998</v>
      </c>
      <c r="BI29" s="493" t="s">
        <v>531</v>
      </c>
      <c r="BJ29" s="491">
        <v>0</v>
      </c>
      <c r="BK29" s="491">
        <v>0</v>
      </c>
      <c r="BL29" s="491">
        <v>0</v>
      </c>
      <c r="BM29" s="491"/>
      <c r="BN29" s="491">
        <v>0</v>
      </c>
      <c r="BO29" s="491">
        <v>0</v>
      </c>
      <c r="BP29" s="491">
        <v>0</v>
      </c>
      <c r="BQ29" s="491"/>
      <c r="BR29" s="491">
        <v>3050233.6150000002</v>
      </c>
      <c r="BS29" s="491">
        <v>3451915.69</v>
      </c>
      <c r="BT29" s="491">
        <v>6502149.3100000005</v>
      </c>
      <c r="BU29" s="493" t="s">
        <v>531</v>
      </c>
      <c r="BV29" s="491">
        <v>1368418.0619999999</v>
      </c>
      <c r="BW29" s="491">
        <v>1481690.6240000001</v>
      </c>
      <c r="BX29" s="491">
        <v>2850108.6869999999</v>
      </c>
      <c r="BY29" s="491"/>
      <c r="BZ29" s="491">
        <v>3050233.6150000002</v>
      </c>
      <c r="CA29" s="491">
        <v>3451915.69</v>
      </c>
      <c r="CB29" s="491">
        <v>6502149.3100000005</v>
      </c>
      <c r="CC29" s="488"/>
      <c r="CD29" s="24"/>
      <c r="CE29" s="24"/>
      <c r="CF29" s="24"/>
    </row>
    <row r="30" spans="1:84" s="489" customFormat="1" ht="9" customHeight="1">
      <c r="A30" s="493" t="s">
        <v>532</v>
      </c>
      <c r="B30" s="491">
        <v>567726.98800000001</v>
      </c>
      <c r="C30" s="491">
        <v>434154.527</v>
      </c>
      <c r="D30" s="491">
        <v>1001881.5159999999</v>
      </c>
      <c r="E30" s="491"/>
      <c r="F30" s="491">
        <v>0</v>
      </c>
      <c r="G30" s="491">
        <v>0</v>
      </c>
      <c r="H30" s="491">
        <v>0</v>
      </c>
      <c r="I30" s="491"/>
      <c r="J30" s="491">
        <v>1428179.852</v>
      </c>
      <c r="K30" s="491">
        <v>1285249.4680000001</v>
      </c>
      <c r="L30" s="491">
        <v>2713429.321</v>
      </c>
      <c r="M30" s="493" t="s">
        <v>532</v>
      </c>
      <c r="N30" s="491">
        <v>0</v>
      </c>
      <c r="O30" s="491">
        <v>0</v>
      </c>
      <c r="P30" s="491">
        <v>0</v>
      </c>
      <c r="Q30" s="491"/>
      <c r="R30" s="491">
        <v>195898.14300000001</v>
      </c>
      <c r="S30" s="491">
        <v>132090.321</v>
      </c>
      <c r="T30" s="491">
        <v>327988.46500000003</v>
      </c>
      <c r="U30" s="491"/>
      <c r="V30" s="491">
        <v>433961.23800000001</v>
      </c>
      <c r="W30" s="491">
        <v>687629.24899999995</v>
      </c>
      <c r="X30" s="491">
        <v>1121590.487</v>
      </c>
      <c r="Y30" s="493" t="s">
        <v>532</v>
      </c>
      <c r="Z30" s="491">
        <v>241683.36900000001</v>
      </c>
      <c r="AA30" s="491">
        <v>320827.66800000001</v>
      </c>
      <c r="AB30" s="491">
        <v>562511.03799999994</v>
      </c>
      <c r="AC30" s="491"/>
      <c r="AD30" s="491">
        <v>325329.37900000002</v>
      </c>
      <c r="AE30" s="491">
        <v>662050.48699999996</v>
      </c>
      <c r="AF30" s="491">
        <v>987379.86600000004</v>
      </c>
      <c r="AG30" s="491"/>
      <c r="AH30" s="491">
        <v>0</v>
      </c>
      <c r="AI30" s="491">
        <v>0</v>
      </c>
      <c r="AJ30" s="491">
        <v>0</v>
      </c>
      <c r="AK30" s="493" t="s">
        <v>532</v>
      </c>
      <c r="AL30" s="491">
        <v>0</v>
      </c>
      <c r="AM30" s="491">
        <v>0</v>
      </c>
      <c r="AN30" s="491">
        <v>0</v>
      </c>
      <c r="AO30" s="491"/>
      <c r="AP30" s="491">
        <v>0</v>
      </c>
      <c r="AQ30" s="491">
        <v>0</v>
      </c>
      <c r="AR30" s="491">
        <v>0</v>
      </c>
      <c r="AS30" s="491"/>
      <c r="AT30" s="491">
        <v>52879.557999999997</v>
      </c>
      <c r="AU30" s="491">
        <v>148906.12700000001</v>
      </c>
      <c r="AV30" s="491">
        <v>201785.685</v>
      </c>
      <c r="AW30" s="493" t="s">
        <v>532</v>
      </c>
      <c r="AX30" s="491">
        <v>0</v>
      </c>
      <c r="AY30" s="491">
        <v>0</v>
      </c>
      <c r="AZ30" s="491">
        <v>0</v>
      </c>
      <c r="BA30" s="491"/>
      <c r="BB30" s="491">
        <v>0</v>
      </c>
      <c r="BC30" s="491">
        <v>0</v>
      </c>
      <c r="BD30" s="491">
        <v>0</v>
      </c>
      <c r="BE30" s="491"/>
      <c r="BF30" s="491">
        <v>0</v>
      </c>
      <c r="BG30" s="491">
        <v>0</v>
      </c>
      <c r="BH30" s="491">
        <v>0</v>
      </c>
      <c r="BI30" s="493" t="s">
        <v>532</v>
      </c>
      <c r="BJ30" s="491">
        <v>0</v>
      </c>
      <c r="BK30" s="491">
        <v>0</v>
      </c>
      <c r="BL30" s="491">
        <v>0</v>
      </c>
      <c r="BM30" s="491"/>
      <c r="BN30" s="491">
        <v>0</v>
      </c>
      <c r="BO30" s="491">
        <v>0</v>
      </c>
      <c r="BP30" s="491">
        <v>0</v>
      </c>
      <c r="BQ30" s="491"/>
      <c r="BR30" s="491">
        <v>3245658.5270000002</v>
      </c>
      <c r="BS30" s="491">
        <v>3670907.8469999996</v>
      </c>
      <c r="BT30" s="491">
        <v>6916566.3779999996</v>
      </c>
      <c r="BU30" s="493" t="s">
        <v>532</v>
      </c>
      <c r="BV30" s="491">
        <v>1428179.852</v>
      </c>
      <c r="BW30" s="491">
        <v>1285249.4680000001</v>
      </c>
      <c r="BX30" s="491">
        <v>2713429.321</v>
      </c>
      <c r="BY30" s="491"/>
      <c r="BZ30" s="491">
        <v>3245658.5270000002</v>
      </c>
      <c r="CA30" s="491">
        <v>3670907.8470000001</v>
      </c>
      <c r="CB30" s="491">
        <v>6916566.3780000005</v>
      </c>
      <c r="CC30" s="488"/>
      <c r="CD30" s="24"/>
      <c r="CE30" s="24"/>
      <c r="CF30" s="24"/>
    </row>
    <row r="31" spans="1:84" s="489" customFormat="1" ht="9" customHeight="1">
      <c r="A31" s="493" t="s">
        <v>533</v>
      </c>
      <c r="B31" s="491">
        <v>27053616.122000001</v>
      </c>
      <c r="C31" s="491">
        <v>9429985.6919999998</v>
      </c>
      <c r="D31" s="491">
        <v>36483601.814000003</v>
      </c>
      <c r="E31" s="491"/>
      <c r="F31" s="491">
        <v>1093307.602</v>
      </c>
      <c r="G31" s="491">
        <v>22494.952000000001</v>
      </c>
      <c r="H31" s="491">
        <v>1115802.554</v>
      </c>
      <c r="I31" s="491"/>
      <c r="J31" s="491">
        <v>43041655.984999999</v>
      </c>
      <c r="K31" s="491">
        <v>21563299.063999999</v>
      </c>
      <c r="L31" s="491">
        <v>64604955.049000002</v>
      </c>
      <c r="M31" s="493" t="s">
        <v>533</v>
      </c>
      <c r="N31" s="491">
        <v>3479560.872</v>
      </c>
      <c r="O31" s="491">
        <v>291773.94500000001</v>
      </c>
      <c r="P31" s="491">
        <v>3771334.8169999998</v>
      </c>
      <c r="Q31" s="491"/>
      <c r="R31" s="491">
        <v>4417690.5480000004</v>
      </c>
      <c r="S31" s="491">
        <v>1997596.8829999999</v>
      </c>
      <c r="T31" s="491">
        <v>6415287.4309999999</v>
      </c>
      <c r="U31" s="491"/>
      <c r="V31" s="491">
        <v>21853649.807</v>
      </c>
      <c r="W31" s="491">
        <v>5315059.5530000003</v>
      </c>
      <c r="X31" s="491">
        <v>27168709.359999999</v>
      </c>
      <c r="Y31" s="493" t="s">
        <v>533</v>
      </c>
      <c r="Z31" s="491">
        <v>437185.717</v>
      </c>
      <c r="AA31" s="491">
        <v>204661.14</v>
      </c>
      <c r="AB31" s="491">
        <v>641846.85699999996</v>
      </c>
      <c r="AC31" s="491"/>
      <c r="AD31" s="491">
        <v>18426992.509</v>
      </c>
      <c r="AE31" s="491">
        <v>6540508.7220000001</v>
      </c>
      <c r="AF31" s="491">
        <v>24967501.230999999</v>
      </c>
      <c r="AG31" s="491"/>
      <c r="AH31" s="491">
        <v>11494928.605</v>
      </c>
      <c r="AI31" s="491">
        <v>6629.5330000000004</v>
      </c>
      <c r="AJ31" s="491">
        <v>11501558.138</v>
      </c>
      <c r="AK31" s="493" t="s">
        <v>533</v>
      </c>
      <c r="AL31" s="491">
        <v>2300867.6910000001</v>
      </c>
      <c r="AM31" s="491">
        <v>324972.45</v>
      </c>
      <c r="AN31" s="491">
        <v>2625840.1409999998</v>
      </c>
      <c r="AO31" s="491"/>
      <c r="AP31" s="491">
        <v>1589412.7620000001</v>
      </c>
      <c r="AQ31" s="491">
        <v>0</v>
      </c>
      <c r="AR31" s="491">
        <v>1589412.7620000001</v>
      </c>
      <c r="AS31" s="491"/>
      <c r="AT31" s="491">
        <v>1287469.22</v>
      </c>
      <c r="AU31" s="491">
        <v>2597284.9909999999</v>
      </c>
      <c r="AV31" s="491">
        <v>3884754.2119999998</v>
      </c>
      <c r="AW31" s="493" t="s">
        <v>533</v>
      </c>
      <c r="AX31" s="491">
        <v>669421.16500000004</v>
      </c>
      <c r="AY31" s="491">
        <v>0</v>
      </c>
      <c r="AZ31" s="491">
        <v>669421.16500000004</v>
      </c>
      <c r="BA31" s="491"/>
      <c r="BB31" s="491">
        <v>633816.36199999996</v>
      </c>
      <c r="BC31" s="491">
        <v>59010.103000000003</v>
      </c>
      <c r="BD31" s="491">
        <v>692826.46600000001</v>
      </c>
      <c r="BE31" s="491"/>
      <c r="BF31" s="491">
        <v>215321.68299999999</v>
      </c>
      <c r="BG31" s="491">
        <v>347166.74400000001</v>
      </c>
      <c r="BH31" s="491">
        <v>562488.42700000003</v>
      </c>
      <c r="BI31" s="493" t="s">
        <v>533</v>
      </c>
      <c r="BJ31" s="491">
        <v>41000</v>
      </c>
      <c r="BK31" s="491">
        <v>142386</v>
      </c>
      <c r="BL31" s="491">
        <v>183386</v>
      </c>
      <c r="BM31" s="491"/>
      <c r="BN31" s="491">
        <v>423512.31699999998</v>
      </c>
      <c r="BO31" s="491">
        <v>236121.533</v>
      </c>
      <c r="BP31" s="491">
        <v>659633.85</v>
      </c>
      <c r="BQ31" s="491"/>
      <c r="BR31" s="491">
        <v>138459408.96699995</v>
      </c>
      <c r="BS31" s="491">
        <v>49078951.305000007</v>
      </c>
      <c r="BT31" s="491">
        <v>187538360.27399996</v>
      </c>
      <c r="BU31" s="493" t="s">
        <v>533</v>
      </c>
      <c r="BV31" s="491">
        <v>43041655.984999999</v>
      </c>
      <c r="BW31" s="491">
        <v>22147196.804000001</v>
      </c>
      <c r="BX31" s="491">
        <v>65188852.789999999</v>
      </c>
      <c r="BY31" s="491"/>
      <c r="BZ31" s="491">
        <v>138459408.96699995</v>
      </c>
      <c r="CA31" s="491">
        <v>49662849.045000009</v>
      </c>
      <c r="CB31" s="491">
        <v>188122258.01499996</v>
      </c>
      <c r="CC31" s="488"/>
      <c r="CD31" s="24"/>
      <c r="CE31" s="24"/>
      <c r="CF31" s="24"/>
    </row>
    <row r="32" spans="1:84" s="489" customFormat="1" ht="9" customHeight="1">
      <c r="A32" s="493" t="s">
        <v>534</v>
      </c>
      <c r="B32" s="491">
        <v>1248750.416</v>
      </c>
      <c r="C32" s="491">
        <v>1844744.4040000001</v>
      </c>
      <c r="D32" s="491">
        <v>3093494.821</v>
      </c>
      <c r="E32" s="491"/>
      <c r="F32" s="491">
        <v>4108.0010000000002</v>
      </c>
      <c r="G32" s="491">
        <v>9662.8340000000007</v>
      </c>
      <c r="H32" s="491">
        <v>13770.835999999999</v>
      </c>
      <c r="I32" s="491"/>
      <c r="J32" s="491">
        <v>1873085.845</v>
      </c>
      <c r="K32" s="491">
        <v>3742158.6120000002</v>
      </c>
      <c r="L32" s="491">
        <v>5615244.4570000004</v>
      </c>
      <c r="M32" s="493" t="s">
        <v>534</v>
      </c>
      <c r="N32" s="491">
        <v>13439.121999999999</v>
      </c>
      <c r="O32" s="491">
        <v>8479.7569999999996</v>
      </c>
      <c r="P32" s="491">
        <v>21918.880000000001</v>
      </c>
      <c r="Q32" s="491"/>
      <c r="R32" s="491">
        <v>318867.65600000002</v>
      </c>
      <c r="S32" s="491">
        <v>483689.071</v>
      </c>
      <c r="T32" s="491">
        <v>802556.728</v>
      </c>
      <c r="U32" s="491"/>
      <c r="V32" s="491">
        <v>1290642.2930000001</v>
      </c>
      <c r="W32" s="491">
        <v>1320728.55</v>
      </c>
      <c r="X32" s="491">
        <v>2611370.844</v>
      </c>
      <c r="Y32" s="493" t="s">
        <v>534</v>
      </c>
      <c r="Z32" s="491">
        <v>0</v>
      </c>
      <c r="AA32" s="491">
        <v>0</v>
      </c>
      <c r="AB32" s="491">
        <v>0</v>
      </c>
      <c r="AC32" s="491"/>
      <c r="AD32" s="491">
        <v>684842.67200000002</v>
      </c>
      <c r="AE32" s="491">
        <v>792548.20200000005</v>
      </c>
      <c r="AF32" s="491">
        <v>1477390.8740000001</v>
      </c>
      <c r="AG32" s="491"/>
      <c r="AH32" s="491">
        <v>0</v>
      </c>
      <c r="AI32" s="491">
        <v>0</v>
      </c>
      <c r="AJ32" s="491">
        <v>0</v>
      </c>
      <c r="AK32" s="493" t="s">
        <v>534</v>
      </c>
      <c r="AL32" s="491">
        <v>711.14200000000005</v>
      </c>
      <c r="AM32" s="491">
        <v>10672.293</v>
      </c>
      <c r="AN32" s="491">
        <v>11383.434999999999</v>
      </c>
      <c r="AO32" s="491"/>
      <c r="AP32" s="491">
        <v>0</v>
      </c>
      <c r="AQ32" s="491">
        <v>0</v>
      </c>
      <c r="AR32" s="491">
        <v>0</v>
      </c>
      <c r="AS32" s="491"/>
      <c r="AT32" s="491">
        <v>295268.26500000001</v>
      </c>
      <c r="AU32" s="491">
        <v>387821.15399999998</v>
      </c>
      <c r="AV32" s="491">
        <v>683089.41899999999</v>
      </c>
      <c r="AW32" s="493" t="s">
        <v>534</v>
      </c>
      <c r="AX32" s="491">
        <v>0</v>
      </c>
      <c r="AY32" s="491">
        <v>0</v>
      </c>
      <c r="AZ32" s="491">
        <v>0</v>
      </c>
      <c r="BA32" s="491"/>
      <c r="BB32" s="491">
        <v>0</v>
      </c>
      <c r="BC32" s="491">
        <v>0</v>
      </c>
      <c r="BD32" s="491">
        <v>0</v>
      </c>
      <c r="BE32" s="491"/>
      <c r="BF32" s="491">
        <v>18066.055</v>
      </c>
      <c r="BG32" s="491">
        <v>51585.711000000003</v>
      </c>
      <c r="BH32" s="491">
        <v>69651.767000000007</v>
      </c>
      <c r="BI32" s="493" t="s">
        <v>534</v>
      </c>
      <c r="BJ32" s="491">
        <v>0</v>
      </c>
      <c r="BK32" s="491">
        <v>0</v>
      </c>
      <c r="BL32" s="491">
        <v>0</v>
      </c>
      <c r="BM32" s="491"/>
      <c r="BN32" s="491">
        <v>0</v>
      </c>
      <c r="BO32" s="491">
        <v>0</v>
      </c>
      <c r="BP32" s="491">
        <v>0</v>
      </c>
      <c r="BQ32" s="491"/>
      <c r="BR32" s="491">
        <v>5747781.4670000002</v>
      </c>
      <c r="BS32" s="491">
        <v>8652090.5879999995</v>
      </c>
      <c r="BT32" s="491">
        <v>14399872.061000003</v>
      </c>
      <c r="BU32" s="493" t="s">
        <v>534</v>
      </c>
      <c r="BV32" s="491">
        <v>1873085.845</v>
      </c>
      <c r="BW32" s="491">
        <v>3742158.6120000002</v>
      </c>
      <c r="BX32" s="491">
        <v>5615244.4570000004</v>
      </c>
      <c r="BY32" s="491"/>
      <c r="BZ32" s="491">
        <v>5747781.4670000002</v>
      </c>
      <c r="CA32" s="491">
        <v>8652090.5879999995</v>
      </c>
      <c r="CB32" s="491">
        <v>14399872.061000003</v>
      </c>
      <c r="CC32" s="488"/>
      <c r="CD32" s="24"/>
      <c r="CE32" s="24"/>
      <c r="CF32" s="24"/>
    </row>
    <row r="33" spans="1:84" s="489" customFormat="1" ht="9" customHeight="1">
      <c r="A33" s="493" t="s">
        <v>535</v>
      </c>
      <c r="B33" s="491">
        <v>13761054.1</v>
      </c>
      <c r="C33" s="491">
        <v>1460342.1070000001</v>
      </c>
      <c r="D33" s="491">
        <v>15221396.208000001</v>
      </c>
      <c r="E33" s="491"/>
      <c r="F33" s="491">
        <v>98603.722999999998</v>
      </c>
      <c r="G33" s="491">
        <v>247.13200000000001</v>
      </c>
      <c r="H33" s="491">
        <v>98850.856</v>
      </c>
      <c r="I33" s="491"/>
      <c r="J33" s="491">
        <v>18574143.721000001</v>
      </c>
      <c r="K33" s="491">
        <v>1835054.639</v>
      </c>
      <c r="L33" s="491">
        <v>20409198.361000001</v>
      </c>
      <c r="M33" s="493" t="s">
        <v>535</v>
      </c>
      <c r="N33" s="491">
        <v>1440990.1459999999</v>
      </c>
      <c r="O33" s="491">
        <v>8849.4519999999993</v>
      </c>
      <c r="P33" s="491">
        <v>1449839.5989999999</v>
      </c>
      <c r="Q33" s="491"/>
      <c r="R33" s="491">
        <v>3028839.105</v>
      </c>
      <c r="S33" s="491">
        <v>59835.834999999999</v>
      </c>
      <c r="T33" s="491">
        <v>3088674.94</v>
      </c>
      <c r="U33" s="491"/>
      <c r="V33" s="491">
        <v>9831138.5850000009</v>
      </c>
      <c r="W33" s="491">
        <v>627978.17000000004</v>
      </c>
      <c r="X33" s="491">
        <v>10459116.755000001</v>
      </c>
      <c r="Y33" s="493" t="s">
        <v>535</v>
      </c>
      <c r="Z33" s="491">
        <v>0</v>
      </c>
      <c r="AA33" s="491">
        <v>0</v>
      </c>
      <c r="AB33" s="491">
        <v>0</v>
      </c>
      <c r="AC33" s="491"/>
      <c r="AD33" s="491">
        <v>9229884.4140000008</v>
      </c>
      <c r="AE33" s="491">
        <v>495916.95600000001</v>
      </c>
      <c r="AF33" s="491">
        <v>9725801.3709999993</v>
      </c>
      <c r="AG33" s="491"/>
      <c r="AH33" s="491">
        <v>418983.27</v>
      </c>
      <c r="AI33" s="491">
        <v>4599.7190000000001</v>
      </c>
      <c r="AJ33" s="491">
        <v>423582.99</v>
      </c>
      <c r="AK33" s="493" t="s">
        <v>535</v>
      </c>
      <c r="AL33" s="491">
        <v>518134.94500000001</v>
      </c>
      <c r="AM33" s="491">
        <v>19294.46</v>
      </c>
      <c r="AN33" s="491">
        <v>537429.40500000003</v>
      </c>
      <c r="AO33" s="491"/>
      <c r="AP33" s="491">
        <v>0</v>
      </c>
      <c r="AQ33" s="491">
        <v>60.148000000000003</v>
      </c>
      <c r="AR33" s="491">
        <v>60.148000000000003</v>
      </c>
      <c r="AS33" s="491"/>
      <c r="AT33" s="491">
        <v>0</v>
      </c>
      <c r="AU33" s="491">
        <v>0</v>
      </c>
      <c r="AV33" s="491">
        <v>0</v>
      </c>
      <c r="AW33" s="493" t="s">
        <v>535</v>
      </c>
      <c r="AX33" s="491">
        <v>0</v>
      </c>
      <c r="AY33" s="491">
        <v>0</v>
      </c>
      <c r="AZ33" s="491">
        <v>0</v>
      </c>
      <c r="BA33" s="491"/>
      <c r="BB33" s="491">
        <v>0</v>
      </c>
      <c r="BC33" s="491">
        <v>140.667</v>
      </c>
      <c r="BD33" s="491">
        <v>140.667</v>
      </c>
      <c r="BE33" s="491"/>
      <c r="BF33" s="491">
        <v>0</v>
      </c>
      <c r="BG33" s="491">
        <v>0</v>
      </c>
      <c r="BH33" s="491">
        <v>0</v>
      </c>
      <c r="BI33" s="493" t="s">
        <v>535</v>
      </c>
      <c r="BJ33" s="491">
        <v>0</v>
      </c>
      <c r="BK33" s="491">
        <v>0</v>
      </c>
      <c r="BL33" s="491">
        <v>0</v>
      </c>
      <c r="BM33" s="491"/>
      <c r="BN33" s="491">
        <v>0</v>
      </c>
      <c r="BO33" s="491">
        <v>0</v>
      </c>
      <c r="BP33" s="491">
        <v>0</v>
      </c>
      <c r="BQ33" s="491"/>
      <c r="BR33" s="491">
        <v>56901772.009000003</v>
      </c>
      <c r="BS33" s="491">
        <v>4512319.2850000001</v>
      </c>
      <c r="BT33" s="491">
        <v>61414091.300000012</v>
      </c>
      <c r="BU33" s="493" t="s">
        <v>535</v>
      </c>
      <c r="BV33" s="491">
        <v>18574143.721000001</v>
      </c>
      <c r="BW33" s="491">
        <v>1835054.639</v>
      </c>
      <c r="BX33" s="491">
        <v>20409198.361000001</v>
      </c>
      <c r="BY33" s="491"/>
      <c r="BZ33" s="491">
        <v>56901772.009000003</v>
      </c>
      <c r="CA33" s="491">
        <v>4512319.2850000001</v>
      </c>
      <c r="CB33" s="491">
        <v>61414091.300000012</v>
      </c>
      <c r="CC33" s="488"/>
      <c r="CD33" s="24"/>
      <c r="CE33" s="24"/>
      <c r="CF33" s="24"/>
    </row>
    <row r="34" spans="1:84" s="489" customFormat="1" ht="9" customHeight="1">
      <c r="A34" s="493" t="s">
        <v>536</v>
      </c>
      <c r="B34" s="491">
        <v>1082748.5149999999</v>
      </c>
      <c r="C34" s="491">
        <v>4438702.0089999996</v>
      </c>
      <c r="D34" s="491">
        <v>5521450.5240000002</v>
      </c>
      <c r="E34" s="491"/>
      <c r="F34" s="491">
        <v>7248.6130000000003</v>
      </c>
      <c r="G34" s="491">
        <v>91374.414000000004</v>
      </c>
      <c r="H34" s="491">
        <v>98623.028000000006</v>
      </c>
      <c r="I34" s="491"/>
      <c r="J34" s="491">
        <v>188294.02900000001</v>
      </c>
      <c r="K34" s="491">
        <v>3830148.9019999998</v>
      </c>
      <c r="L34" s="491">
        <v>4018442.932</v>
      </c>
      <c r="M34" s="493" t="s">
        <v>536</v>
      </c>
      <c r="N34" s="491">
        <v>86501.653999999995</v>
      </c>
      <c r="O34" s="491">
        <v>869090.76899999997</v>
      </c>
      <c r="P34" s="491">
        <v>955592.424</v>
      </c>
      <c r="Q34" s="491"/>
      <c r="R34" s="491">
        <v>301397.87</v>
      </c>
      <c r="S34" s="491">
        <v>1567529.5149999999</v>
      </c>
      <c r="T34" s="491">
        <v>1868927.385</v>
      </c>
      <c r="U34" s="491"/>
      <c r="V34" s="491">
        <v>274881.34600000002</v>
      </c>
      <c r="W34" s="491">
        <v>2731377.0359999998</v>
      </c>
      <c r="X34" s="491">
        <v>3006258.3820000002</v>
      </c>
      <c r="Y34" s="493" t="s">
        <v>536</v>
      </c>
      <c r="Z34" s="491">
        <v>489270</v>
      </c>
      <c r="AA34" s="491">
        <v>61825.5</v>
      </c>
      <c r="AB34" s="491">
        <v>551095.5</v>
      </c>
      <c r="AC34" s="491"/>
      <c r="AD34" s="491">
        <v>310729.02299999999</v>
      </c>
      <c r="AE34" s="491">
        <v>2087505.844</v>
      </c>
      <c r="AF34" s="491">
        <v>2398234.8670000001</v>
      </c>
      <c r="AG34" s="491"/>
      <c r="AH34" s="491">
        <v>0</v>
      </c>
      <c r="AI34" s="491">
        <v>0</v>
      </c>
      <c r="AJ34" s="491">
        <v>0</v>
      </c>
      <c r="AK34" s="493" t="s">
        <v>536</v>
      </c>
      <c r="AL34" s="491">
        <v>17395.483</v>
      </c>
      <c r="AM34" s="491">
        <v>305684.71799999999</v>
      </c>
      <c r="AN34" s="491">
        <v>323080.201</v>
      </c>
      <c r="AO34" s="491"/>
      <c r="AP34" s="491">
        <v>0</v>
      </c>
      <c r="AQ34" s="491">
        <v>0</v>
      </c>
      <c r="AR34" s="491">
        <v>0</v>
      </c>
      <c r="AS34" s="491"/>
      <c r="AT34" s="491">
        <v>72825.721000000005</v>
      </c>
      <c r="AU34" s="491">
        <v>429779.63</v>
      </c>
      <c r="AV34" s="491">
        <v>502605.35100000002</v>
      </c>
      <c r="AW34" s="493" t="s">
        <v>536</v>
      </c>
      <c r="AX34" s="491">
        <v>0</v>
      </c>
      <c r="AY34" s="491">
        <v>0</v>
      </c>
      <c r="AZ34" s="491">
        <v>0</v>
      </c>
      <c r="BA34" s="491"/>
      <c r="BB34" s="491">
        <v>0</v>
      </c>
      <c r="BC34" s="491">
        <v>0</v>
      </c>
      <c r="BD34" s="491">
        <v>0</v>
      </c>
      <c r="BE34" s="491"/>
      <c r="BF34" s="491">
        <v>910</v>
      </c>
      <c r="BG34" s="491">
        <v>303071.40000000002</v>
      </c>
      <c r="BH34" s="491">
        <v>303981.40000000002</v>
      </c>
      <c r="BI34" s="493" t="s">
        <v>536</v>
      </c>
      <c r="BJ34" s="491">
        <v>0</v>
      </c>
      <c r="BK34" s="491">
        <v>4104.3789999999999</v>
      </c>
      <c r="BL34" s="491">
        <v>4104.3789999999999</v>
      </c>
      <c r="BM34" s="491"/>
      <c r="BN34" s="491">
        <v>0</v>
      </c>
      <c r="BO34" s="491">
        <v>146133</v>
      </c>
      <c r="BP34" s="491">
        <v>146133</v>
      </c>
      <c r="BQ34" s="491"/>
      <c r="BR34" s="491">
        <v>2832202.2539999997</v>
      </c>
      <c r="BS34" s="491">
        <v>16866327.116000004</v>
      </c>
      <c r="BT34" s="491">
        <v>19698529.373</v>
      </c>
      <c r="BU34" s="493" t="s">
        <v>536</v>
      </c>
      <c r="BV34" s="491">
        <v>188294.02900000001</v>
      </c>
      <c r="BW34" s="491">
        <v>4147986.628</v>
      </c>
      <c r="BX34" s="491">
        <v>4336280.6569999997</v>
      </c>
      <c r="BY34" s="491"/>
      <c r="BZ34" s="491">
        <v>2832202.2539999997</v>
      </c>
      <c r="CA34" s="491">
        <v>17184164.842000004</v>
      </c>
      <c r="CB34" s="491">
        <v>20016367.097999997</v>
      </c>
      <c r="CC34" s="24"/>
      <c r="CD34" s="24"/>
      <c r="CE34" s="24"/>
      <c r="CF34" s="24"/>
    </row>
    <row r="35" spans="1:84" s="489" customFormat="1" ht="9" customHeight="1">
      <c r="A35" s="493" t="s">
        <v>537</v>
      </c>
      <c r="B35" s="491">
        <v>1237.607</v>
      </c>
      <c r="C35" s="491">
        <v>0</v>
      </c>
      <c r="D35" s="491">
        <v>1237.607</v>
      </c>
      <c r="E35" s="491"/>
      <c r="F35" s="491">
        <v>605.745</v>
      </c>
      <c r="G35" s="491">
        <v>0</v>
      </c>
      <c r="H35" s="491">
        <v>605.745</v>
      </c>
      <c r="I35" s="491"/>
      <c r="J35" s="491">
        <v>0</v>
      </c>
      <c r="K35" s="491">
        <v>0</v>
      </c>
      <c r="L35" s="491">
        <v>0</v>
      </c>
      <c r="M35" s="493" t="s">
        <v>537</v>
      </c>
      <c r="N35" s="491">
        <v>0</v>
      </c>
      <c r="O35" s="491">
        <v>0</v>
      </c>
      <c r="P35" s="491">
        <v>0</v>
      </c>
      <c r="Q35" s="491"/>
      <c r="R35" s="491">
        <v>0</v>
      </c>
      <c r="S35" s="491">
        <v>88.616</v>
      </c>
      <c r="T35" s="491">
        <v>88.616</v>
      </c>
      <c r="U35" s="491"/>
      <c r="V35" s="491">
        <v>0</v>
      </c>
      <c r="W35" s="491">
        <v>0</v>
      </c>
      <c r="X35" s="491">
        <v>0</v>
      </c>
      <c r="Y35" s="493" t="s">
        <v>537</v>
      </c>
      <c r="Z35" s="491">
        <v>0</v>
      </c>
      <c r="AA35" s="491">
        <v>0</v>
      </c>
      <c r="AB35" s="491">
        <v>0</v>
      </c>
      <c r="AC35" s="491"/>
      <c r="AD35" s="491">
        <v>0</v>
      </c>
      <c r="AE35" s="491">
        <v>0</v>
      </c>
      <c r="AF35" s="491">
        <v>0</v>
      </c>
      <c r="AG35" s="491"/>
      <c r="AH35" s="491">
        <v>0</v>
      </c>
      <c r="AI35" s="491">
        <v>0</v>
      </c>
      <c r="AJ35" s="491">
        <v>0</v>
      </c>
      <c r="AK35" s="493" t="s">
        <v>537</v>
      </c>
      <c r="AL35" s="491">
        <v>785.09</v>
      </c>
      <c r="AM35" s="491">
        <v>0</v>
      </c>
      <c r="AN35" s="491">
        <v>785.09</v>
      </c>
      <c r="AO35" s="491"/>
      <c r="AP35" s="491">
        <v>0</v>
      </c>
      <c r="AQ35" s="491">
        <v>0</v>
      </c>
      <c r="AR35" s="491">
        <v>0</v>
      </c>
      <c r="AS35" s="491"/>
      <c r="AT35" s="491">
        <v>0</v>
      </c>
      <c r="AU35" s="491">
        <v>199.571</v>
      </c>
      <c r="AV35" s="491">
        <v>199.571</v>
      </c>
      <c r="AW35" s="493" t="s">
        <v>537</v>
      </c>
      <c r="AX35" s="491">
        <v>0</v>
      </c>
      <c r="AY35" s="491">
        <v>0</v>
      </c>
      <c r="AZ35" s="491">
        <v>0</v>
      </c>
      <c r="BA35" s="491"/>
      <c r="BB35" s="491">
        <v>0</v>
      </c>
      <c r="BC35" s="491">
        <v>0</v>
      </c>
      <c r="BD35" s="491">
        <v>0</v>
      </c>
      <c r="BE35" s="491"/>
      <c r="BF35" s="491">
        <v>0</v>
      </c>
      <c r="BG35" s="491">
        <v>0</v>
      </c>
      <c r="BH35" s="491">
        <v>0</v>
      </c>
      <c r="BI35" s="493" t="s">
        <v>537</v>
      </c>
      <c r="BJ35" s="491">
        <v>0</v>
      </c>
      <c r="BK35" s="491">
        <v>0</v>
      </c>
      <c r="BL35" s="491">
        <v>0</v>
      </c>
      <c r="BM35" s="491"/>
      <c r="BN35" s="491">
        <v>0</v>
      </c>
      <c r="BO35" s="491">
        <v>0</v>
      </c>
      <c r="BP35" s="491">
        <v>0</v>
      </c>
      <c r="BQ35" s="491"/>
      <c r="BR35" s="491">
        <v>2628.442</v>
      </c>
      <c r="BS35" s="491">
        <v>288.18700000000001</v>
      </c>
      <c r="BT35" s="491">
        <v>2916.6289999999999</v>
      </c>
      <c r="BU35" s="493" t="s">
        <v>537</v>
      </c>
      <c r="BV35" s="491">
        <v>0</v>
      </c>
      <c r="BW35" s="491">
        <v>0</v>
      </c>
      <c r="BX35" s="491">
        <v>0</v>
      </c>
      <c r="BY35" s="491"/>
      <c r="BZ35" s="491">
        <v>2628.442</v>
      </c>
      <c r="CA35" s="491">
        <v>288.18700000000001</v>
      </c>
      <c r="CB35" s="491">
        <v>2916.6289999999999</v>
      </c>
      <c r="CC35" s="24"/>
      <c r="CD35" s="24"/>
      <c r="CE35" s="24"/>
      <c r="CF35" s="24"/>
    </row>
    <row r="36" spans="1:84" s="489" customFormat="1" ht="9" customHeight="1">
      <c r="A36" s="493" t="s">
        <v>538</v>
      </c>
      <c r="B36" s="491">
        <v>2696768.1889999998</v>
      </c>
      <c r="C36" s="491">
        <v>1521691.926</v>
      </c>
      <c r="D36" s="491">
        <v>4218460.1150000002</v>
      </c>
      <c r="E36" s="491"/>
      <c r="F36" s="491">
        <v>374039.87</v>
      </c>
      <c r="G36" s="491">
        <v>0</v>
      </c>
      <c r="H36" s="491">
        <v>374039.87</v>
      </c>
      <c r="I36" s="491"/>
      <c r="J36" s="491">
        <v>2418544.6409999998</v>
      </c>
      <c r="K36" s="491">
        <v>961685.77899999998</v>
      </c>
      <c r="L36" s="491">
        <v>3380230.4210000001</v>
      </c>
      <c r="M36" s="493" t="s">
        <v>538</v>
      </c>
      <c r="N36" s="491">
        <v>491905.84899999999</v>
      </c>
      <c r="O36" s="491">
        <v>299545.95299999998</v>
      </c>
      <c r="P36" s="491">
        <v>791451.80200000003</v>
      </c>
      <c r="Q36" s="491"/>
      <c r="R36" s="491">
        <v>126713.212</v>
      </c>
      <c r="S36" s="491">
        <v>7632.6469999999999</v>
      </c>
      <c r="T36" s="491">
        <v>134345.859</v>
      </c>
      <c r="U36" s="491"/>
      <c r="V36" s="491">
        <v>285686.962</v>
      </c>
      <c r="W36" s="491">
        <v>62231.101999999999</v>
      </c>
      <c r="X36" s="491">
        <v>347918.065</v>
      </c>
      <c r="Y36" s="493" t="s">
        <v>538</v>
      </c>
      <c r="Z36" s="491">
        <v>269331.89799999999</v>
      </c>
      <c r="AA36" s="491">
        <v>0</v>
      </c>
      <c r="AB36" s="491">
        <v>269331.89799999999</v>
      </c>
      <c r="AC36" s="491"/>
      <c r="AD36" s="491">
        <v>461735.69400000002</v>
      </c>
      <c r="AE36" s="491">
        <v>245269.421</v>
      </c>
      <c r="AF36" s="491">
        <v>707005.11499999999</v>
      </c>
      <c r="AG36" s="491"/>
      <c r="AH36" s="491">
        <v>0</v>
      </c>
      <c r="AI36" s="491">
        <v>0</v>
      </c>
      <c r="AJ36" s="491">
        <v>0</v>
      </c>
      <c r="AK36" s="493" t="s">
        <v>538</v>
      </c>
      <c r="AL36" s="491">
        <v>0</v>
      </c>
      <c r="AM36" s="491">
        <v>0</v>
      </c>
      <c r="AN36" s="491">
        <v>0</v>
      </c>
      <c r="AO36" s="491"/>
      <c r="AP36" s="491">
        <v>0</v>
      </c>
      <c r="AQ36" s="491">
        <v>0</v>
      </c>
      <c r="AR36" s="491">
        <v>0</v>
      </c>
      <c r="AS36" s="491"/>
      <c r="AT36" s="491">
        <v>42908.182999999997</v>
      </c>
      <c r="AU36" s="491">
        <v>989.21100000000001</v>
      </c>
      <c r="AV36" s="491">
        <v>43897.394999999997</v>
      </c>
      <c r="AW36" s="493" t="s">
        <v>538</v>
      </c>
      <c r="AX36" s="491">
        <v>0</v>
      </c>
      <c r="AY36" s="491">
        <v>0</v>
      </c>
      <c r="AZ36" s="491">
        <v>0</v>
      </c>
      <c r="BA36" s="491"/>
      <c r="BB36" s="491">
        <v>0</v>
      </c>
      <c r="BC36" s="491">
        <v>0</v>
      </c>
      <c r="BD36" s="491">
        <v>0</v>
      </c>
      <c r="BE36" s="491"/>
      <c r="BF36" s="491">
        <v>0</v>
      </c>
      <c r="BG36" s="491">
        <v>42812.627</v>
      </c>
      <c r="BH36" s="491">
        <v>42812.627</v>
      </c>
      <c r="BI36" s="493" t="s">
        <v>538</v>
      </c>
      <c r="BJ36" s="491">
        <v>0</v>
      </c>
      <c r="BK36" s="491">
        <v>0</v>
      </c>
      <c r="BL36" s="491">
        <v>0</v>
      </c>
      <c r="BM36" s="491"/>
      <c r="BN36" s="491">
        <v>0</v>
      </c>
      <c r="BO36" s="491">
        <v>0</v>
      </c>
      <c r="BP36" s="491">
        <v>0</v>
      </c>
      <c r="BQ36" s="491"/>
      <c r="BR36" s="491">
        <v>7167634.4980000006</v>
      </c>
      <c r="BS36" s="491">
        <v>3141858.6659999997</v>
      </c>
      <c r="BT36" s="491">
        <v>10309493.166999999</v>
      </c>
      <c r="BU36" s="493" t="s">
        <v>538</v>
      </c>
      <c r="BV36" s="491">
        <v>2418544.6409999998</v>
      </c>
      <c r="BW36" s="491">
        <v>974425.46499999997</v>
      </c>
      <c r="BX36" s="491">
        <v>3392970.1069999998</v>
      </c>
      <c r="BY36" s="491"/>
      <c r="BZ36" s="491">
        <v>7167634.4980000006</v>
      </c>
      <c r="CA36" s="491">
        <v>3154598.3519999995</v>
      </c>
      <c r="CB36" s="491">
        <v>10322232.853</v>
      </c>
      <c r="CC36" s="24"/>
      <c r="CD36" s="24"/>
      <c r="CE36" s="24"/>
      <c r="CF36" s="24"/>
    </row>
    <row r="37" spans="1:84" s="489" customFormat="1" ht="9" customHeight="1">
      <c r="A37" s="494" t="s">
        <v>539</v>
      </c>
      <c r="B37" s="494">
        <v>1321031.1100000001</v>
      </c>
      <c r="C37" s="494">
        <v>535584.96799999999</v>
      </c>
      <c r="D37" s="494">
        <v>1856616.078</v>
      </c>
      <c r="E37" s="494"/>
      <c r="F37" s="494">
        <v>62526.697</v>
      </c>
      <c r="G37" s="494">
        <v>583.04899999999998</v>
      </c>
      <c r="H37" s="494">
        <v>63109.747000000003</v>
      </c>
      <c r="I37" s="494"/>
      <c r="J37" s="494">
        <v>1710457.2290000001</v>
      </c>
      <c r="K37" s="494">
        <v>733487.04500000004</v>
      </c>
      <c r="L37" s="494">
        <v>2443944.2749999999</v>
      </c>
      <c r="M37" s="494" t="s">
        <v>539</v>
      </c>
      <c r="N37" s="494">
        <v>264283.30699999997</v>
      </c>
      <c r="O37" s="494">
        <v>39138.199999999997</v>
      </c>
      <c r="P37" s="494">
        <v>303421.50799999997</v>
      </c>
      <c r="Q37" s="495"/>
      <c r="R37" s="494">
        <v>107297.459</v>
      </c>
      <c r="S37" s="494">
        <v>66448.758000000002</v>
      </c>
      <c r="T37" s="494">
        <v>173746.217</v>
      </c>
      <c r="U37" s="495"/>
      <c r="V37" s="494">
        <v>1522554.871</v>
      </c>
      <c r="W37" s="494">
        <v>236846.43700000001</v>
      </c>
      <c r="X37" s="494">
        <v>1759401.308</v>
      </c>
      <c r="Y37" s="494" t="s">
        <v>539</v>
      </c>
      <c r="Z37" s="494">
        <v>0</v>
      </c>
      <c r="AA37" s="494">
        <v>0</v>
      </c>
      <c r="AB37" s="494">
        <v>0</v>
      </c>
      <c r="AC37" s="495"/>
      <c r="AD37" s="494">
        <v>423994.95799999998</v>
      </c>
      <c r="AE37" s="494">
        <v>42351.86</v>
      </c>
      <c r="AF37" s="494">
        <v>466346.81800000003</v>
      </c>
      <c r="AG37" s="495"/>
      <c r="AH37" s="494">
        <v>102258.481</v>
      </c>
      <c r="AI37" s="494">
        <v>0</v>
      </c>
      <c r="AJ37" s="494">
        <v>102258.481</v>
      </c>
      <c r="AK37" s="494" t="s">
        <v>539</v>
      </c>
      <c r="AL37" s="494">
        <v>38532.974999999999</v>
      </c>
      <c r="AM37" s="494">
        <v>43172.154000000002</v>
      </c>
      <c r="AN37" s="494">
        <v>81705.13</v>
      </c>
      <c r="AO37" s="495"/>
      <c r="AP37" s="494">
        <v>72354.588000000003</v>
      </c>
      <c r="AQ37" s="494">
        <v>0</v>
      </c>
      <c r="AR37" s="494">
        <v>72354.588000000003</v>
      </c>
      <c r="AS37" s="495"/>
      <c r="AT37" s="494">
        <v>11861.071</v>
      </c>
      <c r="AU37" s="494">
        <v>41328.737000000001</v>
      </c>
      <c r="AV37" s="494">
        <v>53189.807999999997</v>
      </c>
      <c r="AW37" s="494" t="s">
        <v>539</v>
      </c>
      <c r="AX37" s="494">
        <v>28686.157999999999</v>
      </c>
      <c r="AY37" s="494">
        <v>0</v>
      </c>
      <c r="AZ37" s="494">
        <v>28686.157999999999</v>
      </c>
      <c r="BA37" s="495"/>
      <c r="BB37" s="494">
        <v>41683.309000000001</v>
      </c>
      <c r="BC37" s="494">
        <v>0</v>
      </c>
      <c r="BD37" s="494">
        <v>41683.309000000001</v>
      </c>
      <c r="BE37" s="495"/>
      <c r="BF37" s="494">
        <v>0</v>
      </c>
      <c r="BG37" s="494">
        <v>0</v>
      </c>
      <c r="BH37" s="494">
        <v>0</v>
      </c>
      <c r="BI37" s="494" t="s">
        <v>539</v>
      </c>
      <c r="BJ37" s="494">
        <v>0</v>
      </c>
      <c r="BK37" s="494">
        <v>0</v>
      </c>
      <c r="BL37" s="494">
        <v>0</v>
      </c>
      <c r="BM37" s="494"/>
      <c r="BN37" s="494">
        <v>0</v>
      </c>
      <c r="BO37" s="494">
        <v>749.4</v>
      </c>
      <c r="BP37" s="494">
        <v>749.4</v>
      </c>
      <c r="BQ37" s="494"/>
      <c r="BR37" s="494">
        <v>5707522.2130000005</v>
      </c>
      <c r="BS37" s="494">
        <v>1739690.6079999998</v>
      </c>
      <c r="BT37" s="494">
        <v>7447212.8250000011</v>
      </c>
      <c r="BU37" s="494" t="s">
        <v>539</v>
      </c>
      <c r="BV37" s="494">
        <v>1710457.2290000001</v>
      </c>
      <c r="BW37" s="494">
        <v>733487.04500000004</v>
      </c>
      <c r="BX37" s="494">
        <v>2443944.2749999999</v>
      </c>
      <c r="BY37" s="494"/>
      <c r="BZ37" s="494">
        <v>5707522.2130000005</v>
      </c>
      <c r="CA37" s="494">
        <v>1739690.6079999998</v>
      </c>
      <c r="CB37" s="494">
        <v>7447212.8250000011</v>
      </c>
      <c r="CC37" s="24"/>
      <c r="CD37" s="24"/>
      <c r="CE37" s="24"/>
      <c r="CF37" s="24"/>
    </row>
    <row r="38" spans="1:84" s="489" customFormat="1" ht="9" customHeight="1">
      <c r="A38" s="494" t="s">
        <v>540</v>
      </c>
      <c r="B38" s="495">
        <v>2935861.9019999998</v>
      </c>
      <c r="C38" s="495">
        <v>656834.40500000003</v>
      </c>
      <c r="D38" s="495">
        <v>3592696.3080000002</v>
      </c>
      <c r="E38" s="495"/>
      <c r="F38" s="495">
        <v>57722.063000000002</v>
      </c>
      <c r="G38" s="495">
        <v>16873.008999999998</v>
      </c>
      <c r="H38" s="495">
        <v>74595.073000000004</v>
      </c>
      <c r="I38" s="495"/>
      <c r="J38" s="495">
        <v>4005602.3739999998</v>
      </c>
      <c r="K38" s="495">
        <v>900580.12300000002</v>
      </c>
      <c r="L38" s="495">
        <v>4906182.4970000004</v>
      </c>
      <c r="M38" s="494" t="s">
        <v>540</v>
      </c>
      <c r="N38" s="495">
        <v>549385.924</v>
      </c>
      <c r="O38" s="495">
        <v>99324.947</v>
      </c>
      <c r="P38" s="495">
        <v>648710.87199999997</v>
      </c>
      <c r="Q38" s="495"/>
      <c r="R38" s="495">
        <v>383483.51</v>
      </c>
      <c r="S38" s="495">
        <v>211436.61199999999</v>
      </c>
      <c r="T38" s="495">
        <v>594920.12300000002</v>
      </c>
      <c r="U38" s="495"/>
      <c r="V38" s="495">
        <v>1734960.5090000001</v>
      </c>
      <c r="W38" s="495">
        <v>745387.39300000004</v>
      </c>
      <c r="X38" s="495">
        <v>2480347.9019999998</v>
      </c>
      <c r="Y38" s="494" t="s">
        <v>540</v>
      </c>
      <c r="Z38" s="495">
        <v>0</v>
      </c>
      <c r="AA38" s="495">
        <v>0</v>
      </c>
      <c r="AB38" s="495">
        <v>0</v>
      </c>
      <c r="AC38" s="495"/>
      <c r="AD38" s="495">
        <v>1482326.345</v>
      </c>
      <c r="AE38" s="495">
        <v>225458.26300000001</v>
      </c>
      <c r="AF38" s="495">
        <v>1707784.608</v>
      </c>
      <c r="AG38" s="495"/>
      <c r="AH38" s="495">
        <v>860396.32900000003</v>
      </c>
      <c r="AI38" s="495">
        <v>3567.8760000000002</v>
      </c>
      <c r="AJ38" s="495">
        <v>863964.20499999996</v>
      </c>
      <c r="AK38" s="494" t="s">
        <v>540</v>
      </c>
      <c r="AL38" s="495">
        <v>93081.460999999996</v>
      </c>
      <c r="AM38" s="495">
        <v>29449.789000000001</v>
      </c>
      <c r="AN38" s="495">
        <v>122531.251</v>
      </c>
      <c r="AO38" s="495"/>
      <c r="AP38" s="495">
        <v>217905.97500000001</v>
      </c>
      <c r="AQ38" s="495">
        <v>123.55500000000001</v>
      </c>
      <c r="AR38" s="495">
        <v>218029.53</v>
      </c>
      <c r="AS38" s="495"/>
      <c r="AT38" s="495">
        <v>38411.368000000002</v>
      </c>
      <c r="AU38" s="495">
        <v>202827.386</v>
      </c>
      <c r="AV38" s="495">
        <v>241238.75399999999</v>
      </c>
      <c r="AW38" s="494" t="s">
        <v>540</v>
      </c>
      <c r="AX38" s="495">
        <v>82271.909</v>
      </c>
      <c r="AY38" s="495">
        <v>0</v>
      </c>
      <c r="AZ38" s="495">
        <v>82271.909</v>
      </c>
      <c r="BA38" s="495"/>
      <c r="BB38" s="495">
        <v>41039.610999999997</v>
      </c>
      <c r="BC38" s="495">
        <v>0</v>
      </c>
      <c r="BD38" s="495">
        <v>41039.610999999997</v>
      </c>
      <c r="BE38" s="495"/>
      <c r="BF38" s="495">
        <v>0</v>
      </c>
      <c r="BG38" s="495">
        <v>17226.858</v>
      </c>
      <c r="BH38" s="495">
        <v>17226.858</v>
      </c>
      <c r="BI38" s="494" t="s">
        <v>540</v>
      </c>
      <c r="BJ38" s="495">
        <v>0</v>
      </c>
      <c r="BK38" s="495">
        <v>0</v>
      </c>
      <c r="BL38" s="495">
        <v>0</v>
      </c>
      <c r="BM38" s="495"/>
      <c r="BN38" s="495">
        <v>0</v>
      </c>
      <c r="BO38" s="495">
        <v>19069.061000000002</v>
      </c>
      <c r="BP38" s="495">
        <v>19069.061000000002</v>
      </c>
      <c r="BQ38" s="495"/>
      <c r="BR38" s="495">
        <v>12482449.279999999</v>
      </c>
      <c r="BS38" s="495">
        <v>3128159.2770000002</v>
      </c>
      <c r="BT38" s="495">
        <v>15610608.561999997</v>
      </c>
      <c r="BU38" s="494" t="s">
        <v>540</v>
      </c>
      <c r="BV38" s="495">
        <v>4005602.3739999998</v>
      </c>
      <c r="BW38" s="495">
        <v>900580.12300000002</v>
      </c>
      <c r="BX38" s="495">
        <v>4906182.4970000004</v>
      </c>
      <c r="BY38" s="495"/>
      <c r="BZ38" s="495">
        <v>12482449.279999999</v>
      </c>
      <c r="CA38" s="495">
        <v>3128159.2770000002</v>
      </c>
      <c r="CB38" s="495">
        <v>15610608.561999999</v>
      </c>
      <c r="CC38" s="24"/>
      <c r="CD38" s="24"/>
      <c r="CE38" s="24"/>
      <c r="CF38" s="24"/>
    </row>
    <row r="39" spans="1:84" s="489" customFormat="1" ht="9" customHeight="1">
      <c r="A39" s="493" t="s">
        <v>541</v>
      </c>
      <c r="B39" s="493">
        <v>1011547.2560000001</v>
      </c>
      <c r="C39" s="493">
        <v>72661.243000000002</v>
      </c>
      <c r="D39" s="493">
        <v>1084208.4990000001</v>
      </c>
      <c r="E39" s="493"/>
      <c r="F39" s="493">
        <v>25098.477999999999</v>
      </c>
      <c r="G39" s="493">
        <v>2819.3220000000001</v>
      </c>
      <c r="H39" s="493">
        <v>27917.800999999999</v>
      </c>
      <c r="I39" s="493"/>
      <c r="J39" s="493">
        <v>2504221.3760000002</v>
      </c>
      <c r="K39" s="493">
        <v>385296.74400000001</v>
      </c>
      <c r="L39" s="493">
        <v>2889518.1209999998</v>
      </c>
      <c r="M39" s="493" t="s">
        <v>541</v>
      </c>
      <c r="N39" s="493">
        <v>304430.84299999999</v>
      </c>
      <c r="O39" s="493">
        <v>29403.445</v>
      </c>
      <c r="P39" s="493">
        <v>333834.28899999999</v>
      </c>
      <c r="Q39" s="491"/>
      <c r="R39" s="493">
        <v>102427.94500000001</v>
      </c>
      <c r="S39" s="493">
        <v>70379.093999999997</v>
      </c>
      <c r="T39" s="493">
        <v>172807.03899999999</v>
      </c>
      <c r="U39" s="491"/>
      <c r="V39" s="493">
        <v>811509.81599999999</v>
      </c>
      <c r="W39" s="493">
        <v>158452.43799999999</v>
      </c>
      <c r="X39" s="493">
        <v>969962.255</v>
      </c>
      <c r="Y39" s="493" t="s">
        <v>541</v>
      </c>
      <c r="Z39" s="493">
        <v>0</v>
      </c>
      <c r="AA39" s="493">
        <v>0</v>
      </c>
      <c r="AB39" s="493">
        <v>0</v>
      </c>
      <c r="AC39" s="491"/>
      <c r="AD39" s="493">
        <v>1125367.406</v>
      </c>
      <c r="AE39" s="493">
        <v>60702.004000000001</v>
      </c>
      <c r="AF39" s="493">
        <v>1186069.4099999999</v>
      </c>
      <c r="AG39" s="491"/>
      <c r="AH39" s="493">
        <v>774605.59900000005</v>
      </c>
      <c r="AI39" s="493">
        <v>694.98199999999997</v>
      </c>
      <c r="AJ39" s="493">
        <v>775300.58100000001</v>
      </c>
      <c r="AK39" s="493" t="s">
        <v>541</v>
      </c>
      <c r="AL39" s="493">
        <v>30196.440999999999</v>
      </c>
      <c r="AM39" s="493">
        <v>658.99199999999996</v>
      </c>
      <c r="AN39" s="493">
        <v>30855.434000000001</v>
      </c>
      <c r="AO39" s="491"/>
      <c r="AP39" s="493">
        <v>213840.83600000001</v>
      </c>
      <c r="AQ39" s="493">
        <v>0.621</v>
      </c>
      <c r="AR39" s="493">
        <v>213841.45699999999</v>
      </c>
      <c r="AS39" s="491"/>
      <c r="AT39" s="493">
        <v>33094.32</v>
      </c>
      <c r="AU39" s="493">
        <v>149879.37599999999</v>
      </c>
      <c r="AV39" s="493">
        <v>182973.69699999999</v>
      </c>
      <c r="AW39" s="493" t="s">
        <v>541</v>
      </c>
      <c r="AX39" s="493">
        <v>79313.744000000006</v>
      </c>
      <c r="AY39" s="493">
        <v>0</v>
      </c>
      <c r="AZ39" s="493">
        <v>79313.744000000006</v>
      </c>
      <c r="BA39" s="491"/>
      <c r="BB39" s="493">
        <v>38685.805</v>
      </c>
      <c r="BC39" s="493">
        <v>0</v>
      </c>
      <c r="BD39" s="493">
        <v>38685.805</v>
      </c>
      <c r="BE39" s="491"/>
      <c r="BF39" s="493">
        <v>0</v>
      </c>
      <c r="BG39" s="493">
        <v>17226.858</v>
      </c>
      <c r="BH39" s="493">
        <v>17226.858</v>
      </c>
      <c r="BI39" s="493" t="s">
        <v>541</v>
      </c>
      <c r="BJ39" s="493">
        <v>0</v>
      </c>
      <c r="BK39" s="493">
        <v>0</v>
      </c>
      <c r="BL39" s="493">
        <v>0</v>
      </c>
      <c r="BM39" s="493"/>
      <c r="BN39" s="493">
        <v>0</v>
      </c>
      <c r="BO39" s="493">
        <v>19069.061000000002</v>
      </c>
      <c r="BP39" s="493">
        <v>19069.061000000002</v>
      </c>
      <c r="BQ39" s="493"/>
      <c r="BR39" s="493">
        <v>7054339.8649999993</v>
      </c>
      <c r="BS39" s="493">
        <v>967244.17999999993</v>
      </c>
      <c r="BT39" s="493">
        <v>8021584.051</v>
      </c>
      <c r="BU39" s="493" t="s">
        <v>541</v>
      </c>
      <c r="BV39" s="493">
        <v>2504221.3760000002</v>
      </c>
      <c r="BW39" s="493">
        <v>385296.74400000001</v>
      </c>
      <c r="BX39" s="493">
        <v>2889518.1209999998</v>
      </c>
      <c r="BY39" s="493"/>
      <c r="BZ39" s="493">
        <v>7054339.8649999993</v>
      </c>
      <c r="CA39" s="493">
        <v>967244.17999999993</v>
      </c>
      <c r="CB39" s="493">
        <v>8021584.050999999</v>
      </c>
      <c r="CC39" s="24"/>
      <c r="CD39" s="24"/>
      <c r="CE39" s="24"/>
      <c r="CF39" s="24"/>
    </row>
    <row r="40" spans="1:84" s="489" customFormat="1" ht="9" customHeight="1">
      <c r="A40" s="493" t="s">
        <v>542</v>
      </c>
      <c r="B40" s="493">
        <v>1924314.6459999999</v>
      </c>
      <c r="C40" s="493">
        <v>584173.16200000001</v>
      </c>
      <c r="D40" s="493">
        <v>2508487.8089999999</v>
      </c>
      <c r="E40" s="493"/>
      <c r="F40" s="493">
        <v>32623.584999999999</v>
      </c>
      <c r="G40" s="493">
        <v>14053.686</v>
      </c>
      <c r="H40" s="493">
        <v>46677.271000000001</v>
      </c>
      <c r="I40" s="493"/>
      <c r="J40" s="493">
        <v>1501380.9979999999</v>
      </c>
      <c r="K40" s="493">
        <v>515283.37800000003</v>
      </c>
      <c r="L40" s="493">
        <v>2016664.3759999999</v>
      </c>
      <c r="M40" s="493" t="s">
        <v>542</v>
      </c>
      <c r="N40" s="493">
        <v>244955.08</v>
      </c>
      <c r="O40" s="493">
        <v>69921.501999999993</v>
      </c>
      <c r="P40" s="493">
        <v>314876.58199999999</v>
      </c>
      <c r="Q40" s="491"/>
      <c r="R40" s="493">
        <v>281055.565</v>
      </c>
      <c r="S40" s="493">
        <v>141057.51800000001</v>
      </c>
      <c r="T40" s="493">
        <v>422113.08299999998</v>
      </c>
      <c r="U40" s="491"/>
      <c r="V40" s="493">
        <v>923450.69200000004</v>
      </c>
      <c r="W40" s="493">
        <v>586934.95400000003</v>
      </c>
      <c r="X40" s="493">
        <v>1510385.6470000001</v>
      </c>
      <c r="Y40" s="493" t="s">
        <v>542</v>
      </c>
      <c r="Z40" s="493">
        <v>0</v>
      </c>
      <c r="AA40" s="493">
        <v>0</v>
      </c>
      <c r="AB40" s="493">
        <v>0</v>
      </c>
      <c r="AC40" s="491"/>
      <c r="AD40" s="493">
        <v>356958.93900000001</v>
      </c>
      <c r="AE40" s="493">
        <v>164756.258</v>
      </c>
      <c r="AF40" s="493">
        <v>521715.19799999997</v>
      </c>
      <c r="AG40" s="491"/>
      <c r="AH40" s="493">
        <v>85790.73</v>
      </c>
      <c r="AI40" s="493">
        <v>2872.8939999999998</v>
      </c>
      <c r="AJ40" s="493">
        <v>88663.623999999996</v>
      </c>
      <c r="AK40" s="493" t="s">
        <v>542</v>
      </c>
      <c r="AL40" s="493">
        <v>62885.02</v>
      </c>
      <c r="AM40" s="493">
        <v>28790.795999999998</v>
      </c>
      <c r="AN40" s="493">
        <v>91675.816999999995</v>
      </c>
      <c r="AO40" s="491"/>
      <c r="AP40" s="493">
        <v>4065.1379999999999</v>
      </c>
      <c r="AQ40" s="493">
        <v>122.93300000000001</v>
      </c>
      <c r="AR40" s="493">
        <v>4188.0720000000001</v>
      </c>
      <c r="AS40" s="491"/>
      <c r="AT40" s="493">
        <v>5317.0469999999996</v>
      </c>
      <c r="AU40" s="493">
        <v>52948.008999999998</v>
      </c>
      <c r="AV40" s="493">
        <v>58265.057000000001</v>
      </c>
      <c r="AW40" s="493" t="s">
        <v>542</v>
      </c>
      <c r="AX40" s="493">
        <v>2958.1640000000002</v>
      </c>
      <c r="AY40" s="493">
        <v>0</v>
      </c>
      <c r="AZ40" s="493">
        <v>2958.1640000000002</v>
      </c>
      <c r="BA40" s="491"/>
      <c r="BB40" s="493">
        <v>2353.806</v>
      </c>
      <c r="BC40" s="493">
        <v>0</v>
      </c>
      <c r="BD40" s="493">
        <v>2353.806</v>
      </c>
      <c r="BE40" s="491"/>
      <c r="BF40" s="493">
        <v>0</v>
      </c>
      <c r="BG40" s="493">
        <v>0</v>
      </c>
      <c r="BH40" s="493">
        <v>0</v>
      </c>
      <c r="BI40" s="493" t="s">
        <v>542</v>
      </c>
      <c r="BJ40" s="493">
        <v>0</v>
      </c>
      <c r="BK40" s="493">
        <v>0</v>
      </c>
      <c r="BL40" s="493">
        <v>0</v>
      </c>
      <c r="BM40" s="493"/>
      <c r="BN40" s="493">
        <v>0</v>
      </c>
      <c r="BO40" s="493">
        <v>0</v>
      </c>
      <c r="BP40" s="493">
        <v>0</v>
      </c>
      <c r="BQ40" s="493"/>
      <c r="BR40" s="493">
        <v>5428109.4100000001</v>
      </c>
      <c r="BS40" s="493">
        <v>2160915.0900000003</v>
      </c>
      <c r="BT40" s="493">
        <v>7589024.5059999991</v>
      </c>
      <c r="BU40" s="493" t="s">
        <v>542</v>
      </c>
      <c r="BV40" s="493">
        <v>1501380.9979999999</v>
      </c>
      <c r="BW40" s="493">
        <v>515283.37800000003</v>
      </c>
      <c r="BX40" s="493">
        <v>2016664.3759999999</v>
      </c>
      <c r="BY40" s="493"/>
      <c r="BZ40" s="493">
        <v>5428109.4100000001</v>
      </c>
      <c r="CA40" s="493">
        <v>2160915.0900000003</v>
      </c>
      <c r="CB40" s="493">
        <v>7589024.5059999991</v>
      </c>
      <c r="CC40" s="24"/>
      <c r="CD40" s="24"/>
      <c r="CE40" s="24"/>
      <c r="CF40" s="24"/>
    </row>
    <row r="41" spans="1:84" s="489" customFormat="1" ht="9" customHeight="1">
      <c r="A41" s="494" t="s">
        <v>526</v>
      </c>
      <c r="B41" s="495">
        <v>-3536193.9210000001</v>
      </c>
      <c r="C41" s="495">
        <v>-1185484.4269999999</v>
      </c>
      <c r="D41" s="495">
        <v>-4721678.3480000002</v>
      </c>
      <c r="E41" s="495"/>
      <c r="F41" s="495">
        <v>-115278.512</v>
      </c>
      <c r="G41" s="495">
        <v>-13910.886</v>
      </c>
      <c r="H41" s="495">
        <v>-129189.399</v>
      </c>
      <c r="I41" s="495"/>
      <c r="J41" s="495">
        <v>-5883678.1200000001</v>
      </c>
      <c r="K41" s="495">
        <v>-1200175.2709999999</v>
      </c>
      <c r="L41" s="495">
        <v>-7083853.3909999998</v>
      </c>
      <c r="M41" s="494" t="s">
        <v>526</v>
      </c>
      <c r="N41" s="495">
        <v>-690700.90700000001</v>
      </c>
      <c r="O41" s="495">
        <v>-128247.80499999999</v>
      </c>
      <c r="P41" s="495">
        <v>-818948.71299999999</v>
      </c>
      <c r="Q41" s="495"/>
      <c r="R41" s="495">
        <v>-477640.24200000003</v>
      </c>
      <c r="S41" s="495">
        <v>-336602.58799999999</v>
      </c>
      <c r="T41" s="495">
        <v>-814242.83100000001</v>
      </c>
      <c r="U41" s="495"/>
      <c r="V41" s="495">
        <v>-3102760.3960000002</v>
      </c>
      <c r="W41" s="495">
        <v>-804598.13800000004</v>
      </c>
      <c r="X41" s="495">
        <v>-3907358.5350000001</v>
      </c>
      <c r="Y41" s="494" t="s">
        <v>526</v>
      </c>
      <c r="Z41" s="495">
        <v>-23374.278999999999</v>
      </c>
      <c r="AA41" s="495">
        <v>-4667.6610000000001</v>
      </c>
      <c r="AB41" s="495">
        <v>-28041.94</v>
      </c>
      <c r="AC41" s="495"/>
      <c r="AD41" s="495">
        <v>-1998374.432</v>
      </c>
      <c r="AE41" s="495">
        <v>-335455.87</v>
      </c>
      <c r="AF41" s="495">
        <v>-2333830.3029999998</v>
      </c>
      <c r="AG41" s="495"/>
      <c r="AH41" s="495">
        <v>-1066669.844</v>
      </c>
      <c r="AI41" s="495">
        <v>-6926.4260000000004</v>
      </c>
      <c r="AJ41" s="495">
        <v>-1073596.27</v>
      </c>
      <c r="AK41" s="494" t="s">
        <v>526</v>
      </c>
      <c r="AL41" s="495">
        <v>-151114.06</v>
      </c>
      <c r="AM41" s="495">
        <v>-76189.634000000005</v>
      </c>
      <c r="AN41" s="495">
        <v>-227303.69399999999</v>
      </c>
      <c r="AO41" s="495"/>
      <c r="AP41" s="495">
        <v>-356148.92800000001</v>
      </c>
      <c r="AQ41" s="495">
        <v>-125.209</v>
      </c>
      <c r="AR41" s="495">
        <v>-356274.13699999999</v>
      </c>
      <c r="AS41" s="495"/>
      <c r="AT41" s="495">
        <v>-245327.09899999999</v>
      </c>
      <c r="AU41" s="495">
        <v>0</v>
      </c>
      <c r="AV41" s="495">
        <v>-245327.09899999999</v>
      </c>
      <c r="AW41" s="494" t="s">
        <v>526</v>
      </c>
      <c r="AX41" s="495">
        <v>-141842.73800000001</v>
      </c>
      <c r="AY41" s="495">
        <v>0</v>
      </c>
      <c r="AZ41" s="495">
        <v>-141842.73800000001</v>
      </c>
      <c r="BA41" s="495"/>
      <c r="BB41" s="495">
        <v>-70874.072</v>
      </c>
      <c r="BC41" s="495">
        <v>-537.51599999999996</v>
      </c>
      <c r="BD41" s="495">
        <v>-71411.589000000007</v>
      </c>
      <c r="BE41" s="495"/>
      <c r="BF41" s="495">
        <v>-1641.2449999999999</v>
      </c>
      <c r="BG41" s="495">
        <v>-10864.888999999999</v>
      </c>
      <c r="BH41" s="495">
        <v>-12506.134</v>
      </c>
      <c r="BI41" s="494" t="s">
        <v>526</v>
      </c>
      <c r="BJ41" s="495">
        <v>-4287</v>
      </c>
      <c r="BK41" s="495">
        <v>-1025.432</v>
      </c>
      <c r="BL41" s="495">
        <v>-5312.4319999999998</v>
      </c>
      <c r="BM41" s="495"/>
      <c r="BN41" s="495">
        <v>-2964.5859999999998</v>
      </c>
      <c r="BO41" s="495">
        <v>-14549.536</v>
      </c>
      <c r="BP41" s="495">
        <v>-17514.121999999999</v>
      </c>
      <c r="BQ41" s="495"/>
      <c r="BR41" s="495">
        <v>-17868870.380999997</v>
      </c>
      <c r="BS41" s="495">
        <v>-4119361.2879999997</v>
      </c>
      <c r="BT41" s="495">
        <v>-21988231.675000001</v>
      </c>
      <c r="BU41" s="494" t="s">
        <v>526</v>
      </c>
      <c r="BV41" s="495">
        <v>-5883678.1200000001</v>
      </c>
      <c r="BW41" s="495">
        <v>-1207082.3030000001</v>
      </c>
      <c r="BX41" s="495">
        <v>-7090760.4239999996</v>
      </c>
      <c r="BY41" s="495"/>
      <c r="BZ41" s="495">
        <v>-17868870.380999997</v>
      </c>
      <c r="CA41" s="495">
        <v>-4126268.3200000003</v>
      </c>
      <c r="CB41" s="495">
        <v>-21995138.708000001</v>
      </c>
      <c r="CC41" s="24"/>
      <c r="CD41" s="24"/>
      <c r="CE41" s="24"/>
      <c r="CF41" s="24"/>
    </row>
    <row r="42" spans="1:84" s="489" customFormat="1" ht="9" customHeight="1">
      <c r="A42" s="494" t="s">
        <v>543</v>
      </c>
      <c r="B42" s="495">
        <v>-72932.381999999998</v>
      </c>
      <c r="C42" s="495">
        <v>-23611.31</v>
      </c>
      <c r="D42" s="495">
        <v>-96543.691999999995</v>
      </c>
      <c r="E42" s="495"/>
      <c r="F42" s="495">
        <v>-643.55999999999995</v>
      </c>
      <c r="G42" s="495">
        <v>-345.03100000000001</v>
      </c>
      <c r="H42" s="495">
        <v>-988.59100000000001</v>
      </c>
      <c r="I42" s="495"/>
      <c r="J42" s="495">
        <v>-59467.055999999997</v>
      </c>
      <c r="K42" s="495">
        <v>-28979.565999999999</v>
      </c>
      <c r="L42" s="495">
        <v>-88446.623000000007</v>
      </c>
      <c r="M42" s="494" t="s">
        <v>543</v>
      </c>
      <c r="N42" s="495">
        <v>-12083.038</v>
      </c>
      <c r="O42" s="495">
        <v>-7942.1369999999997</v>
      </c>
      <c r="P42" s="495">
        <v>-20025.174999999999</v>
      </c>
      <c r="Q42" s="495"/>
      <c r="R42" s="495">
        <v>-12686.214</v>
      </c>
      <c r="S42" s="495">
        <v>-6372.4110000000001</v>
      </c>
      <c r="T42" s="495">
        <v>-19058.626</v>
      </c>
      <c r="U42" s="495"/>
      <c r="V42" s="495">
        <v>-18119.601999999999</v>
      </c>
      <c r="W42" s="495">
        <v>-9895.2090000000007</v>
      </c>
      <c r="X42" s="495">
        <v>-28014.812000000002</v>
      </c>
      <c r="Y42" s="494" t="s">
        <v>543</v>
      </c>
      <c r="Z42" s="495">
        <v>0</v>
      </c>
      <c r="AA42" s="495">
        <v>0</v>
      </c>
      <c r="AB42" s="495">
        <v>0</v>
      </c>
      <c r="AC42" s="495"/>
      <c r="AD42" s="495">
        <v>-27553.398000000001</v>
      </c>
      <c r="AE42" s="495">
        <v>-9675.2350000000006</v>
      </c>
      <c r="AF42" s="495">
        <v>-37228.633000000002</v>
      </c>
      <c r="AG42" s="495"/>
      <c r="AH42" s="495">
        <v>-38808.49</v>
      </c>
      <c r="AI42" s="495">
        <v>-88.471000000000004</v>
      </c>
      <c r="AJ42" s="495">
        <v>-38896.961000000003</v>
      </c>
      <c r="AK42" s="494" t="s">
        <v>543</v>
      </c>
      <c r="AL42" s="495">
        <v>-1365.4269999999999</v>
      </c>
      <c r="AM42" s="495">
        <v>-1144.576</v>
      </c>
      <c r="AN42" s="495">
        <v>-2510.0039999999999</v>
      </c>
      <c r="AO42" s="495"/>
      <c r="AP42" s="495">
        <v>-11669.672</v>
      </c>
      <c r="AQ42" s="495">
        <v>0</v>
      </c>
      <c r="AR42" s="495">
        <v>-11669.672</v>
      </c>
      <c r="AS42" s="495"/>
      <c r="AT42" s="495">
        <v>-2581.366</v>
      </c>
      <c r="AU42" s="495">
        <v>-5616.482</v>
      </c>
      <c r="AV42" s="495">
        <v>-8197.8490000000002</v>
      </c>
      <c r="AW42" s="494" t="s">
        <v>543</v>
      </c>
      <c r="AX42" s="495">
        <v>-938.01599999999996</v>
      </c>
      <c r="AY42" s="495">
        <v>0</v>
      </c>
      <c r="AZ42" s="495">
        <v>-938.01599999999996</v>
      </c>
      <c r="BA42" s="495"/>
      <c r="BB42" s="495">
        <v>-2748.4490000000001</v>
      </c>
      <c r="BC42" s="495">
        <v>0</v>
      </c>
      <c r="BD42" s="495">
        <v>-2748.4490000000001</v>
      </c>
      <c r="BE42" s="495"/>
      <c r="BF42" s="495">
        <v>-49.122</v>
      </c>
      <c r="BG42" s="495">
        <v>-874.29600000000005</v>
      </c>
      <c r="BH42" s="495">
        <v>-923.41800000000001</v>
      </c>
      <c r="BI42" s="494" t="s">
        <v>543</v>
      </c>
      <c r="BJ42" s="495">
        <v>0</v>
      </c>
      <c r="BK42" s="495">
        <v>-77.745999999999995</v>
      </c>
      <c r="BL42" s="495">
        <v>-77.745999999999995</v>
      </c>
      <c r="BM42" s="495"/>
      <c r="BN42" s="495">
        <v>-522.42600000000004</v>
      </c>
      <c r="BO42" s="495">
        <v>-416.58100000000002</v>
      </c>
      <c r="BP42" s="495">
        <v>-939.00800000000004</v>
      </c>
      <c r="BQ42" s="495"/>
      <c r="BR42" s="495">
        <v>-262168.21799999999</v>
      </c>
      <c r="BS42" s="495">
        <v>-95039.051000000021</v>
      </c>
      <c r="BT42" s="495">
        <v>-357207.27500000002</v>
      </c>
      <c r="BU42" s="494" t="s">
        <v>543</v>
      </c>
      <c r="BV42" s="495">
        <v>-59467.055999999997</v>
      </c>
      <c r="BW42" s="495">
        <v>-33553.379000000001</v>
      </c>
      <c r="BX42" s="495">
        <v>-93020.436000000002</v>
      </c>
      <c r="BY42" s="495"/>
      <c r="BZ42" s="495">
        <v>-262168.21799999999</v>
      </c>
      <c r="CA42" s="495">
        <v>-99612.864000000016</v>
      </c>
      <c r="CB42" s="495">
        <v>-361781.08799999999</v>
      </c>
      <c r="CC42" s="24"/>
      <c r="CD42" s="24"/>
      <c r="CE42" s="24"/>
      <c r="CF42" s="24"/>
    </row>
    <row r="43" spans="1:84" s="35" customFormat="1" ht="4.3499999999999996" customHeight="1">
      <c r="A43" s="494"/>
      <c r="B43" s="491"/>
      <c r="C43" s="491"/>
      <c r="D43" s="491"/>
      <c r="E43" s="491"/>
      <c r="F43" s="491"/>
      <c r="G43" s="491"/>
      <c r="H43" s="491"/>
      <c r="I43" s="491"/>
      <c r="J43" s="491"/>
      <c r="K43" s="491"/>
      <c r="L43" s="491"/>
      <c r="M43" s="494"/>
      <c r="N43" s="491"/>
      <c r="O43" s="491"/>
      <c r="P43" s="491"/>
      <c r="Q43" s="491"/>
      <c r="R43" s="491"/>
      <c r="S43" s="491"/>
      <c r="T43" s="491"/>
      <c r="U43" s="491"/>
      <c r="V43" s="491"/>
      <c r="W43" s="491"/>
      <c r="X43" s="491"/>
      <c r="Y43" s="494"/>
      <c r="Z43" s="491"/>
      <c r="AA43" s="491"/>
      <c r="AB43" s="491"/>
      <c r="AC43" s="491"/>
      <c r="AD43" s="491"/>
      <c r="AE43" s="491"/>
      <c r="AF43" s="491"/>
      <c r="AG43" s="491"/>
      <c r="AH43" s="491"/>
      <c r="AI43" s="491"/>
      <c r="AJ43" s="491"/>
      <c r="AK43" s="494"/>
      <c r="AL43" s="491"/>
      <c r="AM43" s="491"/>
      <c r="AN43" s="491"/>
      <c r="AO43" s="491"/>
      <c r="AP43" s="491"/>
      <c r="AQ43" s="491"/>
      <c r="AR43" s="491"/>
      <c r="AS43" s="491"/>
      <c r="AT43" s="491"/>
      <c r="AU43" s="491"/>
      <c r="AV43" s="491"/>
      <c r="AW43" s="494"/>
      <c r="AX43" s="491"/>
      <c r="AY43" s="491"/>
      <c r="AZ43" s="491"/>
      <c r="BA43" s="491"/>
      <c r="BB43" s="491"/>
      <c r="BC43" s="491"/>
      <c r="BD43" s="491"/>
      <c r="BE43" s="491"/>
      <c r="BF43" s="491"/>
      <c r="BG43" s="491"/>
      <c r="BH43" s="491"/>
      <c r="BI43" s="494"/>
      <c r="BJ43" s="491"/>
      <c r="BK43" s="491"/>
      <c r="BL43" s="491"/>
      <c r="BM43" s="491"/>
      <c r="BN43" s="491"/>
      <c r="BO43" s="491"/>
      <c r="BP43" s="491"/>
      <c r="BQ43" s="491"/>
      <c r="BR43" s="491"/>
      <c r="BS43" s="491"/>
      <c r="BT43" s="491"/>
      <c r="BU43" s="494"/>
      <c r="BV43" s="491"/>
      <c r="BW43" s="491"/>
      <c r="BX43" s="491"/>
      <c r="BY43" s="491"/>
      <c r="BZ43" s="491"/>
      <c r="CA43" s="491"/>
      <c r="CB43" s="491"/>
      <c r="CC43" s="18"/>
      <c r="CD43" s="18"/>
      <c r="CE43" s="18"/>
      <c r="CF43" s="18"/>
    </row>
    <row r="44" spans="1:84" s="489" customFormat="1" ht="9" customHeight="1">
      <c r="A44" s="494" t="s">
        <v>544</v>
      </c>
      <c r="B44" s="495">
        <v>884596.17200000002</v>
      </c>
      <c r="C44" s="495">
        <v>726868.51199999999</v>
      </c>
      <c r="D44" s="495">
        <v>1611464.6839999999</v>
      </c>
      <c r="E44" s="495"/>
      <c r="F44" s="495">
        <v>4109</v>
      </c>
      <c r="G44" s="495">
        <v>191.72</v>
      </c>
      <c r="H44" s="495">
        <v>4300.7209999999995</v>
      </c>
      <c r="I44" s="495"/>
      <c r="J44" s="495">
        <v>1542532.78</v>
      </c>
      <c r="K44" s="495">
        <v>3974839.162</v>
      </c>
      <c r="L44" s="495">
        <v>5517371.943</v>
      </c>
      <c r="M44" s="494" t="s">
        <v>544</v>
      </c>
      <c r="N44" s="495">
        <v>59091.438000000002</v>
      </c>
      <c r="O44" s="495">
        <v>2089.7579999999998</v>
      </c>
      <c r="P44" s="495">
        <v>61181.196000000004</v>
      </c>
      <c r="Q44" s="495"/>
      <c r="R44" s="495">
        <v>135115.682</v>
      </c>
      <c r="S44" s="495">
        <v>3500.886</v>
      </c>
      <c r="T44" s="495">
        <v>138616.568</v>
      </c>
      <c r="U44" s="495"/>
      <c r="V44" s="495">
        <v>2438080.67</v>
      </c>
      <c r="W44" s="495">
        <v>124944.321</v>
      </c>
      <c r="X44" s="495">
        <v>2563024.9909999999</v>
      </c>
      <c r="Y44" s="494" t="s">
        <v>544</v>
      </c>
      <c r="Z44" s="495">
        <v>118023.644</v>
      </c>
      <c r="AA44" s="495">
        <v>4271.2830000000004</v>
      </c>
      <c r="AB44" s="495">
        <v>122294.928</v>
      </c>
      <c r="AC44" s="495"/>
      <c r="AD44" s="495">
        <v>434643.14600000001</v>
      </c>
      <c r="AE44" s="495">
        <v>599298.37100000004</v>
      </c>
      <c r="AF44" s="495">
        <v>1033941.518</v>
      </c>
      <c r="AG44" s="495"/>
      <c r="AH44" s="495">
        <v>43139.972999999998</v>
      </c>
      <c r="AI44" s="495">
        <v>2021.721</v>
      </c>
      <c r="AJ44" s="495">
        <v>45161.694000000003</v>
      </c>
      <c r="AK44" s="494" t="s">
        <v>544</v>
      </c>
      <c r="AL44" s="495">
        <v>11522.314</v>
      </c>
      <c r="AM44" s="495">
        <v>832.91200000000003</v>
      </c>
      <c r="AN44" s="495">
        <v>12355.226000000001</v>
      </c>
      <c r="AO44" s="495"/>
      <c r="AP44" s="495">
        <v>128292.60799999999</v>
      </c>
      <c r="AQ44" s="495">
        <v>1467.008</v>
      </c>
      <c r="AR44" s="495">
        <v>129759.61599999999</v>
      </c>
      <c r="AS44" s="495"/>
      <c r="AT44" s="495">
        <v>35818.188000000002</v>
      </c>
      <c r="AU44" s="495">
        <v>195271.90700000001</v>
      </c>
      <c r="AV44" s="495">
        <v>231090.09599999999</v>
      </c>
      <c r="AW44" s="494" t="s">
        <v>544</v>
      </c>
      <c r="AX44" s="495">
        <v>23227.100999999999</v>
      </c>
      <c r="AY44" s="495">
        <v>96.168000000000006</v>
      </c>
      <c r="AZ44" s="495">
        <v>23323.27</v>
      </c>
      <c r="BA44" s="495"/>
      <c r="BB44" s="495">
        <v>27585.358</v>
      </c>
      <c r="BC44" s="495">
        <v>122.10599999999999</v>
      </c>
      <c r="BD44" s="495">
        <v>27707.464</v>
      </c>
      <c r="BE44" s="495"/>
      <c r="BF44" s="495">
        <v>41.88</v>
      </c>
      <c r="BG44" s="495">
        <v>2214.069</v>
      </c>
      <c r="BH44" s="495">
        <v>2255.9499999999998</v>
      </c>
      <c r="BI44" s="494" t="s">
        <v>544</v>
      </c>
      <c r="BJ44" s="495">
        <v>425.15199999999999</v>
      </c>
      <c r="BK44" s="495">
        <v>458.803</v>
      </c>
      <c r="BL44" s="495">
        <v>883.95500000000004</v>
      </c>
      <c r="BM44" s="495"/>
      <c r="BN44" s="495">
        <v>16177.759</v>
      </c>
      <c r="BO44" s="495">
        <v>7722.7879999999996</v>
      </c>
      <c r="BP44" s="495">
        <v>23900.546999999999</v>
      </c>
      <c r="BQ44" s="495"/>
      <c r="BR44" s="495">
        <v>5902422.8650000002</v>
      </c>
      <c r="BS44" s="495">
        <v>5646211.4950000001</v>
      </c>
      <c r="BT44" s="495">
        <v>11548634.366999999</v>
      </c>
      <c r="BU44" s="494" t="s">
        <v>544</v>
      </c>
      <c r="BV44" s="495">
        <v>1542532.78</v>
      </c>
      <c r="BW44" s="495">
        <v>3976212.395</v>
      </c>
      <c r="BX44" s="495">
        <v>5518745.1749999998</v>
      </c>
      <c r="BY44" s="495"/>
      <c r="BZ44" s="495">
        <v>5902422.8650000002</v>
      </c>
      <c r="CA44" s="495">
        <v>5647584.7280000001</v>
      </c>
      <c r="CB44" s="495">
        <v>11550007.598999999</v>
      </c>
      <c r="CC44" s="24"/>
      <c r="CD44" s="24"/>
      <c r="CE44" s="24"/>
      <c r="CF44" s="24"/>
    </row>
    <row r="45" spans="1:84" s="35" customFormat="1" ht="4.3499999999999996" customHeight="1">
      <c r="A45" s="494"/>
      <c r="B45" s="495"/>
      <c r="C45" s="495"/>
      <c r="D45" s="495"/>
      <c r="E45" s="495"/>
      <c r="F45" s="495"/>
      <c r="G45" s="495"/>
      <c r="H45" s="495"/>
      <c r="I45" s="495"/>
      <c r="J45" s="495"/>
      <c r="K45" s="495"/>
      <c r="L45" s="495"/>
      <c r="M45" s="494"/>
      <c r="N45" s="495"/>
      <c r="O45" s="495"/>
      <c r="P45" s="495"/>
      <c r="Q45" s="491"/>
      <c r="R45" s="495"/>
      <c r="S45" s="495"/>
      <c r="T45" s="495"/>
      <c r="U45" s="491"/>
      <c r="V45" s="495"/>
      <c r="W45" s="495"/>
      <c r="X45" s="495"/>
      <c r="Y45" s="494"/>
      <c r="Z45" s="495"/>
      <c r="AA45" s="495"/>
      <c r="AB45" s="495"/>
      <c r="AC45" s="491"/>
      <c r="AD45" s="495"/>
      <c r="AE45" s="495"/>
      <c r="AF45" s="495"/>
      <c r="AG45" s="491"/>
      <c r="AH45" s="495"/>
      <c r="AI45" s="495"/>
      <c r="AJ45" s="495"/>
      <c r="AK45" s="494"/>
      <c r="AL45" s="495"/>
      <c r="AM45" s="495"/>
      <c r="AN45" s="495"/>
      <c r="AO45" s="491"/>
      <c r="AP45" s="495"/>
      <c r="AQ45" s="495"/>
      <c r="AR45" s="495"/>
      <c r="AS45" s="491"/>
      <c r="AT45" s="495"/>
      <c r="AU45" s="495"/>
      <c r="AV45" s="495"/>
      <c r="AW45" s="494"/>
      <c r="AX45" s="495"/>
      <c r="AY45" s="495"/>
      <c r="AZ45" s="495"/>
      <c r="BA45" s="491"/>
      <c r="BB45" s="495"/>
      <c r="BC45" s="495"/>
      <c r="BD45" s="495"/>
      <c r="BE45" s="491"/>
      <c r="BF45" s="495"/>
      <c r="BG45" s="495"/>
      <c r="BH45" s="495"/>
      <c r="BI45" s="494"/>
      <c r="BJ45" s="495"/>
      <c r="BK45" s="495"/>
      <c r="BL45" s="495"/>
      <c r="BM45" s="495"/>
      <c r="BN45" s="495"/>
      <c r="BO45" s="495"/>
      <c r="BP45" s="495"/>
      <c r="BQ45" s="495"/>
      <c r="BR45" s="495"/>
      <c r="BS45" s="495"/>
      <c r="BT45" s="495"/>
      <c r="BU45" s="494"/>
      <c r="BV45" s="495"/>
      <c r="BW45" s="495"/>
      <c r="BX45" s="495"/>
      <c r="BY45" s="495"/>
      <c r="BZ45" s="495"/>
      <c r="CA45" s="495"/>
      <c r="CB45" s="495"/>
      <c r="CC45" s="18"/>
      <c r="CD45" s="18"/>
      <c r="CE45" s="18"/>
      <c r="CF45" s="18"/>
    </row>
    <row r="46" spans="1:84" s="489" customFormat="1" ht="9" customHeight="1">
      <c r="A46" s="486" t="s">
        <v>545</v>
      </c>
      <c r="B46" s="487">
        <v>469208.02399999998</v>
      </c>
      <c r="C46" s="487">
        <v>237014.552</v>
      </c>
      <c r="D46" s="487">
        <v>706222.57700000005</v>
      </c>
      <c r="E46" s="487"/>
      <c r="F46" s="487">
        <v>11243.987999999999</v>
      </c>
      <c r="G46" s="487">
        <v>1632.239</v>
      </c>
      <c r="H46" s="487">
        <v>12876.227999999999</v>
      </c>
      <c r="I46" s="487"/>
      <c r="J46" s="487">
        <v>673851.71499999997</v>
      </c>
      <c r="K46" s="487">
        <v>458013.18300000002</v>
      </c>
      <c r="L46" s="487">
        <v>1131864.898</v>
      </c>
      <c r="M46" s="486" t="s">
        <v>545</v>
      </c>
      <c r="N46" s="487">
        <v>89690.023000000001</v>
      </c>
      <c r="O46" s="487">
        <v>22134.918000000001</v>
      </c>
      <c r="P46" s="487">
        <v>111824.94100000001</v>
      </c>
      <c r="Q46" s="487"/>
      <c r="R46" s="487">
        <v>90199.546000000002</v>
      </c>
      <c r="S46" s="487">
        <v>58588.178999999996</v>
      </c>
      <c r="T46" s="487">
        <v>148787.72500000001</v>
      </c>
      <c r="U46" s="487"/>
      <c r="V46" s="487">
        <v>236000.625</v>
      </c>
      <c r="W46" s="487">
        <v>129154.671</v>
      </c>
      <c r="X46" s="487">
        <v>365155.29700000002</v>
      </c>
      <c r="Y46" s="486" t="s">
        <v>545</v>
      </c>
      <c r="Z46" s="487">
        <v>40625.565999999999</v>
      </c>
      <c r="AA46" s="487">
        <v>9754.4629999999997</v>
      </c>
      <c r="AB46" s="487">
        <v>50380.03</v>
      </c>
      <c r="AC46" s="487"/>
      <c r="AD46" s="487">
        <v>287828.609</v>
      </c>
      <c r="AE46" s="487">
        <v>167362.09899999999</v>
      </c>
      <c r="AF46" s="487">
        <v>455190.70799999998</v>
      </c>
      <c r="AG46" s="487"/>
      <c r="AH46" s="487">
        <v>141707.89199999999</v>
      </c>
      <c r="AI46" s="487">
        <v>782.947</v>
      </c>
      <c r="AJ46" s="487">
        <v>142490.83900000001</v>
      </c>
      <c r="AK46" s="486" t="s">
        <v>545</v>
      </c>
      <c r="AL46" s="487">
        <v>15148.815000000001</v>
      </c>
      <c r="AM46" s="487">
        <v>7051.1329999999998</v>
      </c>
      <c r="AN46" s="487">
        <v>22199.949000000001</v>
      </c>
      <c r="AO46" s="487"/>
      <c r="AP46" s="487">
        <v>45915.741999999998</v>
      </c>
      <c r="AQ46" s="487">
        <v>18.635999999999999</v>
      </c>
      <c r="AR46" s="487">
        <v>45934.379000000001</v>
      </c>
      <c r="AS46" s="487"/>
      <c r="AT46" s="487">
        <v>22734.280999999999</v>
      </c>
      <c r="AU46" s="487">
        <v>57774.224999999999</v>
      </c>
      <c r="AV46" s="487">
        <v>80508.506999999998</v>
      </c>
      <c r="AW46" s="486" t="s">
        <v>545</v>
      </c>
      <c r="AX46" s="487">
        <v>24878.348999999998</v>
      </c>
      <c r="AY46" s="487">
        <v>0.49399999999999999</v>
      </c>
      <c r="AZ46" s="487">
        <v>24878.844000000001</v>
      </c>
      <c r="BA46" s="487"/>
      <c r="BB46" s="487">
        <v>16652.870999999999</v>
      </c>
      <c r="BC46" s="487">
        <v>2080.3690000000001</v>
      </c>
      <c r="BD46" s="487">
        <v>18733.240000000002</v>
      </c>
      <c r="BE46" s="487"/>
      <c r="BF46" s="487">
        <v>2443.4749999999999</v>
      </c>
      <c r="BG46" s="487">
        <v>9816.9449999999997</v>
      </c>
      <c r="BH46" s="487">
        <v>12260.421</v>
      </c>
      <c r="BI46" s="486" t="s">
        <v>545</v>
      </c>
      <c r="BJ46" s="487">
        <v>918.80200000000002</v>
      </c>
      <c r="BK46" s="487">
        <v>2174.5430000000001</v>
      </c>
      <c r="BL46" s="487">
        <v>3093.3449999999998</v>
      </c>
      <c r="BM46" s="487"/>
      <c r="BN46" s="487">
        <v>5520.1589999999997</v>
      </c>
      <c r="BO46" s="487">
        <v>4729.433</v>
      </c>
      <c r="BP46" s="487">
        <v>10249.592000000001</v>
      </c>
      <c r="BQ46" s="487"/>
      <c r="BR46" s="487">
        <v>2174568.4819999998</v>
      </c>
      <c r="BS46" s="487">
        <v>1168083.0289999999</v>
      </c>
      <c r="BT46" s="487">
        <v>3342651.5200000014</v>
      </c>
      <c r="BU46" s="486" t="s">
        <v>545</v>
      </c>
      <c r="BV46" s="487">
        <v>673851.74800000002</v>
      </c>
      <c r="BW46" s="487">
        <v>474688.61</v>
      </c>
      <c r="BX46" s="487">
        <v>1148540.358</v>
      </c>
      <c r="BY46" s="487"/>
      <c r="BZ46" s="487">
        <v>2174568.5150000001</v>
      </c>
      <c r="CA46" s="487">
        <v>1184758.4559999998</v>
      </c>
      <c r="CB46" s="487">
        <v>3359326.9800000014</v>
      </c>
      <c r="CC46" s="24"/>
      <c r="CD46" s="24"/>
      <c r="CE46" s="24"/>
      <c r="CF46" s="24"/>
    </row>
    <row r="47" spans="1:84" s="489" customFormat="1" ht="9" customHeight="1">
      <c r="A47" s="498" t="s">
        <v>546</v>
      </c>
      <c r="B47" s="491">
        <v>358.51600000000002</v>
      </c>
      <c r="C47" s="491">
        <v>32412.988000000001</v>
      </c>
      <c r="D47" s="491">
        <v>32771.504999999997</v>
      </c>
      <c r="E47" s="491"/>
      <c r="F47" s="491">
        <v>12.739000000000001</v>
      </c>
      <c r="G47" s="491">
        <v>0</v>
      </c>
      <c r="H47" s="491">
        <v>12.739000000000001</v>
      </c>
      <c r="I47" s="491"/>
      <c r="J47" s="491">
        <v>195.19800000000001</v>
      </c>
      <c r="K47" s="491">
        <v>61784.228000000003</v>
      </c>
      <c r="L47" s="491">
        <v>61979.425999999999</v>
      </c>
      <c r="M47" s="498" t="s">
        <v>546</v>
      </c>
      <c r="N47" s="491">
        <v>27.815999999999999</v>
      </c>
      <c r="O47" s="491">
        <v>2259.7530000000002</v>
      </c>
      <c r="P47" s="491">
        <v>2287.569</v>
      </c>
      <c r="Q47" s="491"/>
      <c r="R47" s="491">
        <v>6341.8959999999997</v>
      </c>
      <c r="S47" s="491">
        <v>7287.8829999999998</v>
      </c>
      <c r="T47" s="491">
        <v>13629.78</v>
      </c>
      <c r="U47" s="491"/>
      <c r="V47" s="491">
        <v>73.903000000000006</v>
      </c>
      <c r="W47" s="491">
        <v>18885</v>
      </c>
      <c r="X47" s="491">
        <v>18958.902999999998</v>
      </c>
      <c r="Y47" s="498" t="s">
        <v>546</v>
      </c>
      <c r="Z47" s="491">
        <v>145.88800000000001</v>
      </c>
      <c r="AA47" s="491">
        <v>2694.8339999999998</v>
      </c>
      <c r="AB47" s="491">
        <v>2840.723</v>
      </c>
      <c r="AC47" s="491"/>
      <c r="AD47" s="491">
        <v>0</v>
      </c>
      <c r="AE47" s="491">
        <v>17667.760999999999</v>
      </c>
      <c r="AF47" s="491">
        <v>17667.760999999999</v>
      </c>
      <c r="AG47" s="491"/>
      <c r="AH47" s="491">
        <v>135.05199999999999</v>
      </c>
      <c r="AI47" s="491">
        <v>749.41099999999994</v>
      </c>
      <c r="AJ47" s="491">
        <v>884.46299999999997</v>
      </c>
      <c r="AK47" s="498" t="s">
        <v>546</v>
      </c>
      <c r="AL47" s="491">
        <v>1.5329999999999999</v>
      </c>
      <c r="AM47" s="491">
        <v>956.79499999999996</v>
      </c>
      <c r="AN47" s="491">
        <v>958.32899999999995</v>
      </c>
      <c r="AO47" s="491"/>
      <c r="AP47" s="491">
        <v>0</v>
      </c>
      <c r="AQ47" s="491">
        <v>18.375</v>
      </c>
      <c r="AR47" s="491">
        <v>18.375</v>
      </c>
      <c r="AS47" s="491"/>
      <c r="AT47" s="491">
        <v>12.987</v>
      </c>
      <c r="AU47" s="491">
        <v>6194.5590000000002</v>
      </c>
      <c r="AV47" s="491">
        <v>6207.5469999999996</v>
      </c>
      <c r="AW47" s="498" t="s">
        <v>546</v>
      </c>
      <c r="AX47" s="491">
        <v>140.84800000000001</v>
      </c>
      <c r="AY47" s="491">
        <v>0.49399999999999999</v>
      </c>
      <c r="AZ47" s="491">
        <v>141.34200000000001</v>
      </c>
      <c r="BA47" s="491"/>
      <c r="BB47" s="491">
        <v>41.847999999999999</v>
      </c>
      <c r="BC47" s="491">
        <v>8.4629999999999992</v>
      </c>
      <c r="BD47" s="491">
        <v>50.311</v>
      </c>
      <c r="BE47" s="491"/>
      <c r="BF47" s="491">
        <v>0</v>
      </c>
      <c r="BG47" s="491">
        <v>1717.7080000000001</v>
      </c>
      <c r="BH47" s="491">
        <v>1717.7080000000001</v>
      </c>
      <c r="BI47" s="498" t="s">
        <v>546</v>
      </c>
      <c r="BJ47" s="491">
        <v>8.2360000000000007</v>
      </c>
      <c r="BK47" s="491">
        <v>180.97399999999999</v>
      </c>
      <c r="BL47" s="491">
        <v>189.21100000000001</v>
      </c>
      <c r="BM47" s="491"/>
      <c r="BN47" s="491">
        <v>0</v>
      </c>
      <c r="BO47" s="491">
        <v>80.108999999999995</v>
      </c>
      <c r="BP47" s="491">
        <v>80.108999999999995</v>
      </c>
      <c r="BQ47" s="491"/>
      <c r="BR47" s="491">
        <v>7496.46</v>
      </c>
      <c r="BS47" s="491">
        <v>152899.33499999999</v>
      </c>
      <c r="BT47" s="491">
        <v>160395.80099999998</v>
      </c>
      <c r="BU47" s="498" t="s">
        <v>546</v>
      </c>
      <c r="BV47" s="491">
        <v>195.19800000000001</v>
      </c>
      <c r="BW47" s="491">
        <v>66973.116999999998</v>
      </c>
      <c r="BX47" s="491">
        <v>67168.316000000006</v>
      </c>
      <c r="BY47" s="491"/>
      <c r="BZ47" s="491">
        <v>7496.46</v>
      </c>
      <c r="CA47" s="491">
        <v>158088.22399999999</v>
      </c>
      <c r="CB47" s="491">
        <v>165584.69099999999</v>
      </c>
      <c r="CC47" s="24"/>
      <c r="CD47" s="24"/>
      <c r="CE47" s="24"/>
      <c r="CF47" s="24"/>
    </row>
    <row r="48" spans="1:84" s="489" customFormat="1" ht="9" customHeight="1">
      <c r="A48" s="493" t="s">
        <v>547</v>
      </c>
      <c r="B48" s="491">
        <v>49.856000000000002</v>
      </c>
      <c r="C48" s="491">
        <v>0</v>
      </c>
      <c r="D48" s="491">
        <v>49.856000000000002</v>
      </c>
      <c r="E48" s="491"/>
      <c r="F48" s="491">
        <v>0</v>
      </c>
      <c r="G48" s="491">
        <v>0</v>
      </c>
      <c r="H48" s="491">
        <v>0</v>
      </c>
      <c r="I48" s="491"/>
      <c r="J48" s="491">
        <v>4.8559999999999999</v>
      </c>
      <c r="K48" s="491">
        <v>13.923</v>
      </c>
      <c r="L48" s="491">
        <v>18.779</v>
      </c>
      <c r="M48" s="493" t="s">
        <v>547</v>
      </c>
      <c r="N48" s="491">
        <v>0</v>
      </c>
      <c r="O48" s="491">
        <v>0</v>
      </c>
      <c r="P48" s="491">
        <v>0</v>
      </c>
      <c r="Q48" s="491"/>
      <c r="R48" s="491">
        <v>0</v>
      </c>
      <c r="S48" s="491">
        <v>0</v>
      </c>
      <c r="T48" s="491">
        <v>0</v>
      </c>
      <c r="U48" s="491"/>
      <c r="V48" s="491">
        <v>8.1980000000000004</v>
      </c>
      <c r="W48" s="491">
        <v>0</v>
      </c>
      <c r="X48" s="491">
        <v>8.1980000000000004</v>
      </c>
      <c r="Y48" s="493" t="s">
        <v>547</v>
      </c>
      <c r="Z48" s="491">
        <v>0</v>
      </c>
      <c r="AA48" s="491">
        <v>0</v>
      </c>
      <c r="AB48" s="491">
        <v>0</v>
      </c>
      <c r="AC48" s="491"/>
      <c r="AD48" s="491">
        <v>0</v>
      </c>
      <c r="AE48" s="491">
        <v>0</v>
      </c>
      <c r="AF48" s="491">
        <v>0</v>
      </c>
      <c r="AG48" s="491"/>
      <c r="AH48" s="491">
        <v>4.0460000000000003</v>
      </c>
      <c r="AI48" s="491">
        <v>0</v>
      </c>
      <c r="AJ48" s="491">
        <v>4.0460000000000003</v>
      </c>
      <c r="AK48" s="493" t="s">
        <v>547</v>
      </c>
      <c r="AL48" s="491">
        <v>11.33</v>
      </c>
      <c r="AM48" s="491">
        <v>0</v>
      </c>
      <c r="AN48" s="491">
        <v>11.33</v>
      </c>
      <c r="AO48" s="491"/>
      <c r="AP48" s="491">
        <v>2.7509999999999999</v>
      </c>
      <c r="AQ48" s="491">
        <v>0</v>
      </c>
      <c r="AR48" s="491">
        <v>2.7509999999999999</v>
      </c>
      <c r="AS48" s="491"/>
      <c r="AT48" s="491">
        <v>26.573</v>
      </c>
      <c r="AU48" s="491">
        <v>0</v>
      </c>
      <c r="AV48" s="491">
        <v>26.573</v>
      </c>
      <c r="AW48" s="493" t="s">
        <v>547</v>
      </c>
      <c r="AX48" s="491">
        <v>0</v>
      </c>
      <c r="AY48" s="491">
        <v>0</v>
      </c>
      <c r="AZ48" s="491">
        <v>0</v>
      </c>
      <c r="BA48" s="491"/>
      <c r="BB48" s="491">
        <v>0</v>
      </c>
      <c r="BC48" s="491">
        <v>0</v>
      </c>
      <c r="BD48" s="491">
        <v>0</v>
      </c>
      <c r="BE48" s="491"/>
      <c r="BF48" s="491">
        <v>3.2370000000000001</v>
      </c>
      <c r="BG48" s="491">
        <v>0</v>
      </c>
      <c r="BH48" s="491">
        <v>3.2370000000000001</v>
      </c>
      <c r="BI48" s="493" t="s">
        <v>547</v>
      </c>
      <c r="BJ48" s="491">
        <v>14.244999999999999</v>
      </c>
      <c r="BK48" s="491">
        <v>8.36</v>
      </c>
      <c r="BL48" s="491">
        <v>22.606000000000002</v>
      </c>
      <c r="BM48" s="491"/>
      <c r="BN48" s="491">
        <v>4.8559999999999999</v>
      </c>
      <c r="BO48" s="491">
        <v>5.5730000000000004</v>
      </c>
      <c r="BP48" s="491">
        <v>10.429</v>
      </c>
      <c r="BQ48" s="491"/>
      <c r="BR48" s="491">
        <v>129.94800000000001</v>
      </c>
      <c r="BS48" s="491">
        <v>27.856000000000002</v>
      </c>
      <c r="BT48" s="491">
        <v>157.80500000000001</v>
      </c>
      <c r="BU48" s="493" t="s">
        <v>547</v>
      </c>
      <c r="BV48" s="491">
        <v>4.8559999999999999</v>
      </c>
      <c r="BW48" s="491">
        <v>13.932</v>
      </c>
      <c r="BX48" s="491">
        <v>18.788</v>
      </c>
      <c r="BY48" s="491"/>
      <c r="BZ48" s="491">
        <v>129.94800000000001</v>
      </c>
      <c r="CA48" s="491">
        <v>27.865000000000002</v>
      </c>
      <c r="CB48" s="491">
        <v>157.81400000000002</v>
      </c>
      <c r="CC48" s="24"/>
      <c r="CD48" s="24"/>
      <c r="CE48" s="24"/>
      <c r="CF48" s="24"/>
    </row>
    <row r="49" spans="1:84" s="489" customFormat="1" ht="9" customHeight="1">
      <c r="A49" s="493" t="s">
        <v>548</v>
      </c>
      <c r="B49" s="491">
        <v>0</v>
      </c>
      <c r="C49" s="491">
        <v>0</v>
      </c>
      <c r="D49" s="491">
        <v>0</v>
      </c>
      <c r="E49" s="491"/>
      <c r="F49" s="491">
        <v>0</v>
      </c>
      <c r="G49" s="491">
        <v>0</v>
      </c>
      <c r="H49" s="491">
        <v>0</v>
      </c>
      <c r="I49" s="491"/>
      <c r="J49" s="491">
        <v>0</v>
      </c>
      <c r="K49" s="491">
        <v>0</v>
      </c>
      <c r="L49" s="491">
        <v>0</v>
      </c>
      <c r="M49" s="493" t="s">
        <v>548</v>
      </c>
      <c r="N49" s="491">
        <v>0</v>
      </c>
      <c r="O49" s="491">
        <v>0</v>
      </c>
      <c r="P49" s="491">
        <v>0</v>
      </c>
      <c r="Q49" s="491"/>
      <c r="R49" s="491">
        <v>0</v>
      </c>
      <c r="S49" s="491">
        <v>0</v>
      </c>
      <c r="T49" s="491">
        <v>0</v>
      </c>
      <c r="U49" s="491"/>
      <c r="V49" s="491">
        <v>0</v>
      </c>
      <c r="W49" s="491">
        <v>0</v>
      </c>
      <c r="X49" s="491">
        <v>0</v>
      </c>
      <c r="Y49" s="493" t="s">
        <v>548</v>
      </c>
      <c r="Z49" s="491">
        <v>0</v>
      </c>
      <c r="AA49" s="491">
        <v>0</v>
      </c>
      <c r="AB49" s="491">
        <v>0</v>
      </c>
      <c r="AC49" s="491"/>
      <c r="AD49" s="491">
        <v>0</v>
      </c>
      <c r="AE49" s="491">
        <v>0</v>
      </c>
      <c r="AF49" s="491">
        <v>0</v>
      </c>
      <c r="AG49" s="491"/>
      <c r="AH49" s="491">
        <v>0</v>
      </c>
      <c r="AI49" s="491">
        <v>0</v>
      </c>
      <c r="AJ49" s="491">
        <v>0</v>
      </c>
      <c r="AK49" s="493" t="s">
        <v>548</v>
      </c>
      <c r="AL49" s="491">
        <v>0</v>
      </c>
      <c r="AM49" s="491">
        <v>0</v>
      </c>
      <c r="AN49" s="491">
        <v>0</v>
      </c>
      <c r="AO49" s="491"/>
      <c r="AP49" s="491">
        <v>0</v>
      </c>
      <c r="AQ49" s="491">
        <v>0</v>
      </c>
      <c r="AR49" s="491">
        <v>0</v>
      </c>
      <c r="AS49" s="491"/>
      <c r="AT49" s="491">
        <v>0</v>
      </c>
      <c r="AU49" s="491">
        <v>0</v>
      </c>
      <c r="AV49" s="491">
        <v>0</v>
      </c>
      <c r="AW49" s="493" t="s">
        <v>548</v>
      </c>
      <c r="AX49" s="491">
        <v>0</v>
      </c>
      <c r="AY49" s="491">
        <v>0</v>
      </c>
      <c r="AZ49" s="491">
        <v>0</v>
      </c>
      <c r="BA49" s="491"/>
      <c r="BB49" s="491">
        <v>0</v>
      </c>
      <c r="BC49" s="491">
        <v>0</v>
      </c>
      <c r="BD49" s="491">
        <v>0</v>
      </c>
      <c r="BE49" s="491"/>
      <c r="BF49" s="491">
        <v>0</v>
      </c>
      <c r="BG49" s="491">
        <v>0</v>
      </c>
      <c r="BH49" s="491">
        <v>0</v>
      </c>
      <c r="BI49" s="493" t="s">
        <v>548</v>
      </c>
      <c r="BJ49" s="491">
        <v>0</v>
      </c>
      <c r="BK49" s="491">
        <v>0</v>
      </c>
      <c r="BL49" s="491">
        <v>0</v>
      </c>
      <c r="BM49" s="491"/>
      <c r="BN49" s="491">
        <v>0</v>
      </c>
      <c r="BO49" s="491">
        <v>0</v>
      </c>
      <c r="BP49" s="491">
        <v>0</v>
      </c>
      <c r="BQ49" s="491"/>
      <c r="BR49" s="491">
        <v>0</v>
      </c>
      <c r="BS49" s="491">
        <v>0</v>
      </c>
      <c r="BT49" s="491">
        <v>0</v>
      </c>
      <c r="BU49" s="493" t="s">
        <v>548</v>
      </c>
      <c r="BV49" s="491">
        <v>0</v>
      </c>
      <c r="BW49" s="491">
        <v>0</v>
      </c>
      <c r="BX49" s="491">
        <v>0</v>
      </c>
      <c r="BY49" s="491"/>
      <c r="BZ49" s="491">
        <v>0</v>
      </c>
      <c r="CA49" s="491">
        <v>0</v>
      </c>
      <c r="CB49" s="491">
        <v>0</v>
      </c>
      <c r="CC49" s="24"/>
      <c r="CD49" s="24"/>
      <c r="CE49" s="24"/>
      <c r="CF49" s="24"/>
    </row>
    <row r="50" spans="1:84" s="489" customFormat="1" ht="9" customHeight="1">
      <c r="A50" s="493" t="s">
        <v>549</v>
      </c>
      <c r="B50" s="491">
        <v>468799.65100000001</v>
      </c>
      <c r="C50" s="491">
        <v>204601.56400000001</v>
      </c>
      <c r="D50" s="491">
        <v>673401.21499999997</v>
      </c>
      <c r="E50" s="491"/>
      <c r="F50" s="491">
        <v>11231.248</v>
      </c>
      <c r="G50" s="491">
        <v>1632.239</v>
      </c>
      <c r="H50" s="491">
        <v>12863.487999999999</v>
      </c>
      <c r="I50" s="491"/>
      <c r="J50" s="491">
        <v>673651.66</v>
      </c>
      <c r="K50" s="491">
        <v>395987.86900000001</v>
      </c>
      <c r="L50" s="491">
        <v>1069639.5290000001</v>
      </c>
      <c r="M50" s="493" t="s">
        <v>549</v>
      </c>
      <c r="N50" s="491">
        <v>88145.468999999997</v>
      </c>
      <c r="O50" s="491">
        <v>15080.495000000001</v>
      </c>
      <c r="P50" s="491">
        <v>103225.96400000001</v>
      </c>
      <c r="Q50" s="491"/>
      <c r="R50" s="491">
        <v>83857.649000000005</v>
      </c>
      <c r="S50" s="491">
        <v>51300.294999999998</v>
      </c>
      <c r="T50" s="491">
        <v>135157.94500000001</v>
      </c>
      <c r="U50" s="491"/>
      <c r="V50" s="491">
        <v>235918.524</v>
      </c>
      <c r="W50" s="491">
        <v>110269.671</v>
      </c>
      <c r="X50" s="491">
        <v>346188.196</v>
      </c>
      <c r="Y50" s="493" t="s">
        <v>549</v>
      </c>
      <c r="Z50" s="491">
        <v>40479.677000000003</v>
      </c>
      <c r="AA50" s="491">
        <v>7059.6279999999997</v>
      </c>
      <c r="AB50" s="491">
        <v>47539.305999999997</v>
      </c>
      <c r="AC50" s="491"/>
      <c r="AD50" s="491">
        <v>287828.609</v>
      </c>
      <c r="AE50" s="491">
        <v>149694.337</v>
      </c>
      <c r="AF50" s="491">
        <v>437522.94699999999</v>
      </c>
      <c r="AG50" s="491"/>
      <c r="AH50" s="491">
        <v>141568.79300000001</v>
      </c>
      <c r="AI50" s="491">
        <v>33.536000000000001</v>
      </c>
      <c r="AJ50" s="491">
        <v>141602.329</v>
      </c>
      <c r="AK50" s="493" t="s">
        <v>549</v>
      </c>
      <c r="AL50" s="491">
        <v>15135.95</v>
      </c>
      <c r="AM50" s="491">
        <v>6094.3379999999997</v>
      </c>
      <c r="AN50" s="491">
        <v>21230.288</v>
      </c>
      <c r="AO50" s="491"/>
      <c r="AP50" s="491">
        <v>45912.99</v>
      </c>
      <c r="AQ50" s="491">
        <v>0.26</v>
      </c>
      <c r="AR50" s="491">
        <v>45913.250999999997</v>
      </c>
      <c r="AS50" s="491"/>
      <c r="AT50" s="491">
        <v>22694.720000000001</v>
      </c>
      <c r="AU50" s="491">
        <v>51579.665999999997</v>
      </c>
      <c r="AV50" s="491">
        <v>74274.385999999999</v>
      </c>
      <c r="AW50" s="493" t="s">
        <v>549</v>
      </c>
      <c r="AX50" s="491">
        <v>24737.501</v>
      </c>
      <c r="AY50" s="491">
        <v>0</v>
      </c>
      <c r="AZ50" s="491">
        <v>24737.501</v>
      </c>
      <c r="BA50" s="491"/>
      <c r="BB50" s="491">
        <v>16611.022000000001</v>
      </c>
      <c r="BC50" s="491">
        <v>2071.9059999999999</v>
      </c>
      <c r="BD50" s="491">
        <v>18682.929</v>
      </c>
      <c r="BE50" s="491"/>
      <c r="BF50" s="491">
        <v>2440.2379999999998</v>
      </c>
      <c r="BG50" s="491">
        <v>8099.2359999999999</v>
      </c>
      <c r="BH50" s="491">
        <v>10539.475</v>
      </c>
      <c r="BI50" s="493" t="s">
        <v>549</v>
      </c>
      <c r="BJ50" s="491">
        <v>896.32</v>
      </c>
      <c r="BK50" s="491">
        <v>1985.2080000000001</v>
      </c>
      <c r="BL50" s="491">
        <v>2881.5279999999998</v>
      </c>
      <c r="BM50" s="491"/>
      <c r="BN50" s="491">
        <v>5515.3029999999999</v>
      </c>
      <c r="BO50" s="491">
        <v>4643.75</v>
      </c>
      <c r="BP50" s="491">
        <v>10159.053</v>
      </c>
      <c r="BQ50" s="491"/>
      <c r="BR50" s="491">
        <v>2165425.3239999996</v>
      </c>
      <c r="BS50" s="491">
        <v>1010133.9979999999</v>
      </c>
      <c r="BT50" s="491">
        <v>3175559.3300000005</v>
      </c>
      <c r="BU50" s="493" t="s">
        <v>549</v>
      </c>
      <c r="BV50" s="491">
        <v>673651.69299999997</v>
      </c>
      <c r="BW50" s="491">
        <v>407474.397</v>
      </c>
      <c r="BX50" s="491">
        <v>1081126.0900000001</v>
      </c>
      <c r="BY50" s="491"/>
      <c r="BZ50" s="491">
        <v>2165425.3569999994</v>
      </c>
      <c r="CA50" s="491">
        <v>1021620.526</v>
      </c>
      <c r="CB50" s="491">
        <v>3187045.8910000008</v>
      </c>
      <c r="CC50" s="24"/>
      <c r="CD50" s="24"/>
      <c r="CE50" s="24"/>
      <c r="CF50" s="24"/>
    </row>
    <row r="51" spans="1:84" s="489" customFormat="1" ht="9" customHeight="1">
      <c r="A51" s="493" t="s">
        <v>550</v>
      </c>
      <c r="B51" s="491">
        <v>0</v>
      </c>
      <c r="C51" s="491">
        <v>0</v>
      </c>
      <c r="D51" s="491">
        <v>0</v>
      </c>
      <c r="E51" s="491"/>
      <c r="F51" s="491">
        <v>0</v>
      </c>
      <c r="G51" s="491">
        <v>0</v>
      </c>
      <c r="H51" s="491">
        <v>0</v>
      </c>
      <c r="I51" s="491"/>
      <c r="J51" s="491">
        <v>0</v>
      </c>
      <c r="K51" s="491">
        <v>227.16200000000001</v>
      </c>
      <c r="L51" s="491">
        <v>227.16200000000001</v>
      </c>
      <c r="M51" s="493" t="s">
        <v>550</v>
      </c>
      <c r="N51" s="491">
        <v>1516.7360000000001</v>
      </c>
      <c r="O51" s="491">
        <v>4794.67</v>
      </c>
      <c r="P51" s="491">
        <v>6311.4059999999999</v>
      </c>
      <c r="Q51" s="491"/>
      <c r="R51" s="491">
        <v>0</v>
      </c>
      <c r="S51" s="491">
        <v>0</v>
      </c>
      <c r="T51" s="491">
        <v>0</v>
      </c>
      <c r="U51" s="491"/>
      <c r="V51" s="491">
        <v>0</v>
      </c>
      <c r="W51" s="491">
        <v>0</v>
      </c>
      <c r="X51" s="491">
        <v>0</v>
      </c>
      <c r="Y51" s="493" t="s">
        <v>550</v>
      </c>
      <c r="Z51" s="491">
        <v>0</v>
      </c>
      <c r="AA51" s="491">
        <v>0</v>
      </c>
      <c r="AB51" s="491">
        <v>0</v>
      </c>
      <c r="AC51" s="491"/>
      <c r="AD51" s="491">
        <v>0</v>
      </c>
      <c r="AE51" s="491">
        <v>0</v>
      </c>
      <c r="AF51" s="491">
        <v>0</v>
      </c>
      <c r="AG51" s="491"/>
      <c r="AH51" s="491">
        <v>0</v>
      </c>
      <c r="AI51" s="491">
        <v>0</v>
      </c>
      <c r="AJ51" s="491">
        <v>0</v>
      </c>
      <c r="AK51" s="493" t="s">
        <v>550</v>
      </c>
      <c r="AL51" s="491">
        <v>0</v>
      </c>
      <c r="AM51" s="491">
        <v>0</v>
      </c>
      <c r="AN51" s="491">
        <v>0</v>
      </c>
      <c r="AO51" s="491"/>
      <c r="AP51" s="491">
        <v>0</v>
      </c>
      <c r="AQ51" s="491">
        <v>0</v>
      </c>
      <c r="AR51" s="491">
        <v>0</v>
      </c>
      <c r="AS51" s="491"/>
      <c r="AT51" s="491">
        <v>0</v>
      </c>
      <c r="AU51" s="491">
        <v>0</v>
      </c>
      <c r="AV51" s="491">
        <v>0</v>
      </c>
      <c r="AW51" s="493" t="s">
        <v>550</v>
      </c>
      <c r="AX51" s="491">
        <v>0</v>
      </c>
      <c r="AY51" s="491">
        <v>0</v>
      </c>
      <c r="AZ51" s="491">
        <v>0</v>
      </c>
      <c r="BA51" s="491"/>
      <c r="BB51" s="491">
        <v>0</v>
      </c>
      <c r="BC51" s="491">
        <v>0</v>
      </c>
      <c r="BD51" s="491">
        <v>0</v>
      </c>
      <c r="BE51" s="491"/>
      <c r="BF51" s="491">
        <v>0</v>
      </c>
      <c r="BG51" s="491">
        <v>0</v>
      </c>
      <c r="BH51" s="491">
        <v>0</v>
      </c>
      <c r="BI51" s="493" t="s">
        <v>550</v>
      </c>
      <c r="BJ51" s="491">
        <v>0</v>
      </c>
      <c r="BK51" s="491">
        <v>0</v>
      </c>
      <c r="BL51" s="491">
        <v>0</v>
      </c>
      <c r="BM51" s="491"/>
      <c r="BN51" s="491">
        <v>0</v>
      </c>
      <c r="BO51" s="491">
        <v>0</v>
      </c>
      <c r="BP51" s="491">
        <v>0</v>
      </c>
      <c r="BQ51" s="491"/>
      <c r="BR51" s="491">
        <v>1516.7360000000001</v>
      </c>
      <c r="BS51" s="491">
        <v>5021.8320000000003</v>
      </c>
      <c r="BT51" s="491">
        <v>6538.5680000000002</v>
      </c>
      <c r="BU51" s="493" t="s">
        <v>550</v>
      </c>
      <c r="BV51" s="491">
        <v>0</v>
      </c>
      <c r="BW51" s="491">
        <v>227.16200000000001</v>
      </c>
      <c r="BX51" s="491">
        <v>227.16200000000001</v>
      </c>
      <c r="BY51" s="491"/>
      <c r="BZ51" s="491">
        <v>1516.7360000000001</v>
      </c>
      <c r="CA51" s="491">
        <v>5021.8320000000003</v>
      </c>
      <c r="CB51" s="491">
        <v>6538.5680000000002</v>
      </c>
      <c r="CC51" s="24"/>
      <c r="CD51" s="24"/>
      <c r="CE51" s="24"/>
      <c r="CF51" s="24"/>
    </row>
    <row r="52" spans="1:84" s="35" customFormat="1" ht="4.3499999999999996" customHeight="1">
      <c r="A52" s="493"/>
      <c r="B52" s="491"/>
      <c r="C52" s="491"/>
      <c r="D52" s="491"/>
      <c r="E52" s="491"/>
      <c r="F52" s="491"/>
      <c r="G52" s="491"/>
      <c r="H52" s="491"/>
      <c r="I52" s="491"/>
      <c r="J52" s="491"/>
      <c r="K52" s="491"/>
      <c r="L52" s="491"/>
      <c r="M52" s="493"/>
      <c r="N52" s="491"/>
      <c r="O52" s="491"/>
      <c r="P52" s="491"/>
      <c r="Q52" s="491"/>
      <c r="R52" s="491"/>
      <c r="S52" s="491"/>
      <c r="T52" s="491"/>
      <c r="U52" s="491"/>
      <c r="V52" s="491"/>
      <c r="W52" s="491"/>
      <c r="X52" s="491"/>
      <c r="Y52" s="493"/>
      <c r="Z52" s="491"/>
      <c r="AA52" s="491"/>
      <c r="AB52" s="491"/>
      <c r="AC52" s="491"/>
      <c r="AD52" s="491"/>
      <c r="AE52" s="491"/>
      <c r="AF52" s="491"/>
      <c r="AG52" s="491"/>
      <c r="AH52" s="491"/>
      <c r="AI52" s="491"/>
      <c r="AJ52" s="491"/>
      <c r="AK52" s="493"/>
      <c r="AL52" s="491"/>
      <c r="AM52" s="491"/>
      <c r="AN52" s="491"/>
      <c r="AO52" s="491"/>
      <c r="AP52" s="491"/>
      <c r="AQ52" s="491"/>
      <c r="AR52" s="491"/>
      <c r="AS52" s="491"/>
      <c r="AT52" s="491"/>
      <c r="AU52" s="491"/>
      <c r="AV52" s="491"/>
      <c r="AW52" s="493"/>
      <c r="AX52" s="491"/>
      <c r="AY52" s="491"/>
      <c r="AZ52" s="491"/>
      <c r="BA52" s="491"/>
      <c r="BB52" s="491"/>
      <c r="BC52" s="491"/>
      <c r="BD52" s="491"/>
      <c r="BE52" s="491"/>
      <c r="BF52" s="491"/>
      <c r="BG52" s="491"/>
      <c r="BH52" s="491"/>
      <c r="BI52" s="493"/>
      <c r="BJ52" s="491"/>
      <c r="BK52" s="491"/>
      <c r="BL52" s="491"/>
      <c r="BM52" s="491"/>
      <c r="BN52" s="491"/>
      <c r="BO52" s="491"/>
      <c r="BP52" s="491"/>
      <c r="BQ52" s="491"/>
      <c r="BR52" s="491"/>
      <c r="BS52" s="491"/>
      <c r="BT52" s="491"/>
      <c r="BU52" s="493"/>
      <c r="BV52" s="491"/>
      <c r="BW52" s="491"/>
      <c r="BX52" s="491"/>
      <c r="BY52" s="491"/>
      <c r="BZ52" s="491"/>
      <c r="CA52" s="491"/>
      <c r="CB52" s="491"/>
      <c r="CC52" s="18"/>
      <c r="CD52" s="18"/>
      <c r="CE52" s="18"/>
      <c r="CF52" s="18"/>
    </row>
    <row r="53" spans="1:84" s="489" customFormat="1" ht="9" customHeight="1">
      <c r="A53" s="499" t="s">
        <v>551</v>
      </c>
      <c r="B53" s="495">
        <v>115247.871</v>
      </c>
      <c r="C53" s="495">
        <v>0</v>
      </c>
      <c r="D53" s="495">
        <v>115247.871</v>
      </c>
      <c r="E53" s="495"/>
      <c r="F53" s="495">
        <v>7944.2089999999998</v>
      </c>
      <c r="G53" s="495">
        <v>1743.365</v>
      </c>
      <c r="H53" s="495">
        <v>9687.5750000000007</v>
      </c>
      <c r="I53" s="495"/>
      <c r="J53" s="495">
        <v>10896.316999999999</v>
      </c>
      <c r="K53" s="495">
        <v>0</v>
      </c>
      <c r="L53" s="495">
        <v>10896.316999999999</v>
      </c>
      <c r="M53" s="499" t="s">
        <v>551</v>
      </c>
      <c r="N53" s="495">
        <v>21895.121999999999</v>
      </c>
      <c r="O53" s="495">
        <v>0</v>
      </c>
      <c r="P53" s="495">
        <v>21895.121999999999</v>
      </c>
      <c r="Q53" s="495"/>
      <c r="R53" s="495">
        <v>38098.826000000001</v>
      </c>
      <c r="S53" s="495">
        <v>0</v>
      </c>
      <c r="T53" s="495">
        <v>38098.826000000001</v>
      </c>
      <c r="U53" s="495"/>
      <c r="V53" s="495">
        <v>36030.14</v>
      </c>
      <c r="W53" s="495">
        <v>0</v>
      </c>
      <c r="X53" s="495">
        <v>36030.14</v>
      </c>
      <c r="Y53" s="499" t="s">
        <v>551</v>
      </c>
      <c r="Z53" s="495">
        <v>0</v>
      </c>
      <c r="AA53" s="495">
        <v>0</v>
      </c>
      <c r="AB53" s="495">
        <v>0</v>
      </c>
      <c r="AC53" s="495"/>
      <c r="AD53" s="495">
        <v>15147.97</v>
      </c>
      <c r="AE53" s="495">
        <v>0</v>
      </c>
      <c r="AF53" s="495">
        <v>15147.97</v>
      </c>
      <c r="AG53" s="495"/>
      <c r="AH53" s="495">
        <v>8.5679999999999996</v>
      </c>
      <c r="AI53" s="495">
        <v>0</v>
      </c>
      <c r="AJ53" s="495">
        <v>8.5679999999999996</v>
      </c>
      <c r="AK53" s="499" t="s">
        <v>551</v>
      </c>
      <c r="AL53" s="495">
        <v>331.322</v>
      </c>
      <c r="AM53" s="495">
        <v>0</v>
      </c>
      <c r="AN53" s="495">
        <v>331.322</v>
      </c>
      <c r="AO53" s="495"/>
      <c r="AP53" s="495">
        <v>0</v>
      </c>
      <c r="AQ53" s="495">
        <v>0</v>
      </c>
      <c r="AR53" s="495">
        <v>0</v>
      </c>
      <c r="AS53" s="495"/>
      <c r="AT53" s="495">
        <v>4352.7669999999998</v>
      </c>
      <c r="AU53" s="495">
        <v>0</v>
      </c>
      <c r="AV53" s="495">
        <v>4352.7669999999998</v>
      </c>
      <c r="AW53" s="499" t="s">
        <v>551</v>
      </c>
      <c r="AX53" s="495">
        <v>0</v>
      </c>
      <c r="AY53" s="495">
        <v>0</v>
      </c>
      <c r="AZ53" s="495">
        <v>0</v>
      </c>
      <c r="BA53" s="495"/>
      <c r="BB53" s="495">
        <v>0</v>
      </c>
      <c r="BC53" s="495">
        <v>0</v>
      </c>
      <c r="BD53" s="495">
        <v>0</v>
      </c>
      <c r="BE53" s="495"/>
      <c r="BF53" s="495">
        <v>0</v>
      </c>
      <c r="BG53" s="495">
        <v>0</v>
      </c>
      <c r="BH53" s="495">
        <v>0</v>
      </c>
      <c r="BI53" s="499" t="s">
        <v>551</v>
      </c>
      <c r="BJ53" s="495">
        <v>0</v>
      </c>
      <c r="BK53" s="495">
        <v>0</v>
      </c>
      <c r="BL53" s="495">
        <v>0</v>
      </c>
      <c r="BM53" s="495"/>
      <c r="BN53" s="495">
        <v>0</v>
      </c>
      <c r="BO53" s="495">
        <v>0</v>
      </c>
      <c r="BP53" s="495">
        <v>0</v>
      </c>
      <c r="BQ53" s="495"/>
      <c r="BR53" s="495">
        <v>249953.11199999996</v>
      </c>
      <c r="BS53" s="495">
        <v>1743.365</v>
      </c>
      <c r="BT53" s="495">
        <v>251696.478</v>
      </c>
      <c r="BU53" s="499" t="s">
        <v>551</v>
      </c>
      <c r="BV53" s="495">
        <v>10896.316999999999</v>
      </c>
      <c r="BW53" s="495">
        <v>0</v>
      </c>
      <c r="BX53" s="495">
        <v>10896.316999999999</v>
      </c>
      <c r="BY53" s="495"/>
      <c r="BZ53" s="495">
        <v>249953.11199999996</v>
      </c>
      <c r="CA53" s="495">
        <v>1743.365</v>
      </c>
      <c r="CB53" s="495">
        <v>251696.478</v>
      </c>
      <c r="CC53" s="24"/>
      <c r="CD53" s="24"/>
      <c r="CE53" s="24"/>
      <c r="CF53" s="24"/>
    </row>
    <row r="54" spans="1:84" s="35" customFormat="1" ht="4.3499999999999996" customHeight="1">
      <c r="A54" s="494"/>
      <c r="B54" s="495"/>
      <c r="C54" s="495"/>
      <c r="D54" s="495"/>
      <c r="E54" s="495"/>
      <c r="F54" s="495"/>
      <c r="G54" s="495"/>
      <c r="H54" s="495"/>
      <c r="I54" s="495"/>
      <c r="J54" s="495"/>
      <c r="K54" s="495"/>
      <c r="L54" s="495"/>
      <c r="M54" s="494"/>
      <c r="N54" s="495"/>
      <c r="O54" s="495"/>
      <c r="P54" s="495"/>
      <c r="Q54" s="495"/>
      <c r="R54" s="495"/>
      <c r="S54" s="495"/>
      <c r="T54" s="495"/>
      <c r="U54" s="495"/>
      <c r="V54" s="495"/>
      <c r="W54" s="495"/>
      <c r="X54" s="495"/>
      <c r="Y54" s="494"/>
      <c r="Z54" s="495"/>
      <c r="AA54" s="495"/>
      <c r="AB54" s="495"/>
      <c r="AC54" s="495"/>
      <c r="AD54" s="495"/>
      <c r="AE54" s="495"/>
      <c r="AF54" s="495"/>
      <c r="AG54" s="495"/>
      <c r="AH54" s="495"/>
      <c r="AI54" s="495"/>
      <c r="AJ54" s="495"/>
      <c r="AK54" s="494"/>
      <c r="AL54" s="495"/>
      <c r="AM54" s="495"/>
      <c r="AN54" s="495"/>
      <c r="AO54" s="495"/>
      <c r="AP54" s="495"/>
      <c r="AQ54" s="495"/>
      <c r="AR54" s="495"/>
      <c r="AS54" s="495"/>
      <c r="AT54" s="495"/>
      <c r="AU54" s="495"/>
      <c r="AV54" s="495"/>
      <c r="AW54" s="494"/>
      <c r="AX54" s="495"/>
      <c r="AY54" s="495"/>
      <c r="AZ54" s="495"/>
      <c r="BA54" s="495"/>
      <c r="BB54" s="495"/>
      <c r="BC54" s="495"/>
      <c r="BD54" s="495"/>
      <c r="BE54" s="495"/>
      <c r="BF54" s="495"/>
      <c r="BG54" s="495"/>
      <c r="BH54" s="495"/>
      <c r="BI54" s="494"/>
      <c r="BJ54" s="495"/>
      <c r="BK54" s="495"/>
      <c r="BL54" s="495"/>
      <c r="BM54" s="495"/>
      <c r="BN54" s="495"/>
      <c r="BO54" s="495"/>
      <c r="BP54" s="495"/>
      <c r="BQ54" s="495"/>
      <c r="BR54" s="495"/>
      <c r="BS54" s="495"/>
      <c r="BT54" s="495"/>
      <c r="BU54" s="494"/>
      <c r="BV54" s="495"/>
      <c r="BW54" s="495"/>
      <c r="BX54" s="495"/>
      <c r="BY54" s="495"/>
      <c r="BZ54" s="495"/>
      <c r="CA54" s="495"/>
      <c r="CB54" s="495"/>
      <c r="CC54" s="18"/>
      <c r="CD54" s="18"/>
      <c r="CE54" s="18"/>
      <c r="CF54" s="18"/>
    </row>
    <row r="55" spans="1:84" s="489" customFormat="1" ht="9" customHeight="1">
      <c r="A55" s="494" t="s">
        <v>552</v>
      </c>
      <c r="B55" s="495">
        <v>1151148.6510000001</v>
      </c>
      <c r="C55" s="495">
        <v>0</v>
      </c>
      <c r="D55" s="495">
        <v>1151148.6510000001</v>
      </c>
      <c r="E55" s="495"/>
      <c r="F55" s="495">
        <v>28091.733</v>
      </c>
      <c r="G55" s="495">
        <v>0</v>
      </c>
      <c r="H55" s="495">
        <v>28091.733</v>
      </c>
      <c r="I55" s="495"/>
      <c r="J55" s="495">
        <v>1017886.279</v>
      </c>
      <c r="K55" s="495">
        <v>0</v>
      </c>
      <c r="L55" s="495">
        <v>1017886.279</v>
      </c>
      <c r="M55" s="494" t="s">
        <v>552</v>
      </c>
      <c r="N55" s="495">
        <v>78751.203999999998</v>
      </c>
      <c r="O55" s="495">
        <v>0</v>
      </c>
      <c r="P55" s="495">
        <v>78751.203999999998</v>
      </c>
      <c r="Q55" s="495"/>
      <c r="R55" s="495">
        <v>134551.56700000001</v>
      </c>
      <c r="S55" s="495">
        <v>0</v>
      </c>
      <c r="T55" s="495">
        <v>134551.56700000001</v>
      </c>
      <c r="U55" s="495"/>
      <c r="V55" s="495">
        <v>286384.80800000002</v>
      </c>
      <c r="W55" s="495">
        <v>0</v>
      </c>
      <c r="X55" s="495">
        <v>286384.80800000002</v>
      </c>
      <c r="Y55" s="494" t="s">
        <v>552</v>
      </c>
      <c r="Z55" s="495">
        <v>32818.290999999997</v>
      </c>
      <c r="AA55" s="495">
        <v>0</v>
      </c>
      <c r="AB55" s="495">
        <v>32818.290999999997</v>
      </c>
      <c r="AC55" s="495"/>
      <c r="AD55" s="495">
        <v>337451.02399999998</v>
      </c>
      <c r="AE55" s="495">
        <v>0</v>
      </c>
      <c r="AF55" s="495">
        <v>337451.02399999998</v>
      </c>
      <c r="AG55" s="495"/>
      <c r="AH55" s="495">
        <v>115466.469</v>
      </c>
      <c r="AI55" s="495">
        <v>0</v>
      </c>
      <c r="AJ55" s="495">
        <v>115466.469</v>
      </c>
      <c r="AK55" s="494" t="s">
        <v>552</v>
      </c>
      <c r="AL55" s="495">
        <v>3356.6439999999998</v>
      </c>
      <c r="AM55" s="495">
        <v>0</v>
      </c>
      <c r="AN55" s="495">
        <v>3356.6439999999998</v>
      </c>
      <c r="AO55" s="495"/>
      <c r="AP55" s="495">
        <v>31083.37</v>
      </c>
      <c r="AQ55" s="495">
        <v>0</v>
      </c>
      <c r="AR55" s="495">
        <v>31083.37</v>
      </c>
      <c r="AS55" s="495"/>
      <c r="AT55" s="495">
        <v>12100.281000000001</v>
      </c>
      <c r="AU55" s="495">
        <v>0</v>
      </c>
      <c r="AV55" s="495">
        <v>12100.281000000001</v>
      </c>
      <c r="AW55" s="494" t="s">
        <v>552</v>
      </c>
      <c r="AX55" s="495">
        <v>7004.29</v>
      </c>
      <c r="AY55" s="495">
        <v>0</v>
      </c>
      <c r="AZ55" s="495">
        <v>7004.29</v>
      </c>
      <c r="BA55" s="495"/>
      <c r="BB55" s="495">
        <v>20842.998</v>
      </c>
      <c r="BC55" s="495">
        <v>0</v>
      </c>
      <c r="BD55" s="495">
        <v>20842.998</v>
      </c>
      <c r="BE55" s="495"/>
      <c r="BF55" s="495">
        <v>2395.8490000000002</v>
      </c>
      <c r="BG55" s="495">
        <v>0</v>
      </c>
      <c r="BH55" s="495">
        <v>2395.8490000000002</v>
      </c>
      <c r="BI55" s="494" t="s">
        <v>552</v>
      </c>
      <c r="BJ55" s="495">
        <v>4588.5720000000001</v>
      </c>
      <c r="BK55" s="495">
        <v>0</v>
      </c>
      <c r="BL55" s="495">
        <v>4588.5720000000001</v>
      </c>
      <c r="BM55" s="495"/>
      <c r="BN55" s="495">
        <v>6227.7749999999996</v>
      </c>
      <c r="BO55" s="495">
        <v>0</v>
      </c>
      <c r="BP55" s="495">
        <v>6227.7749999999996</v>
      </c>
      <c r="BQ55" s="495"/>
      <c r="BR55" s="495">
        <v>3270149.8050000002</v>
      </c>
      <c r="BS55" s="495">
        <v>0</v>
      </c>
      <c r="BT55" s="495">
        <v>3270149.8050000002</v>
      </c>
      <c r="BU55" s="494" t="s">
        <v>552</v>
      </c>
      <c r="BV55" s="495">
        <v>1017886.279</v>
      </c>
      <c r="BW55" s="495">
        <v>4569.3810000000003</v>
      </c>
      <c r="BX55" s="495">
        <v>1022455.66</v>
      </c>
      <c r="BY55" s="495"/>
      <c r="BZ55" s="495">
        <v>3270149.8050000002</v>
      </c>
      <c r="CA55" s="495">
        <v>4569.3810000000003</v>
      </c>
      <c r="CB55" s="495">
        <v>3274719.1860000002</v>
      </c>
      <c r="CC55" s="24"/>
      <c r="CD55" s="24"/>
      <c r="CE55" s="24"/>
      <c r="CF55" s="24"/>
    </row>
    <row r="56" spans="1:84" s="35" customFormat="1" ht="4.3499999999999996" customHeight="1">
      <c r="A56" s="500"/>
      <c r="B56" s="495"/>
      <c r="C56" s="495"/>
      <c r="D56" s="495"/>
      <c r="E56" s="495"/>
      <c r="F56" s="495"/>
      <c r="G56" s="495"/>
      <c r="H56" s="495"/>
      <c r="I56" s="495"/>
      <c r="J56" s="495"/>
      <c r="K56" s="495"/>
      <c r="L56" s="495"/>
      <c r="M56" s="500"/>
      <c r="N56" s="495"/>
      <c r="O56" s="495"/>
      <c r="P56" s="495"/>
      <c r="Q56" s="495"/>
      <c r="R56" s="495"/>
      <c r="S56" s="495"/>
      <c r="T56" s="495"/>
      <c r="U56" s="495"/>
      <c r="V56" s="495"/>
      <c r="W56" s="495"/>
      <c r="X56" s="495"/>
      <c r="Y56" s="500"/>
      <c r="Z56" s="495"/>
      <c r="AA56" s="495"/>
      <c r="AB56" s="495"/>
      <c r="AC56" s="495"/>
      <c r="AD56" s="495"/>
      <c r="AE56" s="495"/>
      <c r="AF56" s="495"/>
      <c r="AG56" s="495"/>
      <c r="AH56" s="495"/>
      <c r="AI56" s="495"/>
      <c r="AJ56" s="495"/>
      <c r="AK56" s="500"/>
      <c r="AL56" s="495"/>
      <c r="AM56" s="495"/>
      <c r="AN56" s="495"/>
      <c r="AO56" s="495"/>
      <c r="AP56" s="495"/>
      <c r="AQ56" s="495"/>
      <c r="AR56" s="495"/>
      <c r="AS56" s="495"/>
      <c r="AT56" s="495"/>
      <c r="AU56" s="495"/>
      <c r="AV56" s="495"/>
      <c r="AW56" s="500"/>
      <c r="AX56" s="495"/>
      <c r="AY56" s="495"/>
      <c r="AZ56" s="495"/>
      <c r="BA56" s="495"/>
      <c r="BB56" s="495"/>
      <c r="BC56" s="495"/>
      <c r="BD56" s="495"/>
      <c r="BE56" s="495"/>
      <c r="BF56" s="495"/>
      <c r="BG56" s="495"/>
      <c r="BH56" s="495"/>
      <c r="BI56" s="500"/>
      <c r="BJ56" s="495"/>
      <c r="BK56" s="495"/>
      <c r="BL56" s="495"/>
      <c r="BM56" s="495"/>
      <c r="BN56" s="495"/>
      <c r="BO56" s="495"/>
      <c r="BP56" s="495"/>
      <c r="BQ56" s="495"/>
      <c r="BR56" s="495"/>
      <c r="BS56" s="495"/>
      <c r="BT56" s="495"/>
      <c r="BU56" s="500"/>
      <c r="BV56" s="495"/>
      <c r="BW56" s="495"/>
      <c r="BX56" s="495"/>
      <c r="BY56" s="495"/>
      <c r="BZ56" s="495"/>
      <c r="CA56" s="495"/>
      <c r="CB56" s="495"/>
      <c r="CC56" s="18"/>
      <c r="CD56" s="18"/>
      <c r="CE56" s="18"/>
      <c r="CF56" s="18"/>
    </row>
    <row r="57" spans="1:84" s="489" customFormat="1" ht="9" customHeight="1">
      <c r="A57" s="494" t="s">
        <v>553</v>
      </c>
      <c r="B57" s="495">
        <v>3445094.8110000002</v>
      </c>
      <c r="C57" s="495">
        <v>1287761.4380000001</v>
      </c>
      <c r="D57" s="495">
        <v>4732856.25</v>
      </c>
      <c r="E57" s="495"/>
      <c r="F57" s="495">
        <v>56407.692999999999</v>
      </c>
      <c r="G57" s="495">
        <v>747.36099999999999</v>
      </c>
      <c r="H57" s="495">
        <v>57155.055</v>
      </c>
      <c r="I57" s="495"/>
      <c r="J57" s="495">
        <v>3902091.0660000001</v>
      </c>
      <c r="K57" s="495">
        <v>947386.71</v>
      </c>
      <c r="L57" s="495">
        <v>4849477.7769999998</v>
      </c>
      <c r="M57" s="494" t="s">
        <v>553</v>
      </c>
      <c r="N57" s="495">
        <v>272599.53399999999</v>
      </c>
      <c r="O57" s="495">
        <v>13885.322</v>
      </c>
      <c r="P57" s="495">
        <v>286484.85600000003</v>
      </c>
      <c r="Q57" s="495"/>
      <c r="R57" s="495">
        <v>561035.04799999995</v>
      </c>
      <c r="S57" s="495">
        <v>1852321.693</v>
      </c>
      <c r="T57" s="495">
        <v>2413356.7409999999</v>
      </c>
      <c r="U57" s="495"/>
      <c r="V57" s="495">
        <v>1556991.9809999999</v>
      </c>
      <c r="W57" s="495">
        <v>467375.81800000003</v>
      </c>
      <c r="X57" s="495">
        <v>2024367.8</v>
      </c>
      <c r="Y57" s="494" t="s">
        <v>553</v>
      </c>
      <c r="Z57" s="495">
        <v>315154.65899999999</v>
      </c>
      <c r="AA57" s="495">
        <v>913057.52800000005</v>
      </c>
      <c r="AB57" s="495">
        <v>1228212.1869999999</v>
      </c>
      <c r="AC57" s="495"/>
      <c r="AD57" s="495">
        <v>1528614.7919999999</v>
      </c>
      <c r="AE57" s="495">
        <v>46483.033000000003</v>
      </c>
      <c r="AF57" s="495">
        <v>1575097.825</v>
      </c>
      <c r="AG57" s="495"/>
      <c r="AH57" s="495">
        <v>580187.78200000001</v>
      </c>
      <c r="AI57" s="495">
        <v>738.15899999999999</v>
      </c>
      <c r="AJ57" s="495">
        <v>580925.94099999999</v>
      </c>
      <c r="AK57" s="494" t="s">
        <v>553</v>
      </c>
      <c r="AL57" s="495">
        <v>95902.328999999998</v>
      </c>
      <c r="AM57" s="495">
        <v>2658.1979999999999</v>
      </c>
      <c r="AN57" s="495">
        <v>98560.527000000002</v>
      </c>
      <c r="AO57" s="495"/>
      <c r="AP57" s="495">
        <v>270245.81300000002</v>
      </c>
      <c r="AQ57" s="495">
        <v>1676.0319999999999</v>
      </c>
      <c r="AR57" s="495">
        <v>271921.84600000002</v>
      </c>
      <c r="AS57" s="495"/>
      <c r="AT57" s="495">
        <v>497562.62400000001</v>
      </c>
      <c r="AU57" s="495">
        <v>127553.243</v>
      </c>
      <c r="AV57" s="495">
        <v>625115.86699999997</v>
      </c>
      <c r="AW57" s="494" t="s">
        <v>553</v>
      </c>
      <c r="AX57" s="495">
        <v>172513.53700000001</v>
      </c>
      <c r="AY57" s="495">
        <v>2549.4949999999999</v>
      </c>
      <c r="AZ57" s="495">
        <v>175063.033</v>
      </c>
      <c r="BA57" s="495"/>
      <c r="BB57" s="495">
        <v>107359.43799999999</v>
      </c>
      <c r="BC57" s="495">
        <v>1933.52</v>
      </c>
      <c r="BD57" s="495">
        <v>109292.958</v>
      </c>
      <c r="BE57" s="495"/>
      <c r="BF57" s="495">
        <v>22625.483</v>
      </c>
      <c r="BG57" s="495">
        <v>491.25</v>
      </c>
      <c r="BH57" s="495">
        <v>23116.733</v>
      </c>
      <c r="BI57" s="494" t="s">
        <v>553</v>
      </c>
      <c r="BJ57" s="495">
        <v>7580.759</v>
      </c>
      <c r="BK57" s="495">
        <v>620.82000000000005</v>
      </c>
      <c r="BL57" s="495">
        <v>8201.58</v>
      </c>
      <c r="BM57" s="495"/>
      <c r="BN57" s="495">
        <v>63730.866000000002</v>
      </c>
      <c r="BO57" s="495">
        <v>142.24600000000001</v>
      </c>
      <c r="BP57" s="495">
        <v>63873.112000000001</v>
      </c>
      <c r="BQ57" s="495"/>
      <c r="BR57" s="495">
        <v>13455698.214999998</v>
      </c>
      <c r="BS57" s="495">
        <v>5667381.8659999995</v>
      </c>
      <c r="BT57" s="495">
        <v>19123080.087999996</v>
      </c>
      <c r="BU57" s="494" t="s">
        <v>553</v>
      </c>
      <c r="BV57" s="495">
        <v>3902091.0809999998</v>
      </c>
      <c r="BW57" s="495">
        <v>975081.875</v>
      </c>
      <c r="BX57" s="495">
        <v>4877172.9560000002</v>
      </c>
      <c r="BY57" s="495"/>
      <c r="BZ57" s="495">
        <v>13455698.229999999</v>
      </c>
      <c r="CA57" s="495">
        <v>5695077.0309999995</v>
      </c>
      <c r="CB57" s="495">
        <v>19150775.266999997</v>
      </c>
      <c r="CC57" s="24"/>
      <c r="CD57" s="24"/>
      <c r="CE57" s="24"/>
      <c r="CF57" s="24"/>
    </row>
    <row r="58" spans="1:84" s="35" customFormat="1" ht="4.3499999999999996" customHeight="1">
      <c r="A58" s="494"/>
      <c r="B58" s="495"/>
      <c r="C58" s="495"/>
      <c r="D58" s="495"/>
      <c r="E58" s="495"/>
      <c r="F58" s="495"/>
      <c r="G58" s="495"/>
      <c r="H58" s="495"/>
      <c r="I58" s="495"/>
      <c r="J58" s="495"/>
      <c r="K58" s="495"/>
      <c r="L58" s="495"/>
      <c r="M58" s="494"/>
      <c r="N58" s="495"/>
      <c r="O58" s="495"/>
      <c r="P58" s="495"/>
      <c r="Q58" s="495"/>
      <c r="R58" s="495"/>
      <c r="S58" s="495"/>
      <c r="T58" s="495"/>
      <c r="U58" s="495"/>
      <c r="V58" s="495"/>
      <c r="W58" s="495"/>
      <c r="X58" s="495"/>
      <c r="Y58" s="494"/>
      <c r="Z58" s="495"/>
      <c r="AA58" s="495"/>
      <c r="AB58" s="495"/>
      <c r="AC58" s="495"/>
      <c r="AD58" s="495"/>
      <c r="AE58" s="495"/>
      <c r="AF58" s="495"/>
      <c r="AG58" s="495"/>
      <c r="AH58" s="495"/>
      <c r="AI58" s="495"/>
      <c r="AJ58" s="495"/>
      <c r="AK58" s="494"/>
      <c r="AL58" s="495"/>
      <c r="AM58" s="495"/>
      <c r="AN58" s="495"/>
      <c r="AO58" s="495"/>
      <c r="AP58" s="495"/>
      <c r="AQ58" s="495"/>
      <c r="AR58" s="495"/>
      <c r="AS58" s="495"/>
      <c r="AT58" s="495"/>
      <c r="AU58" s="495"/>
      <c r="AV58" s="495"/>
      <c r="AW58" s="494"/>
      <c r="AX58" s="495"/>
      <c r="AY58" s="495"/>
      <c r="AZ58" s="495"/>
      <c r="BA58" s="495"/>
      <c r="BB58" s="495"/>
      <c r="BC58" s="495"/>
      <c r="BD58" s="495"/>
      <c r="BE58" s="495"/>
      <c r="BF58" s="495"/>
      <c r="BG58" s="495"/>
      <c r="BH58" s="495"/>
      <c r="BI58" s="494"/>
      <c r="BJ58" s="495"/>
      <c r="BK58" s="495"/>
      <c r="BL58" s="495"/>
      <c r="BM58" s="495"/>
      <c r="BN58" s="495"/>
      <c r="BO58" s="495"/>
      <c r="BP58" s="495"/>
      <c r="BQ58" s="495"/>
      <c r="BR58" s="495"/>
      <c r="BS58" s="495"/>
      <c r="BT58" s="495"/>
      <c r="BU58" s="494"/>
      <c r="BV58" s="495"/>
      <c r="BW58" s="495"/>
      <c r="BX58" s="495"/>
      <c r="BY58" s="495"/>
      <c r="BZ58" s="495"/>
      <c r="CA58" s="495"/>
      <c r="CB58" s="495"/>
      <c r="CC58" s="18"/>
      <c r="CD58" s="18"/>
      <c r="CE58" s="18"/>
      <c r="CF58" s="18"/>
    </row>
    <row r="59" spans="1:84" s="489" customFormat="1" ht="9" customHeight="1">
      <c r="A59" s="494" t="s">
        <v>554</v>
      </c>
      <c r="B59" s="495">
        <v>69767595.903999999</v>
      </c>
      <c r="C59" s="495">
        <v>38131308.424000002</v>
      </c>
      <c r="D59" s="495">
        <v>107898904.329</v>
      </c>
      <c r="E59" s="495"/>
      <c r="F59" s="495">
        <v>1899893.0079999999</v>
      </c>
      <c r="G59" s="495">
        <v>318743.21600000001</v>
      </c>
      <c r="H59" s="495">
        <v>2218636.2250000001</v>
      </c>
      <c r="I59" s="495"/>
      <c r="J59" s="495">
        <v>111257082.476</v>
      </c>
      <c r="K59" s="495">
        <v>73824991.841999993</v>
      </c>
      <c r="L59" s="495">
        <v>185082074.31799999</v>
      </c>
      <c r="M59" s="494" t="s">
        <v>554</v>
      </c>
      <c r="N59" s="495">
        <v>8193589.7460000003</v>
      </c>
      <c r="O59" s="495">
        <v>2578857.679</v>
      </c>
      <c r="P59" s="495">
        <v>10772447.426000001</v>
      </c>
      <c r="Q59" s="495"/>
      <c r="R59" s="495">
        <v>13367126.881999999</v>
      </c>
      <c r="S59" s="495">
        <v>9552171.1439999994</v>
      </c>
      <c r="T59" s="495">
        <v>22919298.026000001</v>
      </c>
      <c r="U59" s="495"/>
      <c r="V59" s="495">
        <v>49594237.414999999</v>
      </c>
      <c r="W59" s="495">
        <v>19828751.923</v>
      </c>
      <c r="X59" s="495">
        <v>69422989.339000002</v>
      </c>
      <c r="Y59" s="494" t="s">
        <v>554</v>
      </c>
      <c r="Z59" s="495">
        <v>6200758.6229999997</v>
      </c>
      <c r="AA59" s="495">
        <v>2972297.645</v>
      </c>
      <c r="AB59" s="495">
        <v>9173056.2679999992</v>
      </c>
      <c r="AC59" s="495"/>
      <c r="AD59" s="495">
        <v>48463984.704999998</v>
      </c>
      <c r="AE59" s="495">
        <v>21320686.320999999</v>
      </c>
      <c r="AF59" s="495">
        <v>69784671.026999995</v>
      </c>
      <c r="AG59" s="495"/>
      <c r="AH59" s="495">
        <v>16931459.017999999</v>
      </c>
      <c r="AI59" s="495">
        <v>505051.22100000002</v>
      </c>
      <c r="AJ59" s="495">
        <v>17436510.239</v>
      </c>
      <c r="AK59" s="494" t="s">
        <v>554</v>
      </c>
      <c r="AL59" s="495">
        <v>4385501.7120000003</v>
      </c>
      <c r="AM59" s="495">
        <v>1407850.601</v>
      </c>
      <c r="AN59" s="495">
        <v>5793352.3130000001</v>
      </c>
      <c r="AO59" s="495"/>
      <c r="AP59" s="495">
        <v>4255384.1239999998</v>
      </c>
      <c r="AQ59" s="495">
        <v>287177.43</v>
      </c>
      <c r="AR59" s="495">
        <v>4542561.5539999995</v>
      </c>
      <c r="AS59" s="495"/>
      <c r="AT59" s="495">
        <v>3837086.3650000002</v>
      </c>
      <c r="AU59" s="495">
        <v>6216949.5599999996</v>
      </c>
      <c r="AV59" s="495">
        <v>10054035.925000001</v>
      </c>
      <c r="AW59" s="494" t="s">
        <v>554</v>
      </c>
      <c r="AX59" s="495">
        <v>1915591.875</v>
      </c>
      <c r="AY59" s="495">
        <v>21234.565999999999</v>
      </c>
      <c r="AZ59" s="495">
        <v>1936826.4410000001</v>
      </c>
      <c r="BA59" s="495"/>
      <c r="BB59" s="495">
        <v>1155894.307</v>
      </c>
      <c r="BC59" s="495">
        <v>151089.92800000001</v>
      </c>
      <c r="BD59" s="495">
        <v>1306984.236</v>
      </c>
      <c r="BE59" s="495"/>
      <c r="BF59" s="495">
        <v>735622.10100000002</v>
      </c>
      <c r="BG59" s="495">
        <v>1985220.47</v>
      </c>
      <c r="BH59" s="495">
        <v>2720842.571</v>
      </c>
      <c r="BI59" s="494" t="s">
        <v>554</v>
      </c>
      <c r="BJ59" s="495">
        <v>396295.12</v>
      </c>
      <c r="BK59" s="495">
        <v>2279443.0299999998</v>
      </c>
      <c r="BL59" s="495">
        <v>2675738.15</v>
      </c>
      <c r="BM59" s="495"/>
      <c r="BN59" s="495">
        <v>716246.08200000005</v>
      </c>
      <c r="BO59" s="495">
        <v>874938.82799999998</v>
      </c>
      <c r="BP59" s="495">
        <v>1591184.9110000001</v>
      </c>
      <c r="BQ59" s="495"/>
      <c r="BR59" s="495">
        <v>343073349.46300006</v>
      </c>
      <c r="BS59" s="495">
        <v>182256763.82800004</v>
      </c>
      <c r="BT59" s="495">
        <v>525330113.29800004</v>
      </c>
      <c r="BU59" s="494" t="s">
        <v>554</v>
      </c>
      <c r="BV59" s="495">
        <v>111257082.523</v>
      </c>
      <c r="BW59" s="495">
        <v>75208974.273000002</v>
      </c>
      <c r="BX59" s="495">
        <v>186466056.79699999</v>
      </c>
      <c r="BY59" s="495"/>
      <c r="BZ59" s="495">
        <v>343073349.51000005</v>
      </c>
      <c r="CA59" s="495">
        <v>183640746.25900006</v>
      </c>
      <c r="CB59" s="495">
        <v>526714095.77700001</v>
      </c>
      <c r="CC59" s="24"/>
      <c r="CD59" s="488"/>
      <c r="CE59" s="24"/>
      <c r="CF59" s="24"/>
    </row>
    <row r="60" spans="1:84" s="489" customFormat="1" ht="2.25" customHeight="1">
      <c r="A60" s="501"/>
      <c r="B60" s="502"/>
      <c r="C60" s="502"/>
      <c r="D60" s="502"/>
      <c r="E60" s="502"/>
      <c r="F60" s="502"/>
      <c r="G60" s="502"/>
      <c r="H60" s="502"/>
      <c r="I60" s="502"/>
      <c r="J60" s="502"/>
      <c r="K60" s="502"/>
      <c r="L60" s="502"/>
      <c r="M60" s="501"/>
      <c r="N60" s="502"/>
      <c r="O60" s="502"/>
      <c r="P60" s="502"/>
      <c r="Q60" s="502"/>
      <c r="R60" s="502"/>
      <c r="S60" s="502"/>
      <c r="T60" s="502"/>
      <c r="U60" s="502"/>
      <c r="V60" s="502"/>
      <c r="W60" s="502"/>
      <c r="X60" s="502"/>
      <c r="Y60" s="501"/>
      <c r="Z60" s="502"/>
      <c r="AA60" s="502"/>
      <c r="AB60" s="502"/>
      <c r="AC60" s="502"/>
      <c r="AD60" s="502"/>
      <c r="AE60" s="502"/>
      <c r="AF60" s="502"/>
      <c r="AG60" s="502"/>
      <c r="AH60" s="502"/>
      <c r="AI60" s="502"/>
      <c r="AJ60" s="502"/>
      <c r="AK60" s="501"/>
      <c r="AL60" s="502"/>
      <c r="AM60" s="502"/>
      <c r="AN60" s="502"/>
      <c r="AO60" s="502"/>
      <c r="AP60" s="502"/>
      <c r="AQ60" s="502"/>
      <c r="AR60" s="502"/>
      <c r="AS60" s="502"/>
      <c r="AT60" s="502"/>
      <c r="AU60" s="502"/>
      <c r="AV60" s="502"/>
      <c r="AW60" s="501"/>
      <c r="AX60" s="502"/>
      <c r="AY60" s="502"/>
      <c r="AZ60" s="502"/>
      <c r="BA60" s="502"/>
      <c r="BB60" s="502"/>
      <c r="BC60" s="502"/>
      <c r="BD60" s="502"/>
      <c r="BE60" s="502"/>
      <c r="BF60" s="502"/>
      <c r="BG60" s="502"/>
      <c r="BH60" s="502"/>
      <c r="BI60" s="501"/>
      <c r="BJ60" s="502"/>
      <c r="BK60" s="502"/>
      <c r="BL60" s="502"/>
      <c r="BM60" s="502"/>
      <c r="BN60" s="502"/>
      <c r="BO60" s="502"/>
      <c r="BP60" s="502"/>
      <c r="BQ60" s="502"/>
      <c r="BR60" s="502"/>
      <c r="BS60" s="502"/>
      <c r="BT60" s="502"/>
      <c r="BU60" s="501"/>
      <c r="BV60" s="502"/>
      <c r="BW60" s="502"/>
      <c r="BX60" s="502"/>
      <c r="BY60" s="502"/>
      <c r="BZ60" s="502"/>
      <c r="CA60" s="502"/>
      <c r="CB60" s="502"/>
      <c r="CC60" s="24"/>
      <c r="CD60" s="488"/>
      <c r="CE60" s="24"/>
      <c r="CF60" s="24"/>
    </row>
    <row r="61" spans="1:84" s="7" customFormat="1" ht="10.5" customHeight="1" thickBot="1">
      <c r="A61" s="503"/>
      <c r="B61" s="504"/>
      <c r="C61" s="504"/>
      <c r="D61" s="504"/>
      <c r="E61" s="504"/>
      <c r="F61" s="504"/>
      <c r="G61" s="504"/>
      <c r="H61" s="504"/>
      <c r="I61" s="504"/>
      <c r="J61" s="504"/>
      <c r="K61" s="504"/>
      <c r="L61" s="504"/>
      <c r="M61" s="505"/>
      <c r="N61" s="504"/>
      <c r="O61" s="504"/>
      <c r="P61" s="504"/>
      <c r="Q61" s="506"/>
      <c r="R61" s="504"/>
      <c r="S61" s="504"/>
      <c r="T61" s="504"/>
      <c r="U61" s="506"/>
      <c r="V61" s="504"/>
      <c r="W61" s="504"/>
      <c r="X61" s="504"/>
      <c r="Y61" s="505"/>
      <c r="Z61" s="504"/>
      <c r="AA61" s="504"/>
      <c r="AB61" s="504"/>
      <c r="AC61" s="506"/>
      <c r="AD61" s="504"/>
      <c r="AE61" s="504"/>
      <c r="AF61" s="504"/>
      <c r="AG61" s="506"/>
      <c r="AH61" s="504"/>
      <c r="AI61" s="504"/>
      <c r="AJ61" s="504"/>
      <c r="AK61" s="505"/>
      <c r="AL61" s="504"/>
      <c r="AM61" s="504"/>
      <c r="AN61" s="504"/>
      <c r="AO61" s="506"/>
      <c r="AP61" s="504"/>
      <c r="AQ61" s="504"/>
      <c r="AR61" s="504"/>
      <c r="AS61" s="506"/>
      <c r="AT61" s="504"/>
      <c r="AU61" s="504"/>
      <c r="AV61" s="504"/>
      <c r="AW61" s="505"/>
      <c r="AX61" s="505"/>
      <c r="AY61" s="505"/>
      <c r="AZ61" s="505"/>
      <c r="BA61" s="505"/>
      <c r="BB61" s="505"/>
      <c r="BC61" s="505"/>
      <c r="BD61" s="505"/>
      <c r="BE61" s="506"/>
      <c r="BF61" s="504"/>
      <c r="BG61" s="504"/>
      <c r="BH61" s="504"/>
      <c r="BI61" s="505"/>
      <c r="BJ61" s="504"/>
      <c r="BK61" s="504"/>
      <c r="BL61" s="504"/>
      <c r="BM61" s="504"/>
      <c r="BN61" s="504"/>
      <c r="BO61" s="504"/>
      <c r="BP61" s="504"/>
      <c r="BQ61" s="504"/>
      <c r="BR61" s="505"/>
      <c r="BS61" s="505"/>
      <c r="BT61" s="505"/>
      <c r="BU61" s="505"/>
      <c r="BV61" s="505"/>
      <c r="BW61" s="505"/>
      <c r="BX61" s="505"/>
      <c r="BY61" s="505"/>
      <c r="BZ61" s="505"/>
      <c r="CA61" s="505"/>
      <c r="CB61" s="505"/>
      <c r="CC61" s="18"/>
      <c r="CD61" s="18"/>
      <c r="CE61" s="18"/>
      <c r="CF61" s="18"/>
    </row>
    <row r="62" spans="1:84" s="512" customFormat="1" ht="15.75" customHeight="1" thickTop="1">
      <c r="A62" s="507" t="s">
        <v>555</v>
      </c>
      <c r="B62" s="495"/>
      <c r="C62" s="495"/>
      <c r="D62" s="495"/>
      <c r="E62" s="508"/>
      <c r="F62" s="495"/>
      <c r="G62" s="495"/>
      <c r="H62" s="495"/>
      <c r="I62" s="508"/>
      <c r="J62" s="495"/>
      <c r="K62" s="495"/>
      <c r="L62" s="495"/>
      <c r="M62" s="509" t="s">
        <v>555</v>
      </c>
      <c r="N62" s="495"/>
      <c r="O62" s="495"/>
      <c r="P62" s="495"/>
      <c r="Q62" s="510"/>
      <c r="R62" s="495"/>
      <c r="S62" s="495"/>
      <c r="T62" s="495"/>
      <c r="U62" s="510"/>
      <c r="V62" s="495"/>
      <c r="W62" s="495"/>
      <c r="X62" s="495"/>
      <c r="Y62" s="509" t="s">
        <v>555</v>
      </c>
      <c r="Z62" s="495"/>
      <c r="AA62" s="495"/>
      <c r="AB62" s="495"/>
      <c r="AC62" s="511"/>
      <c r="AD62" s="495"/>
      <c r="AE62" s="495"/>
      <c r="AF62" s="495"/>
      <c r="AG62" s="511"/>
      <c r="AH62" s="495"/>
      <c r="AI62" s="495"/>
      <c r="AJ62" s="495"/>
      <c r="AK62" s="509" t="s">
        <v>555</v>
      </c>
      <c r="AL62" s="495"/>
      <c r="AM62" s="495"/>
      <c r="AN62" s="495"/>
      <c r="AO62" s="511"/>
      <c r="AP62" s="495"/>
      <c r="AQ62" s="495"/>
      <c r="AR62" s="495"/>
      <c r="AS62" s="511"/>
      <c r="AT62" s="495"/>
      <c r="AU62" s="495"/>
      <c r="AV62" s="495"/>
      <c r="AW62" s="509" t="s">
        <v>555</v>
      </c>
      <c r="AX62" s="509"/>
      <c r="AY62" s="509"/>
      <c r="AZ62" s="509"/>
      <c r="BA62" s="509"/>
      <c r="BB62" s="495"/>
      <c r="BC62" s="495"/>
      <c r="BD62" s="495"/>
      <c r="BE62" s="511"/>
      <c r="BF62" s="495"/>
      <c r="BG62" s="495"/>
      <c r="BH62" s="495"/>
      <c r="BI62" s="509" t="s">
        <v>555</v>
      </c>
      <c r="BJ62" s="495"/>
      <c r="BK62" s="495"/>
      <c r="BL62" s="495"/>
      <c r="BM62" s="495"/>
      <c r="BN62" s="495"/>
      <c r="BO62" s="495"/>
      <c r="BP62" s="495"/>
      <c r="BQ62" s="495"/>
      <c r="BR62" s="509"/>
      <c r="BS62" s="509"/>
      <c r="BT62" s="509"/>
      <c r="BU62" s="509" t="s">
        <v>555</v>
      </c>
      <c r="BV62" s="509"/>
      <c r="BW62" s="509"/>
      <c r="BX62" s="509"/>
      <c r="BY62" s="509"/>
      <c r="BZ62" s="509"/>
      <c r="CA62" s="509"/>
      <c r="CB62" s="509"/>
    </row>
    <row r="63" spans="1:84" s="512" customFormat="1" ht="11.25" customHeight="1">
      <c r="A63" s="18"/>
      <c r="B63" s="495"/>
      <c r="C63" s="495"/>
      <c r="D63" s="495"/>
      <c r="E63" s="508"/>
      <c r="F63" s="508"/>
      <c r="G63" s="508"/>
      <c r="H63" s="508"/>
      <c r="I63" s="508"/>
      <c r="J63" s="508"/>
      <c r="K63" s="508"/>
      <c r="L63" s="508"/>
      <c r="M63" s="509"/>
      <c r="N63" s="510"/>
      <c r="O63" s="510"/>
      <c r="P63" s="510"/>
      <c r="Q63" s="510"/>
      <c r="R63" s="510"/>
      <c r="S63" s="510"/>
      <c r="T63" s="510"/>
      <c r="U63" s="510"/>
      <c r="V63" s="510"/>
      <c r="W63" s="510"/>
      <c r="X63" s="510"/>
      <c r="Y63" s="18"/>
      <c r="Z63" s="511"/>
      <c r="AA63" s="511"/>
      <c r="AB63" s="511"/>
      <c r="AC63" s="511"/>
      <c r="AD63" s="511"/>
      <c r="AE63" s="511"/>
      <c r="AF63" s="511"/>
      <c r="AG63" s="511"/>
      <c r="AH63" s="511"/>
      <c r="AI63" s="511"/>
      <c r="AJ63" s="511"/>
      <c r="AK63" s="18"/>
      <c r="AL63" s="511"/>
      <c r="AM63" s="511"/>
      <c r="AN63" s="511"/>
      <c r="AO63" s="511"/>
      <c r="AP63" s="511"/>
      <c r="AQ63" s="511"/>
      <c r="AR63" s="511"/>
      <c r="AS63" s="511"/>
      <c r="AT63" s="511"/>
      <c r="AU63" s="511"/>
      <c r="AV63" s="511"/>
      <c r="AW63" s="18"/>
      <c r="AX63" s="513"/>
      <c r="AY63" s="513"/>
      <c r="AZ63" s="513"/>
      <c r="BA63" s="513"/>
      <c r="BB63" s="511"/>
      <c r="BC63" s="511"/>
      <c r="BD63" s="511"/>
      <c r="BE63" s="511"/>
      <c r="BF63" s="511"/>
      <c r="BG63" s="511"/>
      <c r="BH63" s="511"/>
      <c r="BI63" s="18"/>
      <c r="BJ63" s="511"/>
      <c r="BK63" s="511"/>
      <c r="BL63" s="511"/>
      <c r="BM63" s="511"/>
      <c r="BN63" s="511"/>
      <c r="BO63" s="511"/>
      <c r="BP63" s="511"/>
      <c r="BQ63" s="511"/>
      <c r="BR63" s="513"/>
      <c r="BS63" s="513"/>
      <c r="BT63" s="513"/>
      <c r="BU63" s="18"/>
      <c r="BV63" s="513"/>
      <c r="BW63" s="513"/>
      <c r="BX63" s="513"/>
      <c r="BY63" s="513"/>
      <c r="BZ63" s="513"/>
      <c r="CA63" s="513"/>
      <c r="CB63" s="513"/>
    </row>
    <row r="64" spans="1:84" s="74" customFormat="1" ht="11.25" customHeight="1">
      <c r="A64" s="514"/>
      <c r="B64" s="515"/>
      <c r="C64" s="515"/>
      <c r="D64" s="515"/>
      <c r="E64" s="515"/>
      <c r="F64" s="515"/>
      <c r="G64" s="515"/>
      <c r="H64" s="515"/>
      <c r="I64" s="515"/>
      <c r="J64" s="515"/>
      <c r="K64" s="515"/>
      <c r="L64" s="515"/>
      <c r="M64" s="509"/>
      <c r="N64" s="516"/>
      <c r="O64" s="516"/>
      <c r="P64" s="516"/>
      <c r="Q64" s="516"/>
      <c r="R64" s="516"/>
      <c r="S64" s="516"/>
      <c r="T64" s="516"/>
      <c r="U64" s="516"/>
      <c r="V64" s="516"/>
      <c r="W64" s="516"/>
      <c r="X64" s="516"/>
      <c r="Y64" s="513"/>
      <c r="Z64" s="517"/>
      <c r="AA64" s="518"/>
      <c r="AB64" s="517"/>
      <c r="AC64" s="517"/>
      <c r="AD64" s="518"/>
      <c r="AE64" s="518"/>
      <c r="AF64" s="518"/>
      <c r="AG64" s="518"/>
      <c r="AH64" s="518"/>
      <c r="AI64" s="518"/>
      <c r="AJ64" s="518"/>
      <c r="AK64" s="517"/>
      <c r="AL64" s="518"/>
      <c r="AM64" s="518"/>
      <c r="AN64" s="518"/>
      <c r="AO64" s="518"/>
      <c r="AP64" s="518"/>
      <c r="AQ64" s="518"/>
      <c r="AR64" s="518"/>
      <c r="AS64" s="518"/>
      <c r="AT64" s="518"/>
      <c r="AU64" s="518"/>
      <c r="AV64" s="518"/>
      <c r="AW64" s="519"/>
      <c r="AX64" s="519"/>
      <c r="AY64" s="519"/>
      <c r="AZ64" s="519"/>
      <c r="BA64" s="519"/>
      <c r="BB64" s="518"/>
      <c r="BC64" s="518"/>
      <c r="BD64" s="518"/>
      <c r="BE64" s="518"/>
      <c r="BF64" s="518"/>
      <c r="BG64" s="518"/>
      <c r="BH64" s="518"/>
      <c r="BJ64" s="518"/>
      <c r="BK64" s="518"/>
      <c r="BL64" s="518"/>
      <c r="BM64" s="518"/>
      <c r="BN64" s="518"/>
      <c r="BO64" s="518"/>
      <c r="BP64" s="518"/>
      <c r="BQ64" s="518"/>
      <c r="BR64" s="519"/>
      <c r="BS64" s="519"/>
      <c r="BT64" s="519"/>
      <c r="BV64" s="519"/>
      <c r="BW64" s="519"/>
      <c r="BX64" s="519"/>
      <c r="BY64" s="519"/>
      <c r="BZ64" s="519"/>
      <c r="CA64" s="519"/>
      <c r="CB64" s="519"/>
    </row>
    <row r="65" spans="1:88" s="7" customFormat="1" ht="0.75" hidden="1" customHeight="1">
      <c r="A65" s="520"/>
      <c r="B65" s="520"/>
      <c r="C65" s="520"/>
      <c r="D65" s="520"/>
      <c r="E65" s="520"/>
      <c r="F65" s="520"/>
      <c r="G65" s="520"/>
      <c r="H65" s="520"/>
      <c r="I65" s="520"/>
      <c r="J65" s="520"/>
      <c r="K65" s="520"/>
      <c r="L65" s="520"/>
      <c r="M65" s="521"/>
      <c r="N65" s="522"/>
      <c r="O65" s="522"/>
      <c r="P65" s="522"/>
      <c r="Q65" s="522"/>
      <c r="R65" s="522"/>
      <c r="S65" s="522"/>
      <c r="T65" s="522"/>
      <c r="U65" s="522"/>
      <c r="V65" s="522"/>
      <c r="W65" s="522"/>
      <c r="X65" s="522"/>
      <c r="Y65" s="521"/>
      <c r="Z65" s="523"/>
      <c r="AA65" s="523"/>
      <c r="AB65" s="523"/>
      <c r="AC65" s="523"/>
      <c r="AD65" s="523"/>
      <c r="AE65" s="523"/>
      <c r="AF65" s="523"/>
      <c r="AG65" s="523"/>
      <c r="AH65" s="523"/>
      <c r="AI65" s="523"/>
      <c r="AJ65" s="523"/>
      <c r="AK65" s="524"/>
      <c r="AL65" s="523"/>
      <c r="AM65" s="523"/>
      <c r="AN65" s="523"/>
      <c r="AO65" s="523"/>
      <c r="AP65" s="523"/>
      <c r="AQ65" s="523"/>
      <c r="AR65" s="523"/>
      <c r="AS65" s="523"/>
      <c r="AT65" s="523"/>
      <c r="AU65" s="523"/>
      <c r="AV65" s="523"/>
      <c r="AW65" s="524"/>
      <c r="AX65" s="524"/>
      <c r="AY65" s="524"/>
      <c r="AZ65" s="524"/>
      <c r="BA65" s="524"/>
      <c r="BB65" s="523"/>
      <c r="BC65" s="523"/>
      <c r="BD65" s="523"/>
      <c r="BE65" s="523"/>
      <c r="BF65" s="523"/>
      <c r="BG65" s="523"/>
      <c r="BH65" s="523"/>
      <c r="BI65" s="524"/>
      <c r="BJ65" s="523"/>
      <c r="BK65" s="523"/>
      <c r="BL65" s="523"/>
      <c r="BM65" s="523"/>
      <c r="BN65" s="523"/>
      <c r="BO65" s="523"/>
      <c r="BP65" s="523"/>
      <c r="BQ65" s="523"/>
      <c r="BR65" s="524"/>
      <c r="BS65" s="524"/>
      <c r="BT65" s="524"/>
      <c r="BU65" s="524"/>
      <c r="BV65" s="524"/>
      <c r="BW65" s="524"/>
      <c r="BX65" s="524"/>
      <c r="BY65" s="524"/>
      <c r="BZ65" s="524"/>
      <c r="CA65" s="524"/>
      <c r="CB65" s="524"/>
    </row>
    <row r="66" spans="1:88" s="7" customFormat="1" ht="0.75" customHeight="1">
      <c r="A66" s="520"/>
      <c r="B66" s="520"/>
      <c r="C66" s="520"/>
      <c r="D66" s="520"/>
      <c r="E66" s="520"/>
      <c r="F66" s="520"/>
      <c r="G66" s="520"/>
      <c r="H66" s="520"/>
      <c r="I66" s="520"/>
      <c r="J66" s="520"/>
      <c r="K66" s="520"/>
      <c r="L66" s="520"/>
      <c r="M66" s="524"/>
      <c r="N66" s="522"/>
      <c r="O66" s="522"/>
      <c r="P66" s="522"/>
      <c r="Q66" s="522"/>
      <c r="R66" s="522"/>
      <c r="S66" s="522"/>
      <c r="T66" s="522"/>
      <c r="U66" s="522"/>
      <c r="V66" s="522"/>
      <c r="W66" s="522"/>
      <c r="X66" s="522"/>
      <c r="Y66" s="521"/>
      <c r="Z66" s="523"/>
      <c r="AA66" s="523"/>
      <c r="AB66" s="523"/>
      <c r="AC66" s="523"/>
      <c r="AD66" s="523"/>
      <c r="AE66" s="523"/>
      <c r="AF66" s="524"/>
      <c r="AG66" s="524"/>
      <c r="AH66" s="523"/>
      <c r="AI66" s="523"/>
      <c r="AJ66" s="523"/>
      <c r="AK66" s="524"/>
      <c r="AL66" s="523"/>
      <c r="AM66" s="523"/>
      <c r="AN66" s="524"/>
      <c r="AO66" s="524"/>
      <c r="AP66" s="523"/>
      <c r="AQ66" s="523"/>
      <c r="AR66" s="523"/>
      <c r="AS66" s="523"/>
      <c r="AT66" s="523"/>
      <c r="AU66" s="523"/>
      <c r="AV66" s="523"/>
      <c r="AW66" s="524"/>
      <c r="AX66" s="524"/>
      <c r="AY66" s="524"/>
      <c r="AZ66" s="524"/>
      <c r="BA66" s="524"/>
      <c r="BB66" s="523"/>
      <c r="BC66" s="523"/>
      <c r="BD66" s="524"/>
      <c r="BE66" s="524"/>
      <c r="BF66" s="523"/>
      <c r="BG66" s="523"/>
      <c r="BH66" s="523"/>
      <c r="BI66" s="524"/>
      <c r="BJ66" s="523"/>
      <c r="BK66" s="523"/>
      <c r="BL66" s="523"/>
      <c r="BM66" s="523"/>
      <c r="BN66" s="523"/>
      <c r="BO66" s="523"/>
      <c r="BP66" s="523"/>
      <c r="BQ66" s="523"/>
      <c r="BR66" s="524"/>
      <c r="BS66" s="524"/>
      <c r="BT66" s="524"/>
      <c r="BU66" s="524"/>
      <c r="BV66" s="524"/>
      <c r="BW66" s="524"/>
      <c r="BX66" s="524"/>
      <c r="BY66" s="524"/>
      <c r="BZ66" s="524"/>
      <c r="CA66" s="524"/>
      <c r="CB66" s="524"/>
    </row>
    <row r="67" spans="1:88" s="7" customFormat="1" ht="4.5" customHeight="1">
      <c r="A67" s="525"/>
      <c r="B67" s="526"/>
      <c r="C67" s="526"/>
      <c r="D67" s="525"/>
      <c r="E67" s="525"/>
      <c r="F67" s="526"/>
      <c r="G67" s="526"/>
      <c r="H67" s="526"/>
      <c r="I67" s="526"/>
      <c r="J67" s="525"/>
      <c r="K67" s="525"/>
      <c r="L67" s="525"/>
      <c r="M67" s="465"/>
      <c r="N67" s="527"/>
      <c r="O67" s="528"/>
      <c r="P67" s="527"/>
      <c r="Q67" s="527"/>
      <c r="R67" s="527"/>
      <c r="S67" s="527"/>
      <c r="T67" s="527"/>
      <c r="U67" s="527"/>
      <c r="V67" s="527"/>
      <c r="W67" s="527"/>
      <c r="X67" s="527"/>
      <c r="Y67" s="465"/>
      <c r="Z67" s="529"/>
      <c r="AA67" s="529"/>
      <c r="AB67" s="529"/>
      <c r="AC67" s="529"/>
      <c r="AD67" s="529"/>
      <c r="AE67" s="529"/>
      <c r="AF67" s="530"/>
      <c r="AG67" s="530"/>
      <c r="AH67" s="530"/>
      <c r="AI67" s="530"/>
      <c r="AJ67" s="530"/>
      <c r="AK67" s="465"/>
      <c r="AL67" s="529"/>
      <c r="AM67" s="529"/>
      <c r="AN67" s="530"/>
      <c r="AO67" s="530"/>
      <c r="AP67" s="530"/>
      <c r="AQ67" s="530"/>
      <c r="AR67" s="530"/>
      <c r="AS67" s="530"/>
      <c r="AT67" s="529"/>
      <c r="AU67" s="529"/>
      <c r="AV67" s="529"/>
      <c r="AW67" s="465"/>
      <c r="AX67" s="465"/>
      <c r="AY67" s="465"/>
      <c r="AZ67" s="465"/>
      <c r="BA67" s="465"/>
      <c r="BB67" s="529"/>
      <c r="BC67" s="529"/>
      <c r="BD67" s="530"/>
      <c r="BE67" s="530"/>
      <c r="BF67" s="529"/>
      <c r="BG67" s="529"/>
      <c r="BH67" s="529"/>
      <c r="BI67" s="465"/>
      <c r="BJ67" s="529"/>
      <c r="BK67" s="529"/>
      <c r="BL67" s="529"/>
      <c r="BM67" s="529"/>
      <c r="BN67" s="529"/>
      <c r="BO67" s="529"/>
      <c r="BP67" s="529"/>
      <c r="BQ67" s="529"/>
      <c r="BR67" s="465"/>
      <c r="BS67" s="465"/>
      <c r="BT67" s="465"/>
      <c r="BU67" s="465"/>
      <c r="BV67" s="465"/>
      <c r="BW67" s="465"/>
      <c r="BX67" s="465"/>
      <c r="BY67" s="465"/>
      <c r="BZ67" s="465"/>
      <c r="CA67" s="465"/>
      <c r="CB67" s="465"/>
    </row>
    <row r="68" spans="1:88" s="7" customFormat="1" ht="0.75" customHeight="1">
      <c r="A68" s="525"/>
      <c r="B68" s="526"/>
      <c r="C68" s="526"/>
      <c r="D68" s="525"/>
      <c r="E68" s="525"/>
      <c r="F68" s="526"/>
      <c r="G68" s="526"/>
      <c r="H68" s="526"/>
      <c r="I68" s="526"/>
      <c r="J68" s="525"/>
      <c r="K68" s="525"/>
      <c r="L68" s="525"/>
      <c r="M68" s="465"/>
      <c r="N68" s="527"/>
      <c r="O68" s="528"/>
      <c r="P68" s="527"/>
      <c r="Q68" s="527"/>
      <c r="R68" s="527"/>
      <c r="S68" s="527"/>
      <c r="T68" s="527"/>
      <c r="U68" s="527"/>
      <c r="V68" s="527"/>
      <c r="W68" s="527"/>
      <c r="X68" s="527"/>
      <c r="Y68" s="465"/>
      <c r="Z68" s="529"/>
      <c r="AA68" s="529"/>
      <c r="AB68" s="529"/>
      <c r="AC68" s="529"/>
      <c r="AD68" s="529"/>
      <c r="AE68" s="529"/>
      <c r="AF68" s="530"/>
      <c r="AG68" s="530"/>
      <c r="AH68" s="530"/>
      <c r="AI68" s="530"/>
      <c r="AJ68" s="530"/>
      <c r="AK68" s="465"/>
      <c r="AL68" s="529"/>
      <c r="AM68" s="529"/>
      <c r="AN68" s="530"/>
      <c r="AO68" s="530"/>
      <c r="AP68" s="530"/>
      <c r="AQ68" s="530"/>
      <c r="AR68" s="530"/>
      <c r="AS68" s="530"/>
      <c r="AT68" s="529"/>
      <c r="AU68" s="529"/>
      <c r="AV68" s="529"/>
      <c r="AW68" s="465"/>
      <c r="AX68" s="465"/>
      <c r="AY68" s="465"/>
      <c r="AZ68" s="465"/>
      <c r="BA68" s="465"/>
      <c r="BB68" s="529"/>
      <c r="BC68" s="529"/>
      <c r="BD68" s="530"/>
      <c r="BE68" s="530"/>
      <c r="BF68" s="529"/>
      <c r="BG68" s="529"/>
      <c r="BH68" s="529"/>
      <c r="BI68" s="465"/>
      <c r="BJ68" s="529"/>
      <c r="BK68" s="529"/>
      <c r="BL68" s="529"/>
      <c r="BM68" s="529"/>
      <c r="BN68" s="529"/>
      <c r="BO68" s="529"/>
      <c r="BP68" s="529"/>
      <c r="BQ68" s="529"/>
      <c r="BR68" s="465"/>
      <c r="BS68" s="465"/>
      <c r="BT68" s="465"/>
      <c r="BU68" s="465"/>
      <c r="BV68" s="465"/>
      <c r="BW68" s="465"/>
      <c r="BX68" s="465"/>
      <c r="BY68" s="465"/>
      <c r="BZ68" s="465"/>
      <c r="CA68" s="465"/>
      <c r="CB68" s="465"/>
    </row>
    <row r="69" spans="1:88" s="41" customFormat="1" ht="24" customHeight="1">
      <c r="A69" s="531" t="s">
        <v>494</v>
      </c>
      <c r="B69" s="531"/>
      <c r="C69" s="531"/>
      <c r="D69" s="531"/>
      <c r="E69" s="531"/>
      <c r="F69" s="531"/>
      <c r="G69" s="531"/>
      <c r="H69" s="531"/>
      <c r="I69" s="531"/>
      <c r="J69" s="531"/>
      <c r="K69" s="531"/>
      <c r="L69" s="531"/>
      <c r="M69" s="452" t="s">
        <v>494</v>
      </c>
      <c r="N69" s="452"/>
      <c r="O69" s="452"/>
      <c r="P69" s="452"/>
      <c r="Q69" s="452"/>
      <c r="R69" s="452"/>
      <c r="S69" s="452"/>
      <c r="T69" s="452"/>
      <c r="U69" s="452"/>
      <c r="V69" s="452"/>
      <c r="W69" s="452"/>
      <c r="X69" s="452"/>
      <c r="Y69" s="452" t="s">
        <v>494</v>
      </c>
      <c r="Z69" s="452"/>
      <c r="AA69" s="452"/>
      <c r="AB69" s="452"/>
      <c r="AC69" s="452"/>
      <c r="AD69" s="452"/>
      <c r="AE69" s="452"/>
      <c r="AF69" s="452"/>
      <c r="AG69" s="452"/>
      <c r="AH69" s="452"/>
      <c r="AI69" s="452"/>
      <c r="AJ69" s="452"/>
      <c r="AK69" s="452" t="s">
        <v>494</v>
      </c>
      <c r="AL69" s="452"/>
      <c r="AM69" s="452"/>
      <c r="AN69" s="452"/>
      <c r="AO69" s="452"/>
      <c r="AP69" s="452"/>
      <c r="AQ69" s="452"/>
      <c r="AR69" s="452"/>
      <c r="AS69" s="452"/>
      <c r="AT69" s="452"/>
      <c r="AU69" s="452"/>
      <c r="AV69" s="452"/>
      <c r="AW69" s="452" t="s">
        <v>494</v>
      </c>
      <c r="AX69" s="452"/>
      <c r="AY69" s="452"/>
      <c r="AZ69" s="452"/>
      <c r="BA69" s="452"/>
      <c r="BB69" s="452"/>
      <c r="BC69" s="452"/>
      <c r="BD69" s="452"/>
      <c r="BE69" s="452"/>
      <c r="BF69" s="452"/>
      <c r="BG69" s="452"/>
      <c r="BH69" s="452"/>
      <c r="BI69" s="451" t="s">
        <v>494</v>
      </c>
      <c r="BJ69" s="451"/>
      <c r="BK69" s="451"/>
      <c r="BL69" s="451"/>
      <c r="BM69" s="451"/>
      <c r="BN69" s="451"/>
      <c r="BO69" s="451"/>
      <c r="BP69" s="451"/>
      <c r="BQ69" s="451"/>
      <c r="BR69" s="451"/>
      <c r="BS69" s="451"/>
      <c r="BT69" s="451"/>
      <c r="BU69" s="452" t="s">
        <v>494</v>
      </c>
      <c r="BV69" s="452"/>
      <c r="BW69" s="452"/>
      <c r="BX69" s="452"/>
      <c r="BY69" s="452"/>
      <c r="BZ69" s="452"/>
      <c r="CA69" s="452"/>
      <c r="CB69" s="452"/>
      <c r="CC69" s="532"/>
      <c r="CD69" s="453"/>
      <c r="CE69" s="453"/>
      <c r="CF69" s="453"/>
      <c r="CG69" s="453"/>
      <c r="CH69" s="453"/>
      <c r="CI69" s="453"/>
      <c r="CJ69" s="453"/>
    </row>
    <row r="70" spans="1:88" s="321" customFormat="1" ht="15" customHeight="1">
      <c r="A70" s="533">
        <v>45412</v>
      </c>
      <c r="B70" s="533"/>
      <c r="C70" s="533"/>
      <c r="D70" s="533"/>
      <c r="E70" s="533"/>
      <c r="F70" s="533"/>
      <c r="G70" s="533"/>
      <c r="H70" s="533"/>
      <c r="I70" s="533"/>
      <c r="J70" s="533"/>
      <c r="K70" s="533"/>
      <c r="L70" s="533"/>
      <c r="M70" s="455">
        <v>45412</v>
      </c>
      <c r="N70" s="455"/>
      <c r="O70" s="455"/>
      <c r="P70" s="455"/>
      <c r="Q70" s="455"/>
      <c r="R70" s="455"/>
      <c r="S70" s="455"/>
      <c r="T70" s="455"/>
      <c r="U70" s="455"/>
      <c r="V70" s="455"/>
      <c r="W70" s="455"/>
      <c r="X70" s="455"/>
      <c r="Y70" s="455">
        <v>45412</v>
      </c>
      <c r="Z70" s="455"/>
      <c r="AA70" s="455"/>
      <c r="AB70" s="455"/>
      <c r="AC70" s="455"/>
      <c r="AD70" s="455"/>
      <c r="AE70" s="455"/>
      <c r="AF70" s="455"/>
      <c r="AG70" s="455"/>
      <c r="AH70" s="455"/>
      <c r="AI70" s="455"/>
      <c r="AJ70" s="455"/>
      <c r="AK70" s="455">
        <v>45412</v>
      </c>
      <c r="AL70" s="455"/>
      <c r="AM70" s="455"/>
      <c r="AN70" s="455"/>
      <c r="AO70" s="455"/>
      <c r="AP70" s="455"/>
      <c r="AQ70" s="455"/>
      <c r="AR70" s="455"/>
      <c r="AS70" s="455"/>
      <c r="AT70" s="455"/>
      <c r="AU70" s="455"/>
      <c r="AV70" s="455"/>
      <c r="AW70" s="455">
        <v>45412</v>
      </c>
      <c r="AX70" s="455"/>
      <c r="AY70" s="455"/>
      <c r="AZ70" s="455"/>
      <c r="BA70" s="455"/>
      <c r="BB70" s="455"/>
      <c r="BC70" s="455"/>
      <c r="BD70" s="455"/>
      <c r="BE70" s="455"/>
      <c r="BF70" s="455"/>
      <c r="BG70" s="455"/>
      <c r="BH70" s="455"/>
      <c r="BI70" s="454">
        <v>45412</v>
      </c>
      <c r="BJ70" s="454"/>
      <c r="BK70" s="454"/>
      <c r="BL70" s="454"/>
      <c r="BM70" s="454"/>
      <c r="BN70" s="454"/>
      <c r="BO70" s="454"/>
      <c r="BP70" s="454"/>
      <c r="BQ70" s="454"/>
      <c r="BR70" s="454"/>
      <c r="BS70" s="454"/>
      <c r="BT70" s="454"/>
      <c r="BU70" s="455">
        <v>45412</v>
      </c>
      <c r="BV70" s="455"/>
      <c r="BW70" s="455"/>
      <c r="BX70" s="455"/>
      <c r="BY70" s="455"/>
      <c r="BZ70" s="455"/>
      <c r="CA70" s="455"/>
      <c r="CB70" s="455"/>
      <c r="CC70" s="534"/>
      <c r="CD70" s="456"/>
      <c r="CE70" s="456"/>
      <c r="CF70" s="456"/>
      <c r="CG70" s="456"/>
      <c r="CH70" s="456"/>
      <c r="CI70" s="456"/>
      <c r="CJ70" s="456"/>
    </row>
    <row r="71" spans="1:88" s="322" customFormat="1" ht="15" customHeight="1">
      <c r="A71" s="458" t="s">
        <v>496</v>
      </c>
      <c r="B71" s="459"/>
      <c r="C71" s="459"/>
      <c r="D71" s="459"/>
      <c r="E71" s="459"/>
      <c r="F71" s="459"/>
      <c r="G71" s="459"/>
      <c r="H71" s="459"/>
      <c r="I71" s="459"/>
      <c r="J71" s="459"/>
      <c r="K71" s="459"/>
      <c r="L71" s="459"/>
      <c r="M71" s="458" t="s">
        <v>496</v>
      </c>
      <c r="N71" s="459"/>
      <c r="O71" s="459"/>
      <c r="P71" s="459"/>
      <c r="Q71" s="459"/>
      <c r="R71" s="459"/>
      <c r="S71" s="459"/>
      <c r="T71" s="459"/>
      <c r="U71" s="459"/>
      <c r="V71" s="459"/>
      <c r="W71" s="459"/>
      <c r="X71" s="459"/>
      <c r="Y71" s="458" t="s">
        <v>496</v>
      </c>
      <c r="Z71" s="459"/>
      <c r="AA71" s="459"/>
      <c r="AB71" s="459"/>
      <c r="AC71" s="459"/>
      <c r="AD71" s="459"/>
      <c r="AE71" s="459"/>
      <c r="AF71" s="459"/>
      <c r="AG71" s="459"/>
      <c r="AH71" s="459"/>
      <c r="AI71" s="459"/>
      <c r="AJ71" s="459"/>
      <c r="AK71" s="458" t="s">
        <v>496</v>
      </c>
      <c r="AL71" s="459"/>
      <c r="AM71" s="459"/>
      <c r="AN71" s="459"/>
      <c r="AO71" s="459"/>
      <c r="AP71" s="459"/>
      <c r="AQ71" s="459"/>
      <c r="AR71" s="459"/>
      <c r="AS71" s="459"/>
      <c r="AT71" s="459"/>
      <c r="AU71" s="459"/>
      <c r="AV71" s="459"/>
      <c r="AW71" s="458" t="s">
        <v>496</v>
      </c>
      <c r="AX71" s="459"/>
      <c r="AY71" s="459"/>
      <c r="AZ71" s="459"/>
      <c r="BA71" s="459"/>
      <c r="BB71" s="459"/>
      <c r="BC71" s="459"/>
      <c r="BD71" s="459"/>
      <c r="BE71" s="459"/>
      <c r="BF71" s="459"/>
      <c r="BG71" s="459"/>
      <c r="BH71" s="459"/>
      <c r="BI71" s="458" t="s">
        <v>495</v>
      </c>
      <c r="BJ71" s="458"/>
      <c r="BK71" s="458"/>
      <c r="BL71" s="458"/>
      <c r="BM71" s="458"/>
      <c r="BN71" s="458"/>
      <c r="BO71" s="458"/>
      <c r="BP71" s="458"/>
      <c r="BQ71" s="458"/>
      <c r="BR71" s="458"/>
      <c r="BS71" s="458"/>
      <c r="BT71" s="458"/>
      <c r="BU71" s="458" t="s">
        <v>496</v>
      </c>
      <c r="BV71" s="458"/>
      <c r="BW71" s="458"/>
      <c r="BX71" s="458"/>
      <c r="BY71" s="458"/>
      <c r="BZ71" s="458"/>
      <c r="CA71" s="458"/>
      <c r="CB71" s="458"/>
      <c r="CC71" s="535"/>
      <c r="CD71" s="460"/>
      <c r="CE71" s="460"/>
      <c r="CF71" s="460"/>
      <c r="CG71" s="460"/>
      <c r="CH71" s="460"/>
      <c r="CI71" s="460"/>
      <c r="CJ71" s="460"/>
    </row>
    <row r="72" spans="1:88" s="7" customFormat="1" ht="4.3499999999999996" customHeight="1" thickBot="1">
      <c r="A72" s="536"/>
      <c r="B72" s="536"/>
      <c r="C72" s="536"/>
      <c r="D72" s="536"/>
      <c r="E72" s="536"/>
      <c r="F72" s="536"/>
      <c r="G72" s="536"/>
      <c r="H72" s="525"/>
      <c r="I72" s="525"/>
      <c r="J72" s="536"/>
      <c r="K72" s="536"/>
      <c r="L72" s="536"/>
      <c r="M72" s="466"/>
      <c r="N72" s="537"/>
      <c r="O72" s="537"/>
      <c r="P72" s="538"/>
      <c r="Q72" s="538"/>
      <c r="R72" s="537"/>
      <c r="S72" s="537"/>
      <c r="T72" s="537"/>
      <c r="U72" s="537"/>
      <c r="V72" s="537"/>
      <c r="W72" s="537"/>
      <c r="X72" s="537"/>
      <c r="Y72" s="466"/>
      <c r="Z72" s="466"/>
      <c r="AA72" s="466"/>
      <c r="AB72" s="466"/>
      <c r="AC72" s="466"/>
      <c r="AD72" s="466"/>
      <c r="AE72" s="467"/>
      <c r="AF72" s="468"/>
      <c r="AG72" s="468"/>
      <c r="AH72" s="466"/>
      <c r="AI72" s="466"/>
      <c r="AJ72" s="466"/>
      <c r="AK72" s="466"/>
      <c r="AL72" s="466"/>
      <c r="AM72" s="467"/>
      <c r="AN72" s="468"/>
      <c r="AO72" s="468"/>
      <c r="AP72" s="466"/>
      <c r="AQ72" s="466"/>
      <c r="AR72" s="466"/>
      <c r="AS72" s="466"/>
      <c r="AT72" s="466"/>
      <c r="AU72" s="466"/>
      <c r="AV72" s="465"/>
      <c r="AW72" s="466"/>
      <c r="AX72" s="466"/>
      <c r="AY72" s="466"/>
      <c r="AZ72" s="466"/>
      <c r="BA72" s="466"/>
      <c r="BB72" s="466"/>
      <c r="BC72" s="467"/>
      <c r="BD72" s="468"/>
      <c r="BE72" s="468"/>
      <c r="BF72" s="466"/>
      <c r="BG72" s="466"/>
      <c r="BH72" s="465"/>
      <c r="BI72" s="466"/>
      <c r="BJ72" s="466"/>
      <c r="BK72" s="466"/>
      <c r="BL72" s="465"/>
      <c r="BM72" s="465"/>
      <c r="BN72" s="466"/>
      <c r="BO72" s="466"/>
      <c r="BP72" s="465"/>
      <c r="BQ72" s="465"/>
      <c r="BR72" s="466"/>
      <c r="BS72" s="466"/>
      <c r="BT72" s="466"/>
      <c r="BU72" s="466"/>
      <c r="BV72" s="466"/>
      <c r="BW72" s="466"/>
      <c r="BX72" s="466"/>
      <c r="BY72" s="466"/>
      <c r="BZ72" s="466"/>
      <c r="CA72" s="466"/>
      <c r="CB72" s="466"/>
    </row>
    <row r="73" spans="1:88" s="7" customFormat="1" ht="29.25" customHeight="1" thickTop="1">
      <c r="A73" s="539" t="s">
        <v>556</v>
      </c>
      <c r="B73" s="540" t="s">
        <v>498</v>
      </c>
      <c r="C73" s="540"/>
      <c r="D73" s="540"/>
      <c r="E73" s="541"/>
      <c r="F73" s="540" t="s">
        <v>557</v>
      </c>
      <c r="G73" s="540"/>
      <c r="H73" s="540"/>
      <c r="I73" s="541"/>
      <c r="J73" s="470" t="s">
        <v>499</v>
      </c>
      <c r="K73" s="470"/>
      <c r="L73" s="470"/>
      <c r="M73" s="539" t="s">
        <v>556</v>
      </c>
      <c r="N73" s="472" t="s">
        <v>500</v>
      </c>
      <c r="O73" s="472"/>
      <c r="P73" s="472"/>
      <c r="Q73" s="542"/>
      <c r="R73" s="472" t="s">
        <v>501</v>
      </c>
      <c r="S73" s="472"/>
      <c r="T73" s="472"/>
      <c r="U73" s="542"/>
      <c r="V73" s="472" t="s">
        <v>114</v>
      </c>
      <c r="W73" s="472"/>
      <c r="X73" s="472"/>
      <c r="Y73" s="539" t="s">
        <v>556</v>
      </c>
      <c r="Z73" s="472" t="s">
        <v>35</v>
      </c>
      <c r="AA73" s="472"/>
      <c r="AB73" s="472"/>
      <c r="AC73" s="473"/>
      <c r="AD73" s="472" t="s">
        <v>502</v>
      </c>
      <c r="AE73" s="472"/>
      <c r="AF73" s="472"/>
      <c r="AG73" s="473"/>
      <c r="AH73" s="472" t="s">
        <v>37</v>
      </c>
      <c r="AI73" s="472"/>
      <c r="AJ73" s="472"/>
      <c r="AK73" s="539" t="s">
        <v>556</v>
      </c>
      <c r="AL73" s="472" t="s">
        <v>503</v>
      </c>
      <c r="AM73" s="472"/>
      <c r="AN73" s="472"/>
      <c r="AO73" s="473"/>
      <c r="AP73" s="472" t="s">
        <v>504</v>
      </c>
      <c r="AQ73" s="472"/>
      <c r="AR73" s="472"/>
      <c r="AS73" s="473"/>
      <c r="AT73" s="472" t="s">
        <v>505</v>
      </c>
      <c r="AU73" s="472"/>
      <c r="AV73" s="472"/>
      <c r="AW73" s="539" t="s">
        <v>556</v>
      </c>
      <c r="AX73" s="472" t="s">
        <v>506</v>
      </c>
      <c r="AY73" s="472"/>
      <c r="AZ73" s="472"/>
      <c r="BA73" s="474"/>
      <c r="BB73" s="475" t="s">
        <v>42</v>
      </c>
      <c r="BC73" s="475"/>
      <c r="BD73" s="475"/>
      <c r="BE73" s="473"/>
      <c r="BF73" s="472" t="s">
        <v>507</v>
      </c>
      <c r="BG73" s="472"/>
      <c r="BH73" s="472"/>
      <c r="BI73" s="543" t="s">
        <v>556</v>
      </c>
      <c r="BJ73" s="472" t="s">
        <v>44</v>
      </c>
      <c r="BK73" s="472"/>
      <c r="BL73" s="472"/>
      <c r="BM73" s="476"/>
      <c r="BN73" s="472" t="s">
        <v>45</v>
      </c>
      <c r="BO73" s="472"/>
      <c r="BP73" s="472"/>
      <c r="BQ73" s="476"/>
      <c r="BR73" s="476" t="s">
        <v>508</v>
      </c>
      <c r="BS73" s="476"/>
      <c r="BT73" s="476"/>
      <c r="BU73" s="543" t="s">
        <v>556</v>
      </c>
      <c r="BV73" s="472" t="s">
        <v>509</v>
      </c>
      <c r="BW73" s="472"/>
      <c r="BX73" s="472"/>
      <c r="BY73" s="476"/>
      <c r="BZ73" s="472" t="s">
        <v>510</v>
      </c>
      <c r="CA73" s="472"/>
      <c r="CB73" s="472"/>
    </row>
    <row r="74" spans="1:88" s="7" customFormat="1" ht="12" customHeight="1">
      <c r="A74" s="544"/>
      <c r="B74" s="545" t="s">
        <v>511</v>
      </c>
      <c r="C74" s="546" t="s">
        <v>512</v>
      </c>
      <c r="D74" s="546" t="s">
        <v>513</v>
      </c>
      <c r="E74" s="545"/>
      <c r="F74" s="545" t="s">
        <v>511</v>
      </c>
      <c r="G74" s="546" t="s">
        <v>512</v>
      </c>
      <c r="H74" s="545" t="s">
        <v>513</v>
      </c>
      <c r="I74" s="545"/>
      <c r="J74" s="546" t="s">
        <v>511</v>
      </c>
      <c r="K74" s="546" t="s">
        <v>512</v>
      </c>
      <c r="L74" s="546" t="s">
        <v>513</v>
      </c>
      <c r="M74" s="544"/>
      <c r="N74" s="480" t="s">
        <v>511</v>
      </c>
      <c r="O74" s="481" t="s">
        <v>512</v>
      </c>
      <c r="P74" s="480" t="s">
        <v>513</v>
      </c>
      <c r="Q74" s="480"/>
      <c r="R74" s="480" t="s">
        <v>511</v>
      </c>
      <c r="S74" s="481" t="s">
        <v>512</v>
      </c>
      <c r="T74" s="480" t="s">
        <v>513</v>
      </c>
      <c r="U74" s="480"/>
      <c r="V74" s="480" t="s">
        <v>511</v>
      </c>
      <c r="W74" s="481" t="s">
        <v>512</v>
      </c>
      <c r="X74" s="480" t="s">
        <v>513</v>
      </c>
      <c r="Y74" s="544"/>
      <c r="Z74" s="481" t="s">
        <v>511</v>
      </c>
      <c r="AA74" s="481" t="s">
        <v>512</v>
      </c>
      <c r="AB74" s="481" t="s">
        <v>513</v>
      </c>
      <c r="AC74" s="480"/>
      <c r="AD74" s="480" t="s">
        <v>511</v>
      </c>
      <c r="AE74" s="481" t="s">
        <v>512</v>
      </c>
      <c r="AF74" s="480" t="s">
        <v>513</v>
      </c>
      <c r="AG74" s="480"/>
      <c r="AH74" s="481" t="s">
        <v>511</v>
      </c>
      <c r="AI74" s="481" t="s">
        <v>512</v>
      </c>
      <c r="AJ74" s="481" t="s">
        <v>513</v>
      </c>
      <c r="AK74" s="544"/>
      <c r="AL74" s="480" t="s">
        <v>511</v>
      </c>
      <c r="AM74" s="481" t="s">
        <v>512</v>
      </c>
      <c r="AN74" s="481" t="s">
        <v>513</v>
      </c>
      <c r="AO74" s="480"/>
      <c r="AP74" s="481" t="s">
        <v>511</v>
      </c>
      <c r="AQ74" s="481" t="s">
        <v>512</v>
      </c>
      <c r="AR74" s="481" t="s">
        <v>513</v>
      </c>
      <c r="AS74" s="480"/>
      <c r="AT74" s="480" t="s">
        <v>511</v>
      </c>
      <c r="AU74" s="481" t="s">
        <v>512</v>
      </c>
      <c r="AV74" s="480" t="s">
        <v>513</v>
      </c>
      <c r="AW74" s="544"/>
      <c r="AX74" s="480" t="s">
        <v>511</v>
      </c>
      <c r="AY74" s="481" t="s">
        <v>512</v>
      </c>
      <c r="AZ74" s="480" t="s">
        <v>513</v>
      </c>
      <c r="BA74" s="547"/>
      <c r="BB74" s="480" t="s">
        <v>511</v>
      </c>
      <c r="BC74" s="481" t="s">
        <v>512</v>
      </c>
      <c r="BD74" s="480" t="s">
        <v>513</v>
      </c>
      <c r="BE74" s="480"/>
      <c r="BF74" s="480" t="s">
        <v>511</v>
      </c>
      <c r="BG74" s="481" t="s">
        <v>512</v>
      </c>
      <c r="BH74" s="480" t="s">
        <v>513</v>
      </c>
      <c r="BI74" s="548"/>
      <c r="BJ74" s="480" t="s">
        <v>511</v>
      </c>
      <c r="BK74" s="481" t="s">
        <v>512</v>
      </c>
      <c r="BL74" s="480" t="s">
        <v>513</v>
      </c>
      <c r="BM74" s="480"/>
      <c r="BN74" s="480" t="s">
        <v>511</v>
      </c>
      <c r="BO74" s="481" t="s">
        <v>512</v>
      </c>
      <c r="BP74" s="480" t="s">
        <v>513</v>
      </c>
      <c r="BQ74" s="480"/>
      <c r="BR74" s="480" t="s">
        <v>511</v>
      </c>
      <c r="BS74" s="481" t="s">
        <v>512</v>
      </c>
      <c r="BT74" s="481" t="s">
        <v>513</v>
      </c>
      <c r="BU74" s="548"/>
      <c r="BV74" s="480" t="s">
        <v>511</v>
      </c>
      <c r="BW74" s="481" t="s">
        <v>512</v>
      </c>
      <c r="BX74" s="481" t="s">
        <v>513</v>
      </c>
      <c r="BY74" s="480"/>
      <c r="BZ74" s="480" t="s">
        <v>511</v>
      </c>
      <c r="CA74" s="481" t="s">
        <v>512</v>
      </c>
      <c r="CB74" s="480" t="s">
        <v>513</v>
      </c>
    </row>
    <row r="75" spans="1:88" s="7" customFormat="1" ht="3" customHeight="1">
      <c r="A75" s="549"/>
      <c r="B75" s="550"/>
      <c r="C75" s="550"/>
      <c r="D75" s="550"/>
      <c r="E75" s="550"/>
      <c r="F75" s="550"/>
      <c r="G75" s="550"/>
      <c r="H75" s="550"/>
      <c r="I75" s="550"/>
      <c r="J75" s="550"/>
      <c r="K75" s="550"/>
      <c r="L75" s="550"/>
      <c r="M75" s="485"/>
      <c r="N75" s="551"/>
      <c r="O75" s="551"/>
      <c r="P75" s="551"/>
      <c r="Q75" s="551"/>
      <c r="R75" s="551"/>
      <c r="S75" s="551"/>
      <c r="T75" s="551"/>
      <c r="U75" s="551"/>
      <c r="V75" s="551"/>
      <c r="W75" s="551"/>
      <c r="X75" s="551"/>
      <c r="Y75" s="485"/>
      <c r="Z75" s="551"/>
      <c r="AA75" s="551"/>
      <c r="AB75" s="551"/>
      <c r="AC75" s="551"/>
      <c r="AD75" s="551"/>
      <c r="AE75" s="551"/>
      <c r="AF75" s="551"/>
      <c r="AG75" s="551"/>
      <c r="AH75" s="551"/>
      <c r="AI75" s="551"/>
      <c r="AJ75" s="551"/>
      <c r="AK75" s="485"/>
      <c r="AL75" s="551"/>
      <c r="AM75" s="551"/>
      <c r="AN75" s="551"/>
      <c r="AO75" s="551"/>
      <c r="AP75" s="551"/>
      <c r="AQ75" s="551"/>
      <c r="AR75" s="551"/>
      <c r="AS75" s="551"/>
      <c r="AT75" s="551"/>
      <c r="AU75" s="551"/>
      <c r="AV75" s="551"/>
      <c r="AW75" s="485"/>
      <c r="AX75" s="485"/>
      <c r="AY75" s="485"/>
      <c r="AZ75" s="485"/>
      <c r="BA75" s="485"/>
      <c r="BB75" s="551"/>
      <c r="BC75" s="551"/>
      <c r="BD75" s="551"/>
      <c r="BE75" s="551"/>
      <c r="BF75" s="551"/>
      <c r="BG75" s="551"/>
      <c r="BH75" s="551"/>
      <c r="BI75" s="485"/>
      <c r="BJ75" s="551"/>
      <c r="BK75" s="551"/>
      <c r="BL75" s="551"/>
      <c r="BM75" s="551"/>
      <c r="BN75" s="551"/>
      <c r="BO75" s="551"/>
      <c r="BP75" s="551"/>
      <c r="BQ75" s="551"/>
      <c r="BR75" s="485"/>
      <c r="BS75" s="485"/>
      <c r="BT75" s="485"/>
      <c r="BU75" s="485"/>
      <c r="BV75" s="485"/>
      <c r="BW75" s="485"/>
      <c r="BX75" s="485"/>
      <c r="BY75" s="485"/>
      <c r="BZ75" s="485"/>
      <c r="CA75" s="485"/>
      <c r="CB75" s="485"/>
    </row>
    <row r="76" spans="1:88" s="489" customFormat="1" ht="8.25" customHeight="1">
      <c r="A76" s="486" t="s">
        <v>558</v>
      </c>
      <c r="B76" s="487">
        <v>41126787.311999999</v>
      </c>
      <c r="C76" s="487">
        <v>27359966.232999999</v>
      </c>
      <c r="D76" s="487">
        <v>68486753.546000004</v>
      </c>
      <c r="E76" s="487"/>
      <c r="F76" s="487">
        <v>1255199.321</v>
      </c>
      <c r="G76" s="487">
        <v>291645.71500000003</v>
      </c>
      <c r="H76" s="487">
        <v>1546845.0360000001</v>
      </c>
      <c r="I76" s="487"/>
      <c r="J76" s="487">
        <v>66007583.645999998</v>
      </c>
      <c r="K76" s="487">
        <v>54951714.263999999</v>
      </c>
      <c r="L76" s="487">
        <v>120959297.911</v>
      </c>
      <c r="M76" s="486" t="s">
        <v>558</v>
      </c>
      <c r="N76" s="487">
        <v>5672472.9009999996</v>
      </c>
      <c r="O76" s="487">
        <v>2096534.0190000001</v>
      </c>
      <c r="P76" s="487">
        <v>7769006.9210000001</v>
      </c>
      <c r="Q76" s="487"/>
      <c r="R76" s="487">
        <v>9270203.2219999991</v>
      </c>
      <c r="S76" s="487">
        <v>5914436.5630000001</v>
      </c>
      <c r="T76" s="487">
        <v>15184639.785</v>
      </c>
      <c r="U76" s="487"/>
      <c r="V76" s="487">
        <v>26334119.432</v>
      </c>
      <c r="W76" s="487">
        <v>17590861.072000001</v>
      </c>
      <c r="X76" s="487">
        <v>43924980.504000001</v>
      </c>
      <c r="Y76" s="486" t="s">
        <v>558</v>
      </c>
      <c r="Z76" s="487">
        <v>2371595.0120000001</v>
      </c>
      <c r="AA76" s="487">
        <v>1970695</v>
      </c>
      <c r="AB76" s="487">
        <v>4342290.0130000003</v>
      </c>
      <c r="AC76" s="487"/>
      <c r="AD76" s="487">
        <v>29524631.353999998</v>
      </c>
      <c r="AE76" s="487">
        <v>16698736.055</v>
      </c>
      <c r="AF76" s="487">
        <v>46223367.409000002</v>
      </c>
      <c r="AG76" s="487"/>
      <c r="AH76" s="487">
        <v>9629101.5549999997</v>
      </c>
      <c r="AI76" s="487">
        <v>429540.239</v>
      </c>
      <c r="AJ76" s="487">
        <v>10058641.794</v>
      </c>
      <c r="AK76" s="486" t="s">
        <v>558</v>
      </c>
      <c r="AL76" s="487">
        <v>3427172.6209999998</v>
      </c>
      <c r="AM76" s="487">
        <v>859969.97900000005</v>
      </c>
      <c r="AN76" s="487">
        <v>4287142.5999999996</v>
      </c>
      <c r="AO76" s="487"/>
      <c r="AP76" s="487">
        <v>2429312.2140000002</v>
      </c>
      <c r="AQ76" s="487">
        <v>424358.44</v>
      </c>
      <c r="AR76" s="487">
        <v>2853670.6549999998</v>
      </c>
      <c r="AS76" s="487"/>
      <c r="AT76" s="487">
        <v>2181033.2790000001</v>
      </c>
      <c r="AU76" s="487">
        <v>4362645.5310000004</v>
      </c>
      <c r="AV76" s="487">
        <v>6543678.8109999998</v>
      </c>
      <c r="AW76" s="486" t="s">
        <v>558</v>
      </c>
      <c r="AX76" s="487">
        <v>1334732.8629999999</v>
      </c>
      <c r="AY76" s="487">
        <v>6525.0940000000001</v>
      </c>
      <c r="AZ76" s="487">
        <v>1341257.9569999999</v>
      </c>
      <c r="BA76" s="487"/>
      <c r="BB76" s="487">
        <v>908485.77399999998</v>
      </c>
      <c r="BC76" s="487">
        <v>131314.451</v>
      </c>
      <c r="BD76" s="487">
        <v>1039800.226</v>
      </c>
      <c r="BE76" s="487"/>
      <c r="BF76" s="552">
        <v>246639.367</v>
      </c>
      <c r="BG76" s="487">
        <v>1504894.608</v>
      </c>
      <c r="BH76" s="487">
        <v>1751533.976</v>
      </c>
      <c r="BI76" s="486" t="s">
        <v>558</v>
      </c>
      <c r="BJ76" s="552">
        <v>125694.68700000001</v>
      </c>
      <c r="BK76" s="487">
        <v>2247178.1379999998</v>
      </c>
      <c r="BL76" s="487">
        <v>2372872.8250000002</v>
      </c>
      <c r="BM76" s="487"/>
      <c r="BN76" s="552">
        <v>218431.739</v>
      </c>
      <c r="BO76" s="487">
        <v>315728.99599999998</v>
      </c>
      <c r="BP76" s="487">
        <v>534160.73600000003</v>
      </c>
      <c r="BQ76" s="487"/>
      <c r="BR76" s="487">
        <v>202063196.29899999</v>
      </c>
      <c r="BS76" s="487">
        <v>137156744.39699998</v>
      </c>
      <c r="BT76" s="487">
        <v>339219940.70500004</v>
      </c>
      <c r="BU76" s="486" t="s">
        <v>558</v>
      </c>
      <c r="BV76" s="487">
        <v>66007583.645999998</v>
      </c>
      <c r="BW76" s="487">
        <v>56168479.487000003</v>
      </c>
      <c r="BX76" s="487">
        <v>122176063.134</v>
      </c>
      <c r="BY76" s="487"/>
      <c r="BZ76" s="487">
        <v>202063196.29899999</v>
      </c>
      <c r="CA76" s="487">
        <v>138373509.62</v>
      </c>
      <c r="CB76" s="487">
        <v>340436705.92800003</v>
      </c>
      <c r="CC76" s="553"/>
    </row>
    <row r="77" spans="1:88" s="489" customFormat="1" ht="8.25" customHeight="1">
      <c r="A77" s="494"/>
      <c r="B77" s="495"/>
      <c r="C77" s="495"/>
      <c r="D77" s="495"/>
      <c r="E77" s="495"/>
      <c r="F77" s="495"/>
      <c r="G77" s="495"/>
      <c r="H77" s="495"/>
      <c r="I77" s="495"/>
      <c r="J77" s="495"/>
      <c r="K77" s="495"/>
      <c r="L77" s="495"/>
      <c r="M77" s="494"/>
      <c r="N77" s="495"/>
      <c r="O77" s="495"/>
      <c r="P77" s="495"/>
      <c r="Q77" s="495"/>
      <c r="R77" s="495"/>
      <c r="S77" s="495"/>
      <c r="T77" s="495"/>
      <c r="U77" s="495"/>
      <c r="V77" s="495"/>
      <c r="W77" s="495"/>
      <c r="X77" s="495"/>
      <c r="Y77" s="494"/>
      <c r="Z77" s="495"/>
      <c r="AA77" s="495"/>
      <c r="AB77" s="495"/>
      <c r="AC77" s="495"/>
      <c r="AD77" s="495"/>
      <c r="AE77" s="495"/>
      <c r="AF77" s="495"/>
      <c r="AG77" s="495"/>
      <c r="AH77" s="495"/>
      <c r="AI77" s="495"/>
      <c r="AJ77" s="495"/>
      <c r="AK77" s="494"/>
      <c r="AL77" s="495"/>
      <c r="AM77" s="495"/>
      <c r="AN77" s="495"/>
      <c r="AO77" s="495"/>
      <c r="AP77" s="495"/>
      <c r="AQ77" s="495"/>
      <c r="AR77" s="495"/>
      <c r="AS77" s="495"/>
      <c r="AT77" s="495"/>
      <c r="AU77" s="495"/>
      <c r="AV77" s="495"/>
      <c r="AW77" s="494"/>
      <c r="AX77" s="495"/>
      <c r="AY77" s="495"/>
      <c r="AZ77" s="495"/>
      <c r="BA77" s="495"/>
      <c r="BB77" s="495"/>
      <c r="BC77" s="495"/>
      <c r="BD77" s="495"/>
      <c r="BE77" s="495"/>
      <c r="BF77" s="495"/>
      <c r="BG77" s="495"/>
      <c r="BH77" s="495"/>
      <c r="BI77" s="494"/>
      <c r="BJ77" s="495"/>
      <c r="BK77" s="495"/>
      <c r="BL77" s="495"/>
      <c r="BM77" s="495"/>
      <c r="BN77" s="495"/>
      <c r="BO77" s="495"/>
      <c r="BP77" s="495"/>
      <c r="BQ77" s="495"/>
      <c r="BR77" s="495"/>
      <c r="BS77" s="495"/>
      <c r="BT77" s="495"/>
      <c r="BU77" s="494"/>
      <c r="BV77" s="495"/>
      <c r="BW77" s="495"/>
      <c r="BX77" s="495"/>
      <c r="BY77" s="495"/>
      <c r="BZ77" s="495"/>
      <c r="CA77" s="495"/>
      <c r="CB77" s="495"/>
    </row>
    <row r="78" spans="1:88" s="489" customFormat="1" ht="8.25" customHeight="1">
      <c r="A78" s="494" t="s">
        <v>559</v>
      </c>
      <c r="B78" s="495">
        <v>12918741.502</v>
      </c>
      <c r="C78" s="495">
        <v>9654076.1870000008</v>
      </c>
      <c r="D78" s="495">
        <v>22572817.688999999</v>
      </c>
      <c r="E78" s="495"/>
      <c r="F78" s="495">
        <v>197406.43799999999</v>
      </c>
      <c r="G78" s="495">
        <v>24261.859</v>
      </c>
      <c r="H78" s="495">
        <v>221668.29800000001</v>
      </c>
      <c r="I78" s="495"/>
      <c r="J78" s="495">
        <v>21064575.655000001</v>
      </c>
      <c r="K78" s="495">
        <v>18171129.269000001</v>
      </c>
      <c r="L78" s="495">
        <v>39235704.924999997</v>
      </c>
      <c r="M78" s="494" t="s">
        <v>559</v>
      </c>
      <c r="N78" s="495">
        <v>386607.14500000002</v>
      </c>
      <c r="O78" s="495">
        <v>221124.89199999999</v>
      </c>
      <c r="P78" s="495">
        <v>607732.03799999994</v>
      </c>
      <c r="Q78" s="495"/>
      <c r="R78" s="495">
        <v>3282156.8390000002</v>
      </c>
      <c r="S78" s="495">
        <v>1214387.7450000001</v>
      </c>
      <c r="T78" s="495">
        <v>4496544.585</v>
      </c>
      <c r="U78" s="495"/>
      <c r="V78" s="495">
        <v>8436469.9010000005</v>
      </c>
      <c r="W78" s="495">
        <v>4934635.0839999998</v>
      </c>
      <c r="X78" s="495">
        <v>13371104.986</v>
      </c>
      <c r="Y78" s="494" t="s">
        <v>559</v>
      </c>
      <c r="Z78" s="495">
        <v>2296025.2379999999</v>
      </c>
      <c r="AA78" s="495">
        <v>1853720.3149999999</v>
      </c>
      <c r="AB78" s="495">
        <v>4149745.5529999998</v>
      </c>
      <c r="AC78" s="495"/>
      <c r="AD78" s="495">
        <v>6549909.4289999995</v>
      </c>
      <c r="AE78" s="495">
        <v>4027570.8560000001</v>
      </c>
      <c r="AF78" s="495">
        <v>10577480.285</v>
      </c>
      <c r="AG78" s="495"/>
      <c r="AH78" s="495">
        <v>11729.51</v>
      </c>
      <c r="AI78" s="495">
        <v>5273.5389999999998</v>
      </c>
      <c r="AJ78" s="495">
        <v>17003.05</v>
      </c>
      <c r="AK78" s="494" t="s">
        <v>559</v>
      </c>
      <c r="AL78" s="495">
        <v>277265.55200000003</v>
      </c>
      <c r="AM78" s="495">
        <v>35147.595999999998</v>
      </c>
      <c r="AN78" s="495">
        <v>312413.14899999998</v>
      </c>
      <c r="AO78" s="495"/>
      <c r="AP78" s="495">
        <v>0</v>
      </c>
      <c r="AQ78" s="495">
        <v>0</v>
      </c>
      <c r="AR78" s="495">
        <v>0</v>
      </c>
      <c r="AS78" s="495"/>
      <c r="AT78" s="495">
        <v>757392.804</v>
      </c>
      <c r="AU78" s="495">
        <v>2177125.1910000001</v>
      </c>
      <c r="AV78" s="495">
        <v>2934517.9950000001</v>
      </c>
      <c r="AW78" s="494" t="s">
        <v>559</v>
      </c>
      <c r="AX78" s="495">
        <v>0</v>
      </c>
      <c r="AY78" s="495">
        <v>0</v>
      </c>
      <c r="AZ78" s="495">
        <v>0</v>
      </c>
      <c r="BA78" s="495"/>
      <c r="BB78" s="495">
        <v>30775.137999999999</v>
      </c>
      <c r="BC78" s="495">
        <v>50129.097000000002</v>
      </c>
      <c r="BD78" s="495">
        <v>80904.236000000004</v>
      </c>
      <c r="BE78" s="495"/>
      <c r="BF78" s="495">
        <v>56472.337</v>
      </c>
      <c r="BG78" s="495">
        <v>384499.78600000002</v>
      </c>
      <c r="BH78" s="495">
        <v>440972.12400000001</v>
      </c>
      <c r="BI78" s="494" t="s">
        <v>559</v>
      </c>
      <c r="BJ78" s="495">
        <v>118222.371</v>
      </c>
      <c r="BK78" s="495">
        <v>614343.95700000005</v>
      </c>
      <c r="BL78" s="495">
        <v>732566.32900000003</v>
      </c>
      <c r="BM78" s="495"/>
      <c r="BN78" s="495">
        <v>1247.6849999999999</v>
      </c>
      <c r="BO78" s="495">
        <v>80242.091</v>
      </c>
      <c r="BP78" s="495">
        <v>81489.775999999998</v>
      </c>
      <c r="BQ78" s="495"/>
      <c r="BR78" s="495">
        <v>56384997.543999992</v>
      </c>
      <c r="BS78" s="495">
        <v>43447667.464000002</v>
      </c>
      <c r="BT78" s="495">
        <v>99832665.017999992</v>
      </c>
      <c r="BU78" s="494" t="s">
        <v>559</v>
      </c>
      <c r="BV78" s="495">
        <v>21064575.655000001</v>
      </c>
      <c r="BW78" s="495">
        <v>19066602.206</v>
      </c>
      <c r="BX78" s="495">
        <v>40131177.862000003</v>
      </c>
      <c r="BY78" s="495"/>
      <c r="BZ78" s="495">
        <v>56384997.543999992</v>
      </c>
      <c r="CA78" s="495">
        <v>44343140.401000001</v>
      </c>
      <c r="CB78" s="495">
        <v>100728137.955</v>
      </c>
    </row>
    <row r="79" spans="1:88" s="489" customFormat="1" ht="8.25" customHeight="1">
      <c r="A79" s="494" t="s">
        <v>560</v>
      </c>
      <c r="B79" s="495">
        <v>14465627.932</v>
      </c>
      <c r="C79" s="495">
        <v>7674685.1239999998</v>
      </c>
      <c r="D79" s="495">
        <v>22140313.056000002</v>
      </c>
      <c r="E79" s="495"/>
      <c r="F79" s="495">
        <v>163857.47099999999</v>
      </c>
      <c r="G79" s="495">
        <v>30284.726999999999</v>
      </c>
      <c r="H79" s="495">
        <v>194142.19899999999</v>
      </c>
      <c r="I79" s="495"/>
      <c r="J79" s="495">
        <v>29061886.971000001</v>
      </c>
      <c r="K79" s="495">
        <v>19008215.000999998</v>
      </c>
      <c r="L79" s="495">
        <v>48070101.972999997</v>
      </c>
      <c r="M79" s="494" t="s">
        <v>560</v>
      </c>
      <c r="N79" s="495">
        <v>2569744.0699999998</v>
      </c>
      <c r="O79" s="495">
        <v>808827.41</v>
      </c>
      <c r="P79" s="495">
        <v>3378571.4810000001</v>
      </c>
      <c r="Q79" s="495"/>
      <c r="R79" s="495">
        <v>1494474.2420000001</v>
      </c>
      <c r="S79" s="495">
        <v>860799.04700000002</v>
      </c>
      <c r="T79" s="495">
        <v>2355273.29</v>
      </c>
      <c r="U79" s="495"/>
      <c r="V79" s="495">
        <v>7767743.9479999999</v>
      </c>
      <c r="W79" s="495">
        <v>4455761.05</v>
      </c>
      <c r="X79" s="495">
        <v>12223504.999</v>
      </c>
      <c r="Y79" s="494" t="s">
        <v>560</v>
      </c>
      <c r="Z79" s="495">
        <v>6873.0860000000002</v>
      </c>
      <c r="AA79" s="495">
        <v>82129.941999999995</v>
      </c>
      <c r="AB79" s="495">
        <v>89003.028000000006</v>
      </c>
      <c r="AC79" s="495"/>
      <c r="AD79" s="495">
        <v>11463855.085000001</v>
      </c>
      <c r="AE79" s="495">
        <v>6237330.9869999997</v>
      </c>
      <c r="AF79" s="495">
        <v>17701186.072000001</v>
      </c>
      <c r="AG79" s="495"/>
      <c r="AH79" s="495">
        <v>1059858.97</v>
      </c>
      <c r="AI79" s="495">
        <v>168041.98699999999</v>
      </c>
      <c r="AJ79" s="495">
        <v>1227900.9569999999</v>
      </c>
      <c r="AK79" s="494" t="s">
        <v>560</v>
      </c>
      <c r="AL79" s="495">
        <v>625843.97699999996</v>
      </c>
      <c r="AM79" s="495">
        <v>259921.139</v>
      </c>
      <c r="AN79" s="495">
        <v>885765.11699999997</v>
      </c>
      <c r="AO79" s="495"/>
      <c r="AP79" s="495">
        <v>418204.71399999998</v>
      </c>
      <c r="AQ79" s="495">
        <v>82875.183000000005</v>
      </c>
      <c r="AR79" s="495">
        <v>501079.897</v>
      </c>
      <c r="AS79" s="495"/>
      <c r="AT79" s="495">
        <v>77.463999999999999</v>
      </c>
      <c r="AU79" s="495">
        <v>77306.413</v>
      </c>
      <c r="AV79" s="495">
        <v>77383.876999999993</v>
      </c>
      <c r="AW79" s="494" t="s">
        <v>560</v>
      </c>
      <c r="AX79" s="495">
        <v>439766.84700000001</v>
      </c>
      <c r="AY79" s="495">
        <v>1034.1099999999999</v>
      </c>
      <c r="AZ79" s="495">
        <v>440800.95699999999</v>
      </c>
      <c r="BA79" s="495"/>
      <c r="BB79" s="495">
        <v>65934.103000000003</v>
      </c>
      <c r="BC79" s="495">
        <v>23183.347000000002</v>
      </c>
      <c r="BD79" s="495">
        <v>89117.451000000001</v>
      </c>
      <c r="BE79" s="495"/>
      <c r="BF79" s="495">
        <v>0</v>
      </c>
      <c r="BG79" s="495">
        <v>0</v>
      </c>
      <c r="BH79" s="495">
        <v>0</v>
      </c>
      <c r="BI79" s="494" t="s">
        <v>560</v>
      </c>
      <c r="BJ79" s="495">
        <v>17.795000000000002</v>
      </c>
      <c r="BK79" s="495">
        <v>3368.259</v>
      </c>
      <c r="BL79" s="495">
        <v>3386.0549999999998</v>
      </c>
      <c r="BM79" s="495"/>
      <c r="BN79" s="495">
        <v>0</v>
      </c>
      <c r="BO79" s="495">
        <v>0</v>
      </c>
      <c r="BP79" s="495">
        <v>0</v>
      </c>
      <c r="BQ79" s="495"/>
      <c r="BR79" s="495">
        <v>69603766.675000012</v>
      </c>
      <c r="BS79" s="495">
        <v>39773763.726000011</v>
      </c>
      <c r="BT79" s="495">
        <v>109377530.40900002</v>
      </c>
      <c r="BU79" s="494" t="s">
        <v>560</v>
      </c>
      <c r="BV79" s="495">
        <v>29061886.971000001</v>
      </c>
      <c r="BW79" s="495">
        <v>19008215.000999998</v>
      </c>
      <c r="BX79" s="495">
        <v>48070101.972999997</v>
      </c>
      <c r="BY79" s="495"/>
      <c r="BZ79" s="495">
        <v>69603766.675000012</v>
      </c>
      <c r="CA79" s="495">
        <v>39773763.726000011</v>
      </c>
      <c r="CB79" s="495">
        <v>109377530.40900002</v>
      </c>
    </row>
    <row r="80" spans="1:88" s="489" customFormat="1" ht="8.25" customHeight="1">
      <c r="A80" s="494" t="s">
        <v>561</v>
      </c>
      <c r="B80" s="495">
        <v>13244435.274</v>
      </c>
      <c r="C80" s="495">
        <v>9455826.6999999993</v>
      </c>
      <c r="D80" s="495">
        <v>22700261.975000001</v>
      </c>
      <c r="E80" s="495"/>
      <c r="F80" s="495">
        <v>848890.63199999998</v>
      </c>
      <c r="G80" s="495">
        <v>225021.88099999999</v>
      </c>
      <c r="H80" s="495">
        <v>1073912.514</v>
      </c>
      <c r="I80" s="495"/>
      <c r="J80" s="495">
        <v>14971550.865</v>
      </c>
      <c r="K80" s="495">
        <v>16530861.313999999</v>
      </c>
      <c r="L80" s="495">
        <v>31502412.179000001</v>
      </c>
      <c r="M80" s="494" t="s">
        <v>561</v>
      </c>
      <c r="N80" s="495">
        <v>2437121.963</v>
      </c>
      <c r="O80" s="495">
        <v>972410.59600000002</v>
      </c>
      <c r="P80" s="495">
        <v>3409532.56</v>
      </c>
      <c r="Q80" s="495"/>
      <c r="R80" s="495">
        <v>4368322.5470000003</v>
      </c>
      <c r="S80" s="495">
        <v>3757853.8250000002</v>
      </c>
      <c r="T80" s="495">
        <v>8126176.3729999997</v>
      </c>
      <c r="U80" s="495"/>
      <c r="V80" s="495">
        <v>8796955.3100000005</v>
      </c>
      <c r="W80" s="495">
        <v>5766186.2649999997</v>
      </c>
      <c r="X80" s="495">
        <v>14563141.574999999</v>
      </c>
      <c r="Y80" s="494" t="s">
        <v>561</v>
      </c>
      <c r="Z80" s="495">
        <v>8885</v>
      </c>
      <c r="AA80" s="495">
        <v>25479.599999999999</v>
      </c>
      <c r="AB80" s="495">
        <v>34364.6</v>
      </c>
      <c r="AC80" s="495"/>
      <c r="AD80" s="495">
        <v>10625276.024</v>
      </c>
      <c r="AE80" s="495">
        <v>5765462.2350000003</v>
      </c>
      <c r="AF80" s="495">
        <v>16390738.259</v>
      </c>
      <c r="AG80" s="495"/>
      <c r="AH80" s="495">
        <v>8530950.5040000007</v>
      </c>
      <c r="AI80" s="495">
        <v>248901.58799999999</v>
      </c>
      <c r="AJ80" s="495">
        <v>8779852.0920000002</v>
      </c>
      <c r="AK80" s="494" t="s">
        <v>561</v>
      </c>
      <c r="AL80" s="495">
        <v>2500309.523</v>
      </c>
      <c r="AM80" s="495">
        <v>553428.56499999994</v>
      </c>
      <c r="AN80" s="495">
        <v>3053738.0890000002</v>
      </c>
      <c r="AO80" s="495"/>
      <c r="AP80" s="495">
        <v>1998247.821</v>
      </c>
      <c r="AQ80" s="495">
        <v>340613.61</v>
      </c>
      <c r="AR80" s="495">
        <v>2338861.432</v>
      </c>
      <c r="AS80" s="495"/>
      <c r="AT80" s="495">
        <v>1363823.702</v>
      </c>
      <c r="AU80" s="495">
        <v>1750693.5009999999</v>
      </c>
      <c r="AV80" s="495">
        <v>3114517.2030000002</v>
      </c>
      <c r="AW80" s="494" t="s">
        <v>561</v>
      </c>
      <c r="AX80" s="495">
        <v>873029.07700000005</v>
      </c>
      <c r="AY80" s="495">
        <v>5478.0619999999999</v>
      </c>
      <c r="AZ80" s="495">
        <v>878507.13899999997</v>
      </c>
      <c r="BA80" s="495"/>
      <c r="BB80" s="495">
        <v>811576.13699999999</v>
      </c>
      <c r="BC80" s="495">
        <v>55526.868000000002</v>
      </c>
      <c r="BD80" s="495">
        <v>867103.005</v>
      </c>
      <c r="BE80" s="495"/>
      <c r="BF80" s="495">
        <v>167795.30499999999</v>
      </c>
      <c r="BG80" s="495">
        <v>1096045.105</v>
      </c>
      <c r="BH80" s="495">
        <v>1263840.4099999999</v>
      </c>
      <c r="BI80" s="494" t="s">
        <v>561</v>
      </c>
      <c r="BJ80" s="495">
        <v>5531.7240000000002</v>
      </c>
      <c r="BK80" s="495">
        <v>1576502.7649999999</v>
      </c>
      <c r="BL80" s="495">
        <v>1582034.49</v>
      </c>
      <c r="BM80" s="495"/>
      <c r="BN80" s="495">
        <v>217184.05300000001</v>
      </c>
      <c r="BO80" s="495">
        <v>235112.20499999999</v>
      </c>
      <c r="BP80" s="495">
        <v>452296.25900000002</v>
      </c>
      <c r="BQ80" s="495"/>
      <c r="BR80" s="495">
        <v>71769885.461000025</v>
      </c>
      <c r="BS80" s="495">
        <v>48361404.684999987</v>
      </c>
      <c r="BT80" s="495">
        <v>120131290.15399998</v>
      </c>
      <c r="BU80" s="494" t="s">
        <v>561</v>
      </c>
      <c r="BV80" s="495">
        <v>14971550.865</v>
      </c>
      <c r="BW80" s="495">
        <v>16849754.451000001</v>
      </c>
      <c r="BX80" s="495">
        <v>31821305.316</v>
      </c>
      <c r="BY80" s="495"/>
      <c r="BZ80" s="495">
        <v>71769885.461000025</v>
      </c>
      <c r="CA80" s="495">
        <v>48680297.821999989</v>
      </c>
      <c r="CB80" s="495">
        <v>120450183.29099998</v>
      </c>
    </row>
    <row r="81" spans="1:80" s="489" customFormat="1" ht="8.25" customHeight="1">
      <c r="A81" s="493" t="s">
        <v>562</v>
      </c>
      <c r="B81" s="491">
        <v>220819.82500000001</v>
      </c>
      <c r="C81" s="491">
        <v>67459.289000000004</v>
      </c>
      <c r="D81" s="491">
        <v>288279.114</v>
      </c>
      <c r="E81" s="491"/>
      <c r="F81" s="491">
        <v>0</v>
      </c>
      <c r="G81" s="491">
        <v>51.485999999999997</v>
      </c>
      <c r="H81" s="491">
        <v>51.485999999999997</v>
      </c>
      <c r="I81" s="491"/>
      <c r="J81" s="491">
        <v>447111.34</v>
      </c>
      <c r="K81" s="491">
        <v>586859.71299999999</v>
      </c>
      <c r="L81" s="491">
        <v>1033971.053</v>
      </c>
      <c r="M81" s="493" t="s">
        <v>562</v>
      </c>
      <c r="N81" s="491">
        <v>0</v>
      </c>
      <c r="O81" s="491">
        <v>290.50299999999999</v>
      </c>
      <c r="P81" s="491">
        <v>290.50299999999999</v>
      </c>
      <c r="Q81" s="491"/>
      <c r="R81" s="491">
        <v>0</v>
      </c>
      <c r="S81" s="491">
        <v>2636.7640000000001</v>
      </c>
      <c r="T81" s="491">
        <v>2636.7640000000001</v>
      </c>
      <c r="U81" s="491"/>
      <c r="V81" s="491">
        <v>0</v>
      </c>
      <c r="W81" s="491">
        <v>12395.279</v>
      </c>
      <c r="X81" s="491">
        <v>12395.279</v>
      </c>
      <c r="Y81" s="493" t="s">
        <v>562</v>
      </c>
      <c r="Z81" s="491">
        <v>0</v>
      </c>
      <c r="AA81" s="491">
        <v>0</v>
      </c>
      <c r="AB81" s="491">
        <v>0</v>
      </c>
      <c r="AC81" s="491"/>
      <c r="AD81" s="491">
        <v>21500</v>
      </c>
      <c r="AE81" s="491">
        <v>12426.816000000001</v>
      </c>
      <c r="AF81" s="491">
        <v>33926.815999999999</v>
      </c>
      <c r="AG81" s="491"/>
      <c r="AH81" s="491">
        <v>0</v>
      </c>
      <c r="AI81" s="491">
        <v>0</v>
      </c>
      <c r="AJ81" s="491">
        <v>0</v>
      </c>
      <c r="AK81" s="493" t="s">
        <v>562</v>
      </c>
      <c r="AL81" s="491">
        <v>0</v>
      </c>
      <c r="AM81" s="491">
        <v>0</v>
      </c>
      <c r="AN81" s="491">
        <v>0</v>
      </c>
      <c r="AO81" s="491"/>
      <c r="AP81" s="491">
        <v>0</v>
      </c>
      <c r="AQ81" s="491">
        <v>0</v>
      </c>
      <c r="AR81" s="491">
        <v>0</v>
      </c>
      <c r="AS81" s="491"/>
      <c r="AT81" s="491">
        <v>0</v>
      </c>
      <c r="AU81" s="491">
        <v>0</v>
      </c>
      <c r="AV81" s="491">
        <v>0</v>
      </c>
      <c r="AW81" s="493" t="s">
        <v>562</v>
      </c>
      <c r="AX81" s="491">
        <v>11000</v>
      </c>
      <c r="AY81" s="491">
        <v>0</v>
      </c>
      <c r="AZ81" s="491">
        <v>11000</v>
      </c>
      <c r="BA81" s="491"/>
      <c r="BB81" s="491">
        <v>0</v>
      </c>
      <c r="BC81" s="491">
        <v>0</v>
      </c>
      <c r="BD81" s="491">
        <v>0</v>
      </c>
      <c r="BE81" s="491"/>
      <c r="BF81" s="491">
        <v>0</v>
      </c>
      <c r="BG81" s="491">
        <v>0</v>
      </c>
      <c r="BH81" s="491">
        <v>0</v>
      </c>
      <c r="BI81" s="493" t="s">
        <v>562</v>
      </c>
      <c r="BJ81" s="491">
        <v>0</v>
      </c>
      <c r="BK81" s="491">
        <v>0</v>
      </c>
      <c r="BL81" s="491">
        <v>0</v>
      </c>
      <c r="BM81" s="491"/>
      <c r="BN81" s="491">
        <v>0</v>
      </c>
      <c r="BO81" s="491">
        <v>0</v>
      </c>
      <c r="BP81" s="491">
        <v>0</v>
      </c>
      <c r="BQ81" s="491"/>
      <c r="BR81" s="491">
        <v>700431.16500000004</v>
      </c>
      <c r="BS81" s="491">
        <v>682119.85</v>
      </c>
      <c r="BT81" s="491">
        <v>1382551.0150000001</v>
      </c>
      <c r="BU81" s="493" t="s">
        <v>562</v>
      </c>
      <c r="BV81" s="491">
        <v>447111.34</v>
      </c>
      <c r="BW81" s="491">
        <v>586859.71299999999</v>
      </c>
      <c r="BX81" s="491">
        <v>1033971.053</v>
      </c>
      <c r="BY81" s="491"/>
      <c r="BZ81" s="491">
        <v>700431.16500000004</v>
      </c>
      <c r="CA81" s="491">
        <v>682119.85</v>
      </c>
      <c r="CB81" s="491">
        <v>1382551.0150000001</v>
      </c>
    </row>
    <row r="82" spans="1:80" s="489" customFormat="1" ht="8.25" customHeight="1">
      <c r="A82" s="493" t="s">
        <v>563</v>
      </c>
      <c r="B82" s="491">
        <v>12295217.564999999</v>
      </c>
      <c r="C82" s="491">
        <v>8880110.1559999995</v>
      </c>
      <c r="D82" s="491">
        <v>21175327.721999999</v>
      </c>
      <c r="E82" s="491"/>
      <c r="F82" s="491">
        <v>762564.28099999996</v>
      </c>
      <c r="G82" s="491">
        <v>170496.98499999999</v>
      </c>
      <c r="H82" s="491">
        <v>933061.26599999995</v>
      </c>
      <c r="I82" s="491"/>
      <c r="J82" s="491">
        <v>12363092.102</v>
      </c>
      <c r="K82" s="491">
        <v>15004420.804</v>
      </c>
      <c r="L82" s="491">
        <v>27367512.905999999</v>
      </c>
      <c r="M82" s="493" t="s">
        <v>563</v>
      </c>
      <c r="N82" s="491">
        <v>2382000.1740000001</v>
      </c>
      <c r="O82" s="491">
        <v>958357.30900000001</v>
      </c>
      <c r="P82" s="491">
        <v>3340357.483</v>
      </c>
      <c r="Q82" s="491"/>
      <c r="R82" s="491">
        <v>4197934.1090000002</v>
      </c>
      <c r="S82" s="491">
        <v>3699913.73</v>
      </c>
      <c r="T82" s="491">
        <v>7897847.8399999999</v>
      </c>
      <c r="U82" s="491"/>
      <c r="V82" s="491">
        <v>8425632.1889999993</v>
      </c>
      <c r="W82" s="491">
        <v>5624075.9960000003</v>
      </c>
      <c r="X82" s="491">
        <v>14049708.186000001</v>
      </c>
      <c r="Y82" s="493" t="s">
        <v>563</v>
      </c>
      <c r="Z82" s="491">
        <v>8885</v>
      </c>
      <c r="AA82" s="491">
        <v>25479.599999999999</v>
      </c>
      <c r="AB82" s="491">
        <v>34364.6</v>
      </c>
      <c r="AC82" s="491"/>
      <c r="AD82" s="491">
        <v>10046436.540999999</v>
      </c>
      <c r="AE82" s="491">
        <v>5586941.2759999996</v>
      </c>
      <c r="AF82" s="491">
        <v>15633377.817</v>
      </c>
      <c r="AG82" s="491"/>
      <c r="AH82" s="491">
        <v>8436110.7379999999</v>
      </c>
      <c r="AI82" s="491">
        <v>240757.99600000001</v>
      </c>
      <c r="AJ82" s="491">
        <v>8676868.7339999992</v>
      </c>
      <c r="AK82" s="493" t="s">
        <v>563</v>
      </c>
      <c r="AL82" s="491">
        <v>2490660.4840000002</v>
      </c>
      <c r="AM82" s="491">
        <v>543773.95200000005</v>
      </c>
      <c r="AN82" s="491">
        <v>3034434.4369999999</v>
      </c>
      <c r="AO82" s="491"/>
      <c r="AP82" s="491">
        <v>1860190.412</v>
      </c>
      <c r="AQ82" s="491">
        <v>319054.402</v>
      </c>
      <c r="AR82" s="491">
        <v>2179244.8149999999</v>
      </c>
      <c r="AS82" s="491"/>
      <c r="AT82" s="491">
        <v>1363823.702</v>
      </c>
      <c r="AU82" s="491">
        <v>1750693.5009999999</v>
      </c>
      <c r="AV82" s="491">
        <v>3114517.2030000002</v>
      </c>
      <c r="AW82" s="493" t="s">
        <v>563</v>
      </c>
      <c r="AX82" s="491">
        <v>704774.67</v>
      </c>
      <c r="AY82" s="491">
        <v>1219.672</v>
      </c>
      <c r="AZ82" s="491">
        <v>705994.34199999995</v>
      </c>
      <c r="BA82" s="491"/>
      <c r="BB82" s="491">
        <v>808747.13399999996</v>
      </c>
      <c r="BC82" s="491">
        <v>55526.868000000002</v>
      </c>
      <c r="BD82" s="491">
        <v>864274.00199999998</v>
      </c>
      <c r="BE82" s="491"/>
      <c r="BF82" s="491">
        <v>167795.30499999999</v>
      </c>
      <c r="BG82" s="491">
        <v>1096045.105</v>
      </c>
      <c r="BH82" s="491">
        <v>1263840.4099999999</v>
      </c>
      <c r="BI82" s="493" t="s">
        <v>563</v>
      </c>
      <c r="BJ82" s="491">
        <v>5531.7240000000002</v>
      </c>
      <c r="BK82" s="491">
        <v>1576502.7649999999</v>
      </c>
      <c r="BL82" s="491">
        <v>1582034.49</v>
      </c>
      <c r="BM82" s="491"/>
      <c r="BN82" s="491">
        <v>217184.05300000001</v>
      </c>
      <c r="BO82" s="491">
        <v>235112.20499999999</v>
      </c>
      <c r="BP82" s="491">
        <v>452296.25900000002</v>
      </c>
      <c r="BQ82" s="491"/>
      <c r="BR82" s="491">
        <v>66536580.183000006</v>
      </c>
      <c r="BS82" s="491">
        <v>45768482.322000004</v>
      </c>
      <c r="BT82" s="491">
        <v>112305062.51199998</v>
      </c>
      <c r="BU82" s="493" t="s">
        <v>563</v>
      </c>
      <c r="BV82" s="491">
        <v>12363092.102</v>
      </c>
      <c r="BW82" s="491">
        <v>15323313.941</v>
      </c>
      <c r="BX82" s="491">
        <v>27686406.043000001</v>
      </c>
      <c r="BY82" s="491"/>
      <c r="BZ82" s="491">
        <v>66536580.183000006</v>
      </c>
      <c r="CA82" s="491">
        <v>46087375.459000006</v>
      </c>
      <c r="CB82" s="491">
        <v>112623955.64899997</v>
      </c>
    </row>
    <row r="83" spans="1:80" s="489" customFormat="1" ht="8.25" customHeight="1">
      <c r="A83" s="493" t="s">
        <v>564</v>
      </c>
      <c r="B83" s="491">
        <v>727358.00100000005</v>
      </c>
      <c r="C83" s="491">
        <v>508042.81400000001</v>
      </c>
      <c r="D83" s="491">
        <v>1235400.8160000001</v>
      </c>
      <c r="E83" s="491"/>
      <c r="F83" s="491">
        <v>86229.966</v>
      </c>
      <c r="G83" s="491">
        <v>54472.042000000001</v>
      </c>
      <c r="H83" s="491">
        <v>140702.008</v>
      </c>
      <c r="I83" s="491"/>
      <c r="J83" s="491">
        <v>2116729.4750000001</v>
      </c>
      <c r="K83" s="491">
        <v>847512.54799999995</v>
      </c>
      <c r="L83" s="491">
        <v>2964242.023</v>
      </c>
      <c r="M83" s="493" t="s">
        <v>564</v>
      </c>
      <c r="N83" s="491">
        <v>55121.788999999997</v>
      </c>
      <c r="O83" s="491">
        <v>13762.782999999999</v>
      </c>
      <c r="P83" s="491">
        <v>68884.573000000004</v>
      </c>
      <c r="Q83" s="491"/>
      <c r="R83" s="491">
        <v>170388.43799999999</v>
      </c>
      <c r="S83" s="491">
        <v>55303.328999999998</v>
      </c>
      <c r="T83" s="491">
        <v>225691.76800000001</v>
      </c>
      <c r="U83" s="491"/>
      <c r="V83" s="491">
        <v>370823.125</v>
      </c>
      <c r="W83" s="491">
        <v>128886.012</v>
      </c>
      <c r="X83" s="491">
        <v>499709.13699999999</v>
      </c>
      <c r="Y83" s="493" t="s">
        <v>564</v>
      </c>
      <c r="Z83" s="491">
        <v>0</v>
      </c>
      <c r="AA83" s="491">
        <v>0</v>
      </c>
      <c r="AB83" s="491">
        <v>0</v>
      </c>
      <c r="AC83" s="491"/>
      <c r="AD83" s="491">
        <v>554734.36499999999</v>
      </c>
      <c r="AE83" s="491">
        <v>165794.073</v>
      </c>
      <c r="AF83" s="491">
        <v>720528.43799999997</v>
      </c>
      <c r="AG83" s="491"/>
      <c r="AH83" s="491">
        <v>94836.12</v>
      </c>
      <c r="AI83" s="491">
        <v>8143.5919999999996</v>
      </c>
      <c r="AJ83" s="491">
        <v>102979.712</v>
      </c>
      <c r="AK83" s="493" t="s">
        <v>564</v>
      </c>
      <c r="AL83" s="491">
        <v>9649.0380000000005</v>
      </c>
      <c r="AM83" s="491">
        <v>9654.6129999999994</v>
      </c>
      <c r="AN83" s="491">
        <v>19303.651000000002</v>
      </c>
      <c r="AO83" s="491"/>
      <c r="AP83" s="491">
        <v>138057.40900000001</v>
      </c>
      <c r="AQ83" s="491">
        <v>21559.206999999999</v>
      </c>
      <c r="AR83" s="491">
        <v>159616.617</v>
      </c>
      <c r="AS83" s="491"/>
      <c r="AT83" s="491">
        <v>0</v>
      </c>
      <c r="AU83" s="491">
        <v>0</v>
      </c>
      <c r="AV83" s="491">
        <v>0</v>
      </c>
      <c r="AW83" s="493" t="s">
        <v>564</v>
      </c>
      <c r="AX83" s="491">
        <v>157254.40599999999</v>
      </c>
      <c r="AY83" s="491">
        <v>4258.3890000000001</v>
      </c>
      <c r="AZ83" s="491">
        <v>161512.796</v>
      </c>
      <c r="BA83" s="491"/>
      <c r="BB83" s="491">
        <v>2829.002</v>
      </c>
      <c r="BC83" s="491">
        <v>0</v>
      </c>
      <c r="BD83" s="491">
        <v>2829.002</v>
      </c>
      <c r="BE83" s="491"/>
      <c r="BF83" s="491">
        <v>0</v>
      </c>
      <c r="BG83" s="491">
        <v>0</v>
      </c>
      <c r="BH83" s="491">
        <v>0</v>
      </c>
      <c r="BI83" s="493" t="s">
        <v>564</v>
      </c>
      <c r="BJ83" s="491">
        <v>0</v>
      </c>
      <c r="BK83" s="491">
        <v>0</v>
      </c>
      <c r="BL83" s="491">
        <v>0</v>
      </c>
      <c r="BM83" s="491"/>
      <c r="BN83" s="491">
        <v>0</v>
      </c>
      <c r="BO83" s="491">
        <v>0</v>
      </c>
      <c r="BP83" s="491">
        <v>0</v>
      </c>
      <c r="BQ83" s="491"/>
      <c r="BR83" s="491">
        <v>4484011.1340000015</v>
      </c>
      <c r="BS83" s="491">
        <v>1817389.402</v>
      </c>
      <c r="BT83" s="491">
        <v>6301400.5410000002</v>
      </c>
      <c r="BU83" s="493" t="s">
        <v>564</v>
      </c>
      <c r="BV83" s="491">
        <v>2116729.4750000001</v>
      </c>
      <c r="BW83" s="491">
        <v>847512.54799999995</v>
      </c>
      <c r="BX83" s="491">
        <v>2964242.023</v>
      </c>
      <c r="BY83" s="491"/>
      <c r="BZ83" s="491">
        <v>4484011.1340000015</v>
      </c>
      <c r="CA83" s="491">
        <v>1817389.402</v>
      </c>
      <c r="CB83" s="491">
        <v>6301400.5410000002</v>
      </c>
    </row>
    <row r="84" spans="1:80" s="489" customFormat="1" ht="8.25" customHeight="1">
      <c r="A84" s="493" t="s">
        <v>565</v>
      </c>
      <c r="B84" s="491">
        <v>1039.8820000000001</v>
      </c>
      <c r="C84" s="491">
        <v>214.43899999999999</v>
      </c>
      <c r="D84" s="491">
        <v>1254.3219999999999</v>
      </c>
      <c r="E84" s="491"/>
      <c r="F84" s="491">
        <v>96.385000000000005</v>
      </c>
      <c r="G84" s="491">
        <v>1.367</v>
      </c>
      <c r="H84" s="491">
        <v>97.753</v>
      </c>
      <c r="I84" s="491"/>
      <c r="J84" s="491">
        <v>44617.947</v>
      </c>
      <c r="K84" s="491">
        <v>92068.248000000007</v>
      </c>
      <c r="L84" s="491">
        <v>136686.19500000001</v>
      </c>
      <c r="M84" s="493" t="s">
        <v>565</v>
      </c>
      <c r="N84" s="491">
        <v>0</v>
      </c>
      <c r="O84" s="491">
        <v>0</v>
      </c>
      <c r="P84" s="491">
        <v>0</v>
      </c>
      <c r="Q84" s="491"/>
      <c r="R84" s="491">
        <v>0</v>
      </c>
      <c r="S84" s="491">
        <v>0</v>
      </c>
      <c r="T84" s="491">
        <v>0</v>
      </c>
      <c r="U84" s="491"/>
      <c r="V84" s="491">
        <v>499.995</v>
      </c>
      <c r="W84" s="491">
        <v>828.976</v>
      </c>
      <c r="X84" s="491">
        <v>1328.971</v>
      </c>
      <c r="Y84" s="493" t="s">
        <v>565</v>
      </c>
      <c r="Z84" s="491">
        <v>0</v>
      </c>
      <c r="AA84" s="491">
        <v>0</v>
      </c>
      <c r="AB84" s="491">
        <v>0</v>
      </c>
      <c r="AC84" s="491"/>
      <c r="AD84" s="491">
        <v>2605.116</v>
      </c>
      <c r="AE84" s="491">
        <v>300.07</v>
      </c>
      <c r="AF84" s="491">
        <v>2905.1860000000001</v>
      </c>
      <c r="AG84" s="491"/>
      <c r="AH84" s="491">
        <v>3.645</v>
      </c>
      <c r="AI84" s="491">
        <v>0</v>
      </c>
      <c r="AJ84" s="491">
        <v>3.645</v>
      </c>
      <c r="AK84" s="493" t="s">
        <v>565</v>
      </c>
      <c r="AL84" s="491">
        <v>0</v>
      </c>
      <c r="AM84" s="491">
        <v>0</v>
      </c>
      <c r="AN84" s="491">
        <v>0</v>
      </c>
      <c r="AO84" s="491"/>
      <c r="AP84" s="491">
        <v>0</v>
      </c>
      <c r="AQ84" s="491">
        <v>0</v>
      </c>
      <c r="AR84" s="491">
        <v>0</v>
      </c>
      <c r="AS84" s="491"/>
      <c r="AT84" s="491">
        <v>0</v>
      </c>
      <c r="AU84" s="491">
        <v>0</v>
      </c>
      <c r="AV84" s="491">
        <v>0</v>
      </c>
      <c r="AW84" s="493" t="s">
        <v>565</v>
      </c>
      <c r="AX84" s="491">
        <v>0</v>
      </c>
      <c r="AY84" s="491">
        <v>0</v>
      </c>
      <c r="AZ84" s="491">
        <v>0</v>
      </c>
      <c r="BA84" s="491"/>
      <c r="BB84" s="491">
        <v>0</v>
      </c>
      <c r="BC84" s="491">
        <v>0</v>
      </c>
      <c r="BD84" s="491">
        <v>0</v>
      </c>
      <c r="BE84" s="491"/>
      <c r="BF84" s="491">
        <v>0</v>
      </c>
      <c r="BG84" s="491">
        <v>0</v>
      </c>
      <c r="BH84" s="491">
        <v>0</v>
      </c>
      <c r="BI84" s="493" t="s">
        <v>565</v>
      </c>
      <c r="BJ84" s="491">
        <v>0</v>
      </c>
      <c r="BK84" s="491">
        <v>0</v>
      </c>
      <c r="BL84" s="491">
        <v>0</v>
      </c>
      <c r="BM84" s="491"/>
      <c r="BN84" s="491">
        <v>0</v>
      </c>
      <c r="BO84" s="491">
        <v>0</v>
      </c>
      <c r="BP84" s="491">
        <v>0</v>
      </c>
      <c r="BQ84" s="491"/>
      <c r="BR84" s="491">
        <v>48862.97</v>
      </c>
      <c r="BS84" s="491">
        <v>93413.1</v>
      </c>
      <c r="BT84" s="491">
        <v>142276.07199999999</v>
      </c>
      <c r="BU84" s="493" t="s">
        <v>565</v>
      </c>
      <c r="BV84" s="491">
        <v>44617.947</v>
      </c>
      <c r="BW84" s="491">
        <v>92068.248000000007</v>
      </c>
      <c r="BX84" s="491">
        <v>136686.19500000001</v>
      </c>
      <c r="BY84" s="491"/>
      <c r="BZ84" s="491">
        <v>48862.97</v>
      </c>
      <c r="CA84" s="491">
        <v>93413.1</v>
      </c>
      <c r="CB84" s="491">
        <v>142276.07199999999</v>
      </c>
    </row>
    <row r="85" spans="1:80" s="489" customFormat="1" ht="8.25" customHeight="1">
      <c r="A85" s="494" t="s">
        <v>566</v>
      </c>
      <c r="B85" s="495">
        <v>86656.031000000003</v>
      </c>
      <c r="C85" s="495">
        <v>135817.56099999999</v>
      </c>
      <c r="D85" s="495">
        <v>222473.592</v>
      </c>
      <c r="E85" s="495"/>
      <c r="F85" s="495">
        <v>37358.813999999998</v>
      </c>
      <c r="G85" s="495">
        <v>8559.3510000000006</v>
      </c>
      <c r="H85" s="495">
        <v>45918.165999999997</v>
      </c>
      <c r="I85" s="495"/>
      <c r="J85" s="495">
        <v>0</v>
      </c>
      <c r="K85" s="495">
        <v>228994.658</v>
      </c>
      <c r="L85" s="495">
        <v>228994.658</v>
      </c>
      <c r="M85" s="494" t="s">
        <v>566</v>
      </c>
      <c r="N85" s="495">
        <v>247736.07699999999</v>
      </c>
      <c r="O85" s="495">
        <v>73897.134000000005</v>
      </c>
      <c r="P85" s="495">
        <v>321633.21100000001</v>
      </c>
      <c r="Q85" s="495"/>
      <c r="R85" s="495">
        <v>64532.75</v>
      </c>
      <c r="S85" s="495">
        <v>3098.6590000000001</v>
      </c>
      <c r="T85" s="495">
        <v>67631.409</v>
      </c>
      <c r="U85" s="495"/>
      <c r="V85" s="495">
        <v>288163.19400000002</v>
      </c>
      <c r="W85" s="495">
        <v>395874.641</v>
      </c>
      <c r="X85" s="495">
        <v>684037.83499999996</v>
      </c>
      <c r="Y85" s="494" t="s">
        <v>566</v>
      </c>
      <c r="Z85" s="495">
        <v>47626.258999999998</v>
      </c>
      <c r="AA85" s="495">
        <v>4461.5330000000004</v>
      </c>
      <c r="AB85" s="495">
        <v>52087.792999999998</v>
      </c>
      <c r="AC85" s="495"/>
      <c r="AD85" s="495">
        <v>599852.38399999996</v>
      </c>
      <c r="AE85" s="495">
        <v>257543.55600000001</v>
      </c>
      <c r="AF85" s="495">
        <v>857395.94099999999</v>
      </c>
      <c r="AG85" s="495"/>
      <c r="AH85" s="495">
        <v>1641.8779999999999</v>
      </c>
      <c r="AI85" s="495">
        <v>463.89100000000002</v>
      </c>
      <c r="AJ85" s="495">
        <v>2105.7689999999998</v>
      </c>
      <c r="AK85" s="494" t="s">
        <v>566</v>
      </c>
      <c r="AL85" s="495">
        <v>17130.057000000001</v>
      </c>
      <c r="AM85" s="495">
        <v>6879.2420000000002</v>
      </c>
      <c r="AN85" s="495">
        <v>24009.3</v>
      </c>
      <c r="AO85" s="495"/>
      <c r="AP85" s="495">
        <v>11651.642</v>
      </c>
      <c r="AQ85" s="495">
        <v>571.90599999999995</v>
      </c>
      <c r="AR85" s="495">
        <v>12223.548000000001</v>
      </c>
      <c r="AS85" s="495"/>
      <c r="AT85" s="495">
        <v>57034.506000000001</v>
      </c>
      <c r="AU85" s="495">
        <v>339900.99800000002</v>
      </c>
      <c r="AV85" s="495">
        <v>396935.505</v>
      </c>
      <c r="AW85" s="494" t="s">
        <v>566</v>
      </c>
      <c r="AX85" s="495">
        <v>706.625</v>
      </c>
      <c r="AY85" s="495">
        <v>12.92</v>
      </c>
      <c r="AZ85" s="495">
        <v>719.54499999999996</v>
      </c>
      <c r="BA85" s="495"/>
      <c r="BB85" s="495">
        <v>200.39500000000001</v>
      </c>
      <c r="BC85" s="495">
        <v>2474.0929999999998</v>
      </c>
      <c r="BD85" s="495">
        <v>2674.4879999999998</v>
      </c>
      <c r="BE85" s="495"/>
      <c r="BF85" s="495">
        <v>22371.724999999999</v>
      </c>
      <c r="BG85" s="495">
        <v>24349.716</v>
      </c>
      <c r="BH85" s="495">
        <v>46721.440999999999</v>
      </c>
      <c r="BI85" s="494" t="s">
        <v>566</v>
      </c>
      <c r="BJ85" s="495">
        <v>1922.7950000000001</v>
      </c>
      <c r="BK85" s="495">
        <v>52963.154999999999</v>
      </c>
      <c r="BL85" s="495">
        <v>54885.951000000001</v>
      </c>
      <c r="BM85" s="495"/>
      <c r="BN85" s="495">
        <v>0</v>
      </c>
      <c r="BO85" s="495">
        <v>374.7</v>
      </c>
      <c r="BP85" s="495">
        <v>374.7</v>
      </c>
      <c r="BQ85" s="495"/>
      <c r="BR85" s="495">
        <v>1484585.1320000002</v>
      </c>
      <c r="BS85" s="495">
        <v>1536237.7140000004</v>
      </c>
      <c r="BT85" s="495">
        <v>3020822.8519999995</v>
      </c>
      <c r="BU85" s="494" t="s">
        <v>566</v>
      </c>
      <c r="BV85" s="495">
        <v>0</v>
      </c>
      <c r="BW85" s="495">
        <v>231188.91399999999</v>
      </c>
      <c r="BX85" s="495">
        <v>231188.91399999999</v>
      </c>
      <c r="BY85" s="495"/>
      <c r="BZ85" s="495">
        <v>1484585.1320000002</v>
      </c>
      <c r="CA85" s="495">
        <v>1538431.9700000002</v>
      </c>
      <c r="CB85" s="495">
        <v>3023017.1079999995</v>
      </c>
    </row>
    <row r="86" spans="1:80" s="489" customFormat="1" ht="8.25" customHeight="1">
      <c r="A86" s="494" t="s">
        <v>567</v>
      </c>
      <c r="B86" s="495">
        <v>411326.571</v>
      </c>
      <c r="C86" s="495">
        <v>439560.66</v>
      </c>
      <c r="D86" s="495">
        <v>850887.23199999996</v>
      </c>
      <c r="E86" s="495"/>
      <c r="F86" s="495">
        <v>7685.9639999999999</v>
      </c>
      <c r="G86" s="495">
        <v>3517.8939999999998</v>
      </c>
      <c r="H86" s="495">
        <v>11203.858</v>
      </c>
      <c r="I86" s="495"/>
      <c r="J86" s="495">
        <v>909570.15399999998</v>
      </c>
      <c r="K86" s="495">
        <v>1012514.02</v>
      </c>
      <c r="L86" s="495">
        <v>1922084.1740000001</v>
      </c>
      <c r="M86" s="494" t="s">
        <v>567</v>
      </c>
      <c r="N86" s="495">
        <v>31263.644</v>
      </c>
      <c r="O86" s="495">
        <v>20273.985000000001</v>
      </c>
      <c r="P86" s="495">
        <v>51537.63</v>
      </c>
      <c r="Q86" s="495"/>
      <c r="R86" s="495">
        <v>60716.841</v>
      </c>
      <c r="S86" s="495">
        <v>78297.285000000003</v>
      </c>
      <c r="T86" s="495">
        <v>139014.12700000001</v>
      </c>
      <c r="U86" s="495"/>
      <c r="V86" s="495">
        <v>1044787.077</v>
      </c>
      <c r="W86" s="495">
        <v>2038404.03</v>
      </c>
      <c r="X86" s="495">
        <v>3083191.108</v>
      </c>
      <c r="Y86" s="494" t="s">
        <v>567</v>
      </c>
      <c r="Z86" s="495">
        <v>12185.428</v>
      </c>
      <c r="AA86" s="495">
        <v>4903.6090000000004</v>
      </c>
      <c r="AB86" s="495">
        <v>17089.037</v>
      </c>
      <c r="AC86" s="495"/>
      <c r="AD86" s="495">
        <v>285738.43</v>
      </c>
      <c r="AE86" s="495">
        <v>410828.41899999999</v>
      </c>
      <c r="AF86" s="495">
        <v>696566.84900000005</v>
      </c>
      <c r="AG86" s="495"/>
      <c r="AH86" s="495">
        <v>24920.690999999999</v>
      </c>
      <c r="AI86" s="495">
        <v>6859.2309999999998</v>
      </c>
      <c r="AJ86" s="495">
        <v>31779.922999999999</v>
      </c>
      <c r="AK86" s="494" t="s">
        <v>567</v>
      </c>
      <c r="AL86" s="495">
        <v>6623.509</v>
      </c>
      <c r="AM86" s="495">
        <v>4593.4350000000004</v>
      </c>
      <c r="AN86" s="495">
        <v>11216.944</v>
      </c>
      <c r="AO86" s="495"/>
      <c r="AP86" s="495">
        <v>1208.0360000000001</v>
      </c>
      <c r="AQ86" s="495">
        <v>297.74</v>
      </c>
      <c r="AR86" s="495">
        <v>1505.7760000000001</v>
      </c>
      <c r="AS86" s="495"/>
      <c r="AT86" s="495">
        <v>2704.8009999999999</v>
      </c>
      <c r="AU86" s="495">
        <v>17619.427</v>
      </c>
      <c r="AV86" s="495">
        <v>20324.228999999999</v>
      </c>
      <c r="AW86" s="494" t="s">
        <v>567</v>
      </c>
      <c r="AX86" s="495">
        <v>21230.313999999998</v>
      </c>
      <c r="AY86" s="495">
        <v>0</v>
      </c>
      <c r="AZ86" s="495">
        <v>21230.313999999998</v>
      </c>
      <c r="BA86" s="495"/>
      <c r="BB86" s="495">
        <v>0</v>
      </c>
      <c r="BC86" s="495">
        <v>1.0449999999999999</v>
      </c>
      <c r="BD86" s="495">
        <v>1.0449999999999999</v>
      </c>
      <c r="BE86" s="495"/>
      <c r="BF86" s="495">
        <v>0</v>
      </c>
      <c r="BG86" s="495">
        <v>0</v>
      </c>
      <c r="BH86" s="495">
        <v>0</v>
      </c>
      <c r="BI86" s="494" t="s">
        <v>567</v>
      </c>
      <c r="BJ86" s="495">
        <v>0</v>
      </c>
      <c r="BK86" s="495">
        <v>0</v>
      </c>
      <c r="BL86" s="495">
        <v>0</v>
      </c>
      <c r="BM86" s="495"/>
      <c r="BN86" s="495">
        <v>0</v>
      </c>
      <c r="BO86" s="495">
        <v>0</v>
      </c>
      <c r="BP86" s="495">
        <v>0</v>
      </c>
      <c r="BQ86" s="495"/>
      <c r="BR86" s="495">
        <v>2819961.46</v>
      </c>
      <c r="BS86" s="495">
        <v>4037670.7800000003</v>
      </c>
      <c r="BT86" s="495">
        <v>6857632.2460000003</v>
      </c>
      <c r="BU86" s="494" t="s">
        <v>567</v>
      </c>
      <c r="BV86" s="495">
        <v>909570.15399999998</v>
      </c>
      <c r="BW86" s="495">
        <v>1012718.914</v>
      </c>
      <c r="BX86" s="495">
        <v>1922289.068</v>
      </c>
      <c r="BY86" s="495"/>
      <c r="BZ86" s="495">
        <v>2819961.46</v>
      </c>
      <c r="CA86" s="495">
        <v>4037875.6740000001</v>
      </c>
      <c r="CB86" s="495">
        <v>6857837.1400000006</v>
      </c>
    </row>
    <row r="87" spans="1:80" s="489" customFormat="1" ht="8.25" customHeight="1">
      <c r="A87" s="493" t="s">
        <v>568</v>
      </c>
      <c r="B87" s="491">
        <v>411326.571</v>
      </c>
      <c r="C87" s="491">
        <v>439560.66</v>
      </c>
      <c r="D87" s="491">
        <v>850887.23199999996</v>
      </c>
      <c r="E87" s="491"/>
      <c r="F87" s="491">
        <v>7685.9639999999999</v>
      </c>
      <c r="G87" s="491">
        <v>3517.8939999999998</v>
      </c>
      <c r="H87" s="491">
        <v>11203.858</v>
      </c>
      <c r="I87" s="491"/>
      <c r="J87" s="491">
        <v>909570.15399999998</v>
      </c>
      <c r="K87" s="491">
        <v>1012514.02</v>
      </c>
      <c r="L87" s="491">
        <v>1922084.1740000001</v>
      </c>
      <c r="M87" s="493" t="s">
        <v>568</v>
      </c>
      <c r="N87" s="491">
        <v>31263.644</v>
      </c>
      <c r="O87" s="491">
        <v>20273.985000000001</v>
      </c>
      <c r="P87" s="491">
        <v>51537.63</v>
      </c>
      <c r="Q87" s="491"/>
      <c r="R87" s="491">
        <v>60716.841</v>
      </c>
      <c r="S87" s="491">
        <v>78297.285000000003</v>
      </c>
      <c r="T87" s="491">
        <v>139014.12700000001</v>
      </c>
      <c r="U87" s="491"/>
      <c r="V87" s="491">
        <v>1044787.077</v>
      </c>
      <c r="W87" s="491">
        <v>2038404.03</v>
      </c>
      <c r="X87" s="491">
        <v>3083191.108</v>
      </c>
      <c r="Y87" s="493" t="s">
        <v>568</v>
      </c>
      <c r="Z87" s="491">
        <v>12185.428</v>
      </c>
      <c r="AA87" s="491">
        <v>4903.6090000000004</v>
      </c>
      <c r="AB87" s="491">
        <v>17089.037</v>
      </c>
      <c r="AC87" s="491"/>
      <c r="AD87" s="491">
        <v>285738.43</v>
      </c>
      <c r="AE87" s="491">
        <v>410828.41899999999</v>
      </c>
      <c r="AF87" s="491">
        <v>696566.84900000005</v>
      </c>
      <c r="AG87" s="491"/>
      <c r="AH87" s="491">
        <v>24920.690999999999</v>
      </c>
      <c r="AI87" s="491">
        <v>6859.2309999999998</v>
      </c>
      <c r="AJ87" s="491">
        <v>31779.922999999999</v>
      </c>
      <c r="AK87" s="493" t="s">
        <v>568</v>
      </c>
      <c r="AL87" s="491">
        <v>6623.509</v>
      </c>
      <c r="AM87" s="491">
        <v>4593.4350000000004</v>
      </c>
      <c r="AN87" s="491">
        <v>11216.944</v>
      </c>
      <c r="AO87" s="491"/>
      <c r="AP87" s="491">
        <v>1208.0360000000001</v>
      </c>
      <c r="AQ87" s="491">
        <v>297.74</v>
      </c>
      <c r="AR87" s="491">
        <v>1505.7760000000001</v>
      </c>
      <c r="AS87" s="491"/>
      <c r="AT87" s="491">
        <v>2704.8009999999999</v>
      </c>
      <c r="AU87" s="491">
        <v>17619.427</v>
      </c>
      <c r="AV87" s="491">
        <v>20324.228999999999</v>
      </c>
      <c r="AW87" s="493" t="s">
        <v>568</v>
      </c>
      <c r="AX87" s="491">
        <v>21230.313999999998</v>
      </c>
      <c r="AY87" s="491">
        <v>0</v>
      </c>
      <c r="AZ87" s="491">
        <v>21230.313999999998</v>
      </c>
      <c r="BA87" s="491"/>
      <c r="BB87" s="491">
        <v>0</v>
      </c>
      <c r="BC87" s="491">
        <v>1.0449999999999999</v>
      </c>
      <c r="BD87" s="491">
        <v>1.0449999999999999</v>
      </c>
      <c r="BE87" s="491"/>
      <c r="BF87" s="491">
        <v>0</v>
      </c>
      <c r="BG87" s="491">
        <v>0</v>
      </c>
      <c r="BH87" s="491">
        <v>0</v>
      </c>
      <c r="BI87" s="493" t="s">
        <v>568</v>
      </c>
      <c r="BJ87" s="491">
        <v>0</v>
      </c>
      <c r="BK87" s="491">
        <v>0</v>
      </c>
      <c r="BL87" s="491">
        <v>0</v>
      </c>
      <c r="BM87" s="491"/>
      <c r="BN87" s="491">
        <v>0</v>
      </c>
      <c r="BO87" s="491">
        <v>0</v>
      </c>
      <c r="BP87" s="491">
        <v>0</v>
      </c>
      <c r="BQ87" s="491"/>
      <c r="BR87" s="491">
        <v>2819961.46</v>
      </c>
      <c r="BS87" s="491">
        <v>4037670.7800000003</v>
      </c>
      <c r="BT87" s="491">
        <v>6857632.2460000003</v>
      </c>
      <c r="BU87" s="493" t="s">
        <v>568</v>
      </c>
      <c r="BV87" s="491">
        <v>909570.15399999998</v>
      </c>
      <c r="BW87" s="491">
        <v>1012718.914</v>
      </c>
      <c r="BX87" s="491">
        <v>1922289.068</v>
      </c>
      <c r="BY87" s="491"/>
      <c r="BZ87" s="491">
        <v>2819961.46</v>
      </c>
      <c r="CA87" s="491">
        <v>4037875.6740000001</v>
      </c>
      <c r="CB87" s="491">
        <v>6857837.1400000006</v>
      </c>
    </row>
    <row r="88" spans="1:80" s="489" customFormat="1" ht="8.25" customHeight="1">
      <c r="A88" s="493" t="s">
        <v>569</v>
      </c>
      <c r="B88" s="491">
        <v>0</v>
      </c>
      <c r="C88" s="491">
        <v>0</v>
      </c>
      <c r="D88" s="491">
        <v>0</v>
      </c>
      <c r="E88" s="491"/>
      <c r="F88" s="491">
        <v>0</v>
      </c>
      <c r="G88" s="491">
        <v>0</v>
      </c>
      <c r="H88" s="491">
        <v>0</v>
      </c>
      <c r="I88" s="491"/>
      <c r="J88" s="491">
        <v>0</v>
      </c>
      <c r="K88" s="491">
        <v>0</v>
      </c>
      <c r="L88" s="491">
        <v>0</v>
      </c>
      <c r="M88" s="493" t="s">
        <v>569</v>
      </c>
      <c r="N88" s="491">
        <v>0</v>
      </c>
      <c r="O88" s="491">
        <v>0</v>
      </c>
      <c r="P88" s="491">
        <v>0</v>
      </c>
      <c r="Q88" s="491"/>
      <c r="R88" s="491">
        <v>0</v>
      </c>
      <c r="S88" s="491">
        <v>0</v>
      </c>
      <c r="T88" s="491">
        <v>0</v>
      </c>
      <c r="U88" s="491"/>
      <c r="V88" s="491">
        <v>0</v>
      </c>
      <c r="W88" s="491">
        <v>0</v>
      </c>
      <c r="X88" s="491">
        <v>0</v>
      </c>
      <c r="Y88" s="493" t="s">
        <v>569</v>
      </c>
      <c r="Z88" s="491">
        <v>0</v>
      </c>
      <c r="AA88" s="491">
        <v>0</v>
      </c>
      <c r="AB88" s="491">
        <v>0</v>
      </c>
      <c r="AC88" s="491"/>
      <c r="AD88" s="491">
        <v>0</v>
      </c>
      <c r="AE88" s="491">
        <v>0</v>
      </c>
      <c r="AF88" s="491">
        <v>0</v>
      </c>
      <c r="AG88" s="491"/>
      <c r="AH88" s="491">
        <v>0</v>
      </c>
      <c r="AI88" s="491">
        <v>0</v>
      </c>
      <c r="AJ88" s="491">
        <v>0</v>
      </c>
      <c r="AK88" s="493" t="s">
        <v>569</v>
      </c>
      <c r="AL88" s="491">
        <v>0</v>
      </c>
      <c r="AM88" s="491">
        <v>0</v>
      </c>
      <c r="AN88" s="491">
        <v>0</v>
      </c>
      <c r="AO88" s="491"/>
      <c r="AP88" s="491">
        <v>0</v>
      </c>
      <c r="AQ88" s="491">
        <v>0</v>
      </c>
      <c r="AR88" s="491">
        <v>0</v>
      </c>
      <c r="AS88" s="491"/>
      <c r="AT88" s="491">
        <v>0</v>
      </c>
      <c r="AU88" s="491">
        <v>0</v>
      </c>
      <c r="AV88" s="491">
        <v>0</v>
      </c>
      <c r="AW88" s="493" t="s">
        <v>569</v>
      </c>
      <c r="AX88" s="491">
        <v>0</v>
      </c>
      <c r="AY88" s="491">
        <v>0</v>
      </c>
      <c r="AZ88" s="491">
        <v>0</v>
      </c>
      <c r="BA88" s="491"/>
      <c r="BB88" s="491">
        <v>0</v>
      </c>
      <c r="BC88" s="491">
        <v>0</v>
      </c>
      <c r="BD88" s="491">
        <v>0</v>
      </c>
      <c r="BE88" s="491"/>
      <c r="BF88" s="491">
        <v>0</v>
      </c>
      <c r="BG88" s="491">
        <v>0</v>
      </c>
      <c r="BH88" s="491">
        <v>0</v>
      </c>
      <c r="BI88" s="493" t="s">
        <v>569</v>
      </c>
      <c r="BJ88" s="491">
        <v>0</v>
      </c>
      <c r="BK88" s="491">
        <v>0</v>
      </c>
      <c r="BL88" s="491">
        <v>0</v>
      </c>
      <c r="BM88" s="491"/>
      <c r="BN88" s="491">
        <v>0</v>
      </c>
      <c r="BO88" s="491">
        <v>0</v>
      </c>
      <c r="BP88" s="491">
        <v>0</v>
      </c>
      <c r="BQ88" s="491"/>
      <c r="BR88" s="491">
        <v>0</v>
      </c>
      <c r="BS88" s="491">
        <v>0</v>
      </c>
      <c r="BT88" s="491">
        <v>0</v>
      </c>
      <c r="BU88" s="493" t="s">
        <v>569</v>
      </c>
      <c r="BV88" s="491">
        <v>0</v>
      </c>
      <c r="BW88" s="491">
        <v>0</v>
      </c>
      <c r="BX88" s="491">
        <v>0</v>
      </c>
      <c r="BY88" s="491"/>
      <c r="BZ88" s="491">
        <v>0</v>
      </c>
      <c r="CA88" s="491">
        <v>0</v>
      </c>
      <c r="CB88" s="491">
        <v>0</v>
      </c>
    </row>
    <row r="89" spans="1:80" s="35" customFormat="1" ht="3" customHeight="1">
      <c r="A89" s="493"/>
      <c r="B89" s="491"/>
      <c r="C89" s="491"/>
      <c r="D89" s="491"/>
      <c r="E89" s="491"/>
      <c r="F89" s="491"/>
      <c r="G89" s="491"/>
      <c r="H89" s="491"/>
      <c r="I89" s="491"/>
      <c r="J89" s="491"/>
      <c r="K89" s="491"/>
      <c r="L89" s="491"/>
      <c r="M89" s="493"/>
      <c r="N89" s="491"/>
      <c r="O89" s="491"/>
      <c r="P89" s="491"/>
      <c r="Q89" s="491"/>
      <c r="R89" s="491"/>
      <c r="S89" s="491"/>
      <c r="T89" s="491"/>
      <c r="U89" s="491"/>
      <c r="V89" s="491"/>
      <c r="W89" s="491"/>
      <c r="X89" s="491"/>
      <c r="Y89" s="493"/>
      <c r="Z89" s="491"/>
      <c r="AA89" s="491"/>
      <c r="AB89" s="491"/>
      <c r="AC89" s="491"/>
      <c r="AD89" s="491"/>
      <c r="AE89" s="491"/>
      <c r="AF89" s="491"/>
      <c r="AG89" s="491"/>
      <c r="AH89" s="491"/>
      <c r="AI89" s="491"/>
      <c r="AJ89" s="491"/>
      <c r="AK89" s="493"/>
      <c r="AL89" s="491"/>
      <c r="AM89" s="491"/>
      <c r="AN89" s="491"/>
      <c r="AO89" s="491"/>
      <c r="AP89" s="491"/>
      <c r="AQ89" s="491"/>
      <c r="AR89" s="491"/>
      <c r="AS89" s="491"/>
      <c r="AT89" s="491"/>
      <c r="AU89" s="491"/>
      <c r="AV89" s="491"/>
      <c r="AW89" s="493"/>
      <c r="AX89" s="491"/>
      <c r="AY89" s="491"/>
      <c r="AZ89" s="491"/>
      <c r="BA89" s="491"/>
      <c r="BB89" s="491"/>
      <c r="BC89" s="491"/>
      <c r="BD89" s="491"/>
      <c r="BE89" s="491"/>
      <c r="BF89" s="491"/>
      <c r="BG89" s="491"/>
      <c r="BH89" s="491"/>
      <c r="BI89" s="493"/>
      <c r="BJ89" s="491"/>
      <c r="BK89" s="491"/>
      <c r="BL89" s="491"/>
      <c r="BM89" s="491"/>
      <c r="BN89" s="491"/>
      <c r="BO89" s="491"/>
      <c r="BP89" s="491"/>
      <c r="BQ89" s="491"/>
      <c r="BR89" s="491"/>
      <c r="BS89" s="491"/>
      <c r="BT89" s="491"/>
      <c r="BU89" s="493"/>
      <c r="BV89" s="491"/>
      <c r="BW89" s="491"/>
      <c r="BX89" s="491"/>
      <c r="BY89" s="491"/>
      <c r="BZ89" s="491"/>
      <c r="CA89" s="491"/>
      <c r="CB89" s="491"/>
    </row>
    <row r="90" spans="1:80" s="489" customFormat="1" ht="8.25" customHeight="1">
      <c r="A90" s="554" t="s">
        <v>570</v>
      </c>
      <c r="B90" s="487">
        <v>1058706.1540000001</v>
      </c>
      <c r="C90" s="487">
        <v>5707039.6500000004</v>
      </c>
      <c r="D90" s="487">
        <v>6765745.8049999997</v>
      </c>
      <c r="E90" s="487"/>
      <c r="F90" s="487">
        <v>1.9359999999999999</v>
      </c>
      <c r="G90" s="487">
        <v>0</v>
      </c>
      <c r="H90" s="487">
        <v>1.9359999999999999</v>
      </c>
      <c r="I90" s="487"/>
      <c r="J90" s="487">
        <v>471960.46799999999</v>
      </c>
      <c r="K90" s="487">
        <v>322362.44900000002</v>
      </c>
      <c r="L90" s="487">
        <v>794322.91700000002</v>
      </c>
      <c r="M90" s="554" t="s">
        <v>570</v>
      </c>
      <c r="N90" s="487">
        <v>52606.866000000002</v>
      </c>
      <c r="O90" s="487">
        <v>5870.2049999999999</v>
      </c>
      <c r="P90" s="487">
        <v>58477.072</v>
      </c>
      <c r="Q90" s="487"/>
      <c r="R90" s="487">
        <v>172383.38699999999</v>
      </c>
      <c r="S90" s="487">
        <v>23681.812000000002</v>
      </c>
      <c r="T90" s="487">
        <v>196065.19899999999</v>
      </c>
      <c r="U90" s="487"/>
      <c r="V90" s="487">
        <v>258535.53899999999</v>
      </c>
      <c r="W90" s="487">
        <v>90448.898000000001</v>
      </c>
      <c r="X90" s="487">
        <v>348984.43800000002</v>
      </c>
      <c r="Y90" s="554" t="s">
        <v>570</v>
      </c>
      <c r="Z90" s="487">
        <v>1903847.017</v>
      </c>
      <c r="AA90" s="487">
        <v>4581.9610000000002</v>
      </c>
      <c r="AB90" s="487">
        <v>1908428.9790000001</v>
      </c>
      <c r="AC90" s="487"/>
      <c r="AD90" s="487">
        <v>1755361.497</v>
      </c>
      <c r="AE90" s="487">
        <v>104689.444</v>
      </c>
      <c r="AF90" s="487">
        <v>1860050.942</v>
      </c>
      <c r="AG90" s="487"/>
      <c r="AH90" s="487">
        <v>93739.816000000006</v>
      </c>
      <c r="AI90" s="487">
        <v>49.746000000000002</v>
      </c>
      <c r="AJ90" s="487">
        <v>93789.562000000005</v>
      </c>
      <c r="AK90" s="554" t="s">
        <v>570</v>
      </c>
      <c r="AL90" s="487">
        <v>200818.87899999999</v>
      </c>
      <c r="AM90" s="487">
        <v>4672.6260000000002</v>
      </c>
      <c r="AN90" s="487">
        <v>205491.505</v>
      </c>
      <c r="AO90" s="487"/>
      <c r="AP90" s="487">
        <v>27068.853999999999</v>
      </c>
      <c r="AQ90" s="487">
        <v>749.4</v>
      </c>
      <c r="AR90" s="487">
        <v>27818.254000000001</v>
      </c>
      <c r="AS90" s="487"/>
      <c r="AT90" s="487">
        <v>70565.084000000003</v>
      </c>
      <c r="AU90" s="487">
        <v>20222.489000000001</v>
      </c>
      <c r="AV90" s="487">
        <v>90787.573000000004</v>
      </c>
      <c r="AW90" s="554" t="s">
        <v>570</v>
      </c>
      <c r="AX90" s="487">
        <v>0</v>
      </c>
      <c r="AY90" s="487">
        <v>0</v>
      </c>
      <c r="AZ90" s="487">
        <v>0</v>
      </c>
      <c r="BA90" s="487"/>
      <c r="BB90" s="487">
        <v>0</v>
      </c>
      <c r="BC90" s="487">
        <v>0</v>
      </c>
      <c r="BD90" s="487">
        <v>0</v>
      </c>
      <c r="BE90" s="487"/>
      <c r="BF90" s="487">
        <v>8128.8530000000001</v>
      </c>
      <c r="BG90" s="487">
        <v>0</v>
      </c>
      <c r="BH90" s="487">
        <v>8128.8530000000001</v>
      </c>
      <c r="BI90" s="554" t="s">
        <v>570</v>
      </c>
      <c r="BJ90" s="487">
        <v>0</v>
      </c>
      <c r="BK90" s="487">
        <v>0</v>
      </c>
      <c r="BL90" s="487">
        <v>0</v>
      </c>
      <c r="BM90" s="487"/>
      <c r="BN90" s="487">
        <v>351.57900000000001</v>
      </c>
      <c r="BO90" s="487">
        <v>248.202</v>
      </c>
      <c r="BP90" s="487">
        <v>599.78200000000004</v>
      </c>
      <c r="BQ90" s="487"/>
      <c r="BR90" s="487">
        <v>6074075.9289999995</v>
      </c>
      <c r="BS90" s="487">
        <v>6284616.8820000011</v>
      </c>
      <c r="BT90" s="487">
        <v>12358692.817000002</v>
      </c>
      <c r="BU90" s="554" t="s">
        <v>570</v>
      </c>
      <c r="BV90" s="487">
        <v>471960.46799999999</v>
      </c>
      <c r="BW90" s="487">
        <v>470013.42099999997</v>
      </c>
      <c r="BX90" s="487">
        <v>941973.88899999997</v>
      </c>
      <c r="BY90" s="487"/>
      <c r="BZ90" s="487">
        <v>6074075.9289999995</v>
      </c>
      <c r="CA90" s="487">
        <v>6432267.8540000012</v>
      </c>
      <c r="CB90" s="487">
        <v>12506343.789000003</v>
      </c>
    </row>
    <row r="91" spans="1:80" s="489" customFormat="1" ht="8.25" customHeight="1">
      <c r="A91" s="493" t="s">
        <v>571</v>
      </c>
      <c r="B91" s="491">
        <v>800462.68299999996</v>
      </c>
      <c r="C91" s="491">
        <v>5635152.1059999997</v>
      </c>
      <c r="D91" s="491">
        <v>6435614.7889999999</v>
      </c>
      <c r="E91" s="491"/>
      <c r="F91" s="491">
        <v>1.9359999999999999</v>
      </c>
      <c r="G91" s="491">
        <v>0</v>
      </c>
      <c r="H91" s="491">
        <v>1.9359999999999999</v>
      </c>
      <c r="I91" s="491"/>
      <c r="J91" s="491">
        <v>301247.01799999998</v>
      </c>
      <c r="K91" s="491">
        <v>259474.75399999999</v>
      </c>
      <c r="L91" s="491">
        <v>560721.772</v>
      </c>
      <c r="M91" s="493" t="s">
        <v>571</v>
      </c>
      <c r="N91" s="491">
        <v>4520.7849999999999</v>
      </c>
      <c r="O91" s="491">
        <v>2310.2449999999999</v>
      </c>
      <c r="P91" s="491">
        <v>6831.03</v>
      </c>
      <c r="Q91" s="491"/>
      <c r="R91" s="491">
        <v>6652.4210000000003</v>
      </c>
      <c r="S91" s="491">
        <v>7002.0280000000002</v>
      </c>
      <c r="T91" s="491">
        <v>13654.449000000001</v>
      </c>
      <c r="U91" s="491"/>
      <c r="V91" s="491">
        <v>191267.70699999999</v>
      </c>
      <c r="W91" s="491">
        <v>69300.918999999994</v>
      </c>
      <c r="X91" s="491">
        <v>260568.62599999999</v>
      </c>
      <c r="Y91" s="493" t="s">
        <v>571</v>
      </c>
      <c r="Z91" s="491">
        <v>1903844.5930000001</v>
      </c>
      <c r="AA91" s="491">
        <v>4579.5739999999996</v>
      </c>
      <c r="AB91" s="491">
        <v>1908424.1680000001</v>
      </c>
      <c r="AC91" s="491"/>
      <c r="AD91" s="491">
        <v>1019531.7560000001</v>
      </c>
      <c r="AE91" s="491">
        <v>89693.164000000004</v>
      </c>
      <c r="AF91" s="491">
        <v>1109224.92</v>
      </c>
      <c r="AG91" s="491"/>
      <c r="AH91" s="491">
        <v>1343.19</v>
      </c>
      <c r="AI91" s="491">
        <v>0</v>
      </c>
      <c r="AJ91" s="491">
        <v>1343.19</v>
      </c>
      <c r="AK91" s="493" t="s">
        <v>571</v>
      </c>
      <c r="AL91" s="491">
        <v>2136.6149999999998</v>
      </c>
      <c r="AM91" s="491">
        <v>4672.6260000000002</v>
      </c>
      <c r="AN91" s="491">
        <v>6809.2420000000002</v>
      </c>
      <c r="AO91" s="491"/>
      <c r="AP91" s="491">
        <v>0</v>
      </c>
      <c r="AQ91" s="491">
        <v>0</v>
      </c>
      <c r="AR91" s="491">
        <v>0</v>
      </c>
      <c r="AS91" s="491"/>
      <c r="AT91" s="491">
        <v>7326.4449999999997</v>
      </c>
      <c r="AU91" s="491">
        <v>1487.489</v>
      </c>
      <c r="AV91" s="491">
        <v>8813.9349999999995</v>
      </c>
      <c r="AW91" s="493" t="s">
        <v>571</v>
      </c>
      <c r="AX91" s="491">
        <v>0</v>
      </c>
      <c r="AY91" s="491">
        <v>0</v>
      </c>
      <c r="AZ91" s="491">
        <v>0</v>
      </c>
      <c r="BA91" s="491"/>
      <c r="BB91" s="491">
        <v>0</v>
      </c>
      <c r="BC91" s="491">
        <v>0</v>
      </c>
      <c r="BD91" s="491">
        <v>0</v>
      </c>
      <c r="BE91" s="491"/>
      <c r="BF91" s="491">
        <v>0</v>
      </c>
      <c r="BG91" s="491">
        <v>0</v>
      </c>
      <c r="BH91" s="491">
        <v>0</v>
      </c>
      <c r="BI91" s="493" t="s">
        <v>571</v>
      </c>
      <c r="BJ91" s="491">
        <v>0</v>
      </c>
      <c r="BK91" s="491">
        <v>0</v>
      </c>
      <c r="BL91" s="491">
        <v>0</v>
      </c>
      <c r="BM91" s="491"/>
      <c r="BN91" s="491">
        <v>351.57900000000001</v>
      </c>
      <c r="BO91" s="491">
        <v>248.202</v>
      </c>
      <c r="BP91" s="491">
        <v>599.78200000000004</v>
      </c>
      <c r="BQ91" s="491"/>
      <c r="BR91" s="491">
        <v>4238686.7280000011</v>
      </c>
      <c r="BS91" s="491">
        <v>6073921.1069999989</v>
      </c>
      <c r="BT91" s="491">
        <v>10312607.839</v>
      </c>
      <c r="BU91" s="493" t="s">
        <v>571</v>
      </c>
      <c r="BV91" s="491">
        <v>301247.01799999998</v>
      </c>
      <c r="BW91" s="491">
        <v>407125.72600000002</v>
      </c>
      <c r="BX91" s="491">
        <v>708372.745</v>
      </c>
      <c r="BY91" s="491"/>
      <c r="BZ91" s="491">
        <v>4238686.7280000011</v>
      </c>
      <c r="CA91" s="491">
        <v>6221572.078999999</v>
      </c>
      <c r="CB91" s="491">
        <v>10460258.811999999</v>
      </c>
    </row>
    <row r="92" spans="1:80" s="489" customFormat="1" ht="8.25" customHeight="1">
      <c r="A92" s="493" t="s">
        <v>572</v>
      </c>
      <c r="B92" s="491">
        <v>51337.036</v>
      </c>
      <c r="C92" s="491">
        <v>17316.611000000001</v>
      </c>
      <c r="D92" s="491">
        <v>68653.646999999997</v>
      </c>
      <c r="E92" s="491"/>
      <c r="F92" s="491">
        <v>0</v>
      </c>
      <c r="G92" s="491">
        <v>0</v>
      </c>
      <c r="H92" s="491">
        <v>0</v>
      </c>
      <c r="I92" s="491"/>
      <c r="J92" s="491">
        <v>36873.449000000001</v>
      </c>
      <c r="K92" s="491">
        <v>51983.923999999999</v>
      </c>
      <c r="L92" s="491">
        <v>88857.373999999996</v>
      </c>
      <c r="M92" s="493" t="s">
        <v>572</v>
      </c>
      <c r="N92" s="491">
        <v>55.417999999999999</v>
      </c>
      <c r="O92" s="491">
        <v>1590.152</v>
      </c>
      <c r="P92" s="491">
        <v>1645.57</v>
      </c>
      <c r="Q92" s="491"/>
      <c r="R92" s="491">
        <v>462.70100000000002</v>
      </c>
      <c r="S92" s="491">
        <v>194.41399999999999</v>
      </c>
      <c r="T92" s="491">
        <v>657.11599999999999</v>
      </c>
      <c r="U92" s="491"/>
      <c r="V92" s="491">
        <v>12837.394</v>
      </c>
      <c r="W92" s="491">
        <v>16308.446</v>
      </c>
      <c r="X92" s="491">
        <v>29145.841</v>
      </c>
      <c r="Y92" s="493" t="s">
        <v>572</v>
      </c>
      <c r="Z92" s="491">
        <v>2.4239999999999999</v>
      </c>
      <c r="AA92" s="491">
        <v>2.3860000000000001</v>
      </c>
      <c r="AB92" s="491">
        <v>4.8109999999999999</v>
      </c>
      <c r="AC92" s="491"/>
      <c r="AD92" s="491">
        <v>20739.277999999998</v>
      </c>
      <c r="AE92" s="491">
        <v>13122.78</v>
      </c>
      <c r="AF92" s="491">
        <v>33862.057999999997</v>
      </c>
      <c r="AG92" s="491"/>
      <c r="AH92" s="491">
        <v>4016.268</v>
      </c>
      <c r="AI92" s="491">
        <v>4.3319999999999999</v>
      </c>
      <c r="AJ92" s="491">
        <v>4020.6010000000001</v>
      </c>
      <c r="AK92" s="493" t="s">
        <v>572</v>
      </c>
      <c r="AL92" s="491">
        <v>0</v>
      </c>
      <c r="AM92" s="491">
        <v>0</v>
      </c>
      <c r="AN92" s="491">
        <v>0</v>
      </c>
      <c r="AO92" s="491"/>
      <c r="AP92" s="491">
        <v>0</v>
      </c>
      <c r="AQ92" s="491">
        <v>0</v>
      </c>
      <c r="AR92" s="491">
        <v>0</v>
      </c>
      <c r="AS92" s="491"/>
      <c r="AT92" s="491">
        <v>0</v>
      </c>
      <c r="AU92" s="491">
        <v>0</v>
      </c>
      <c r="AV92" s="491">
        <v>0</v>
      </c>
      <c r="AW92" s="493" t="s">
        <v>572</v>
      </c>
      <c r="AX92" s="491">
        <v>0</v>
      </c>
      <c r="AY92" s="491">
        <v>0</v>
      </c>
      <c r="AZ92" s="491">
        <v>0</v>
      </c>
      <c r="BA92" s="491"/>
      <c r="BB92" s="491">
        <v>0</v>
      </c>
      <c r="BC92" s="491">
        <v>0</v>
      </c>
      <c r="BD92" s="491">
        <v>0</v>
      </c>
      <c r="BE92" s="491"/>
      <c r="BF92" s="491">
        <v>0</v>
      </c>
      <c r="BG92" s="491">
        <v>0</v>
      </c>
      <c r="BH92" s="491">
        <v>0</v>
      </c>
      <c r="BI92" s="493" t="s">
        <v>572</v>
      </c>
      <c r="BJ92" s="491">
        <v>0</v>
      </c>
      <c r="BK92" s="491">
        <v>0</v>
      </c>
      <c r="BL92" s="491">
        <v>0</v>
      </c>
      <c r="BM92" s="491"/>
      <c r="BN92" s="491">
        <v>0</v>
      </c>
      <c r="BO92" s="491">
        <v>0</v>
      </c>
      <c r="BP92" s="491">
        <v>0</v>
      </c>
      <c r="BQ92" s="491"/>
      <c r="BR92" s="491">
        <v>126323.96800000001</v>
      </c>
      <c r="BS92" s="491">
        <v>100523.045</v>
      </c>
      <c r="BT92" s="491">
        <v>226847.01799999998</v>
      </c>
      <c r="BU92" s="493" t="s">
        <v>572</v>
      </c>
      <c r="BV92" s="491">
        <v>36873.449000000001</v>
      </c>
      <c r="BW92" s="491">
        <v>51983.923999999999</v>
      </c>
      <c r="BX92" s="491">
        <v>88857.373999999996</v>
      </c>
      <c r="BY92" s="491"/>
      <c r="BZ92" s="491">
        <v>126323.96799999999</v>
      </c>
      <c r="CA92" s="491">
        <v>100523.045</v>
      </c>
      <c r="CB92" s="491">
        <v>226847.01799999998</v>
      </c>
    </row>
    <row r="93" spans="1:80" s="489" customFormat="1" ht="8.25" customHeight="1">
      <c r="A93" s="493" t="s">
        <v>573</v>
      </c>
      <c r="B93" s="491">
        <v>206906.43400000001</v>
      </c>
      <c r="C93" s="491">
        <v>54570.932999999997</v>
      </c>
      <c r="D93" s="491">
        <v>261477.36799999999</v>
      </c>
      <c r="E93" s="491"/>
      <c r="F93" s="491">
        <v>0</v>
      </c>
      <c r="G93" s="491">
        <v>0</v>
      </c>
      <c r="H93" s="491">
        <v>0</v>
      </c>
      <c r="I93" s="491"/>
      <c r="J93" s="491">
        <v>133840</v>
      </c>
      <c r="K93" s="491">
        <v>10903.77</v>
      </c>
      <c r="L93" s="491">
        <v>144743.76999999999</v>
      </c>
      <c r="M93" s="493" t="s">
        <v>573</v>
      </c>
      <c r="N93" s="491">
        <v>48030.663</v>
      </c>
      <c r="O93" s="491">
        <v>1969.807</v>
      </c>
      <c r="P93" s="491">
        <v>50000.47</v>
      </c>
      <c r="Q93" s="491"/>
      <c r="R93" s="491">
        <v>165268.26500000001</v>
      </c>
      <c r="S93" s="491">
        <v>16485.367999999999</v>
      </c>
      <c r="T93" s="491">
        <v>181753.633</v>
      </c>
      <c r="U93" s="491"/>
      <c r="V93" s="491">
        <v>54430.436999999998</v>
      </c>
      <c r="W93" s="491">
        <v>4839.5320000000002</v>
      </c>
      <c r="X93" s="491">
        <v>59269.97</v>
      </c>
      <c r="Y93" s="493" t="s">
        <v>573</v>
      </c>
      <c r="Z93" s="491">
        <v>0</v>
      </c>
      <c r="AA93" s="491">
        <v>0</v>
      </c>
      <c r="AB93" s="491">
        <v>0</v>
      </c>
      <c r="AC93" s="491"/>
      <c r="AD93" s="491">
        <v>715090.46299999999</v>
      </c>
      <c r="AE93" s="491">
        <v>1873.5</v>
      </c>
      <c r="AF93" s="491">
        <v>716963.96299999999</v>
      </c>
      <c r="AG93" s="491"/>
      <c r="AH93" s="491">
        <v>88380.356</v>
      </c>
      <c r="AI93" s="491">
        <v>45.412999999999997</v>
      </c>
      <c r="AJ93" s="491">
        <v>88425.77</v>
      </c>
      <c r="AK93" s="493" t="s">
        <v>573</v>
      </c>
      <c r="AL93" s="491">
        <v>198682.26300000001</v>
      </c>
      <c r="AM93" s="491">
        <v>0</v>
      </c>
      <c r="AN93" s="491">
        <v>198682.26300000001</v>
      </c>
      <c r="AO93" s="491"/>
      <c r="AP93" s="491">
        <v>27068.853999999999</v>
      </c>
      <c r="AQ93" s="491">
        <v>749.4</v>
      </c>
      <c r="AR93" s="491">
        <v>27818.254000000001</v>
      </c>
      <c r="AS93" s="491"/>
      <c r="AT93" s="491">
        <v>63238.637999999999</v>
      </c>
      <c r="AU93" s="491">
        <v>18735</v>
      </c>
      <c r="AV93" s="491">
        <v>81973.638000000006</v>
      </c>
      <c r="AW93" s="493" t="s">
        <v>573</v>
      </c>
      <c r="AX93" s="491">
        <v>0</v>
      </c>
      <c r="AY93" s="491">
        <v>0</v>
      </c>
      <c r="AZ93" s="491">
        <v>0</v>
      </c>
      <c r="BA93" s="491"/>
      <c r="BB93" s="491">
        <v>0</v>
      </c>
      <c r="BC93" s="491">
        <v>0</v>
      </c>
      <c r="BD93" s="491">
        <v>0</v>
      </c>
      <c r="BE93" s="491"/>
      <c r="BF93" s="491">
        <v>8128.8530000000001</v>
      </c>
      <c r="BG93" s="491">
        <v>0</v>
      </c>
      <c r="BH93" s="491">
        <v>8128.8530000000001</v>
      </c>
      <c r="BI93" s="493" t="s">
        <v>573</v>
      </c>
      <c r="BJ93" s="491">
        <v>0</v>
      </c>
      <c r="BK93" s="491">
        <v>0</v>
      </c>
      <c r="BL93" s="491">
        <v>0</v>
      </c>
      <c r="BM93" s="491"/>
      <c r="BN93" s="491">
        <v>0</v>
      </c>
      <c r="BO93" s="491">
        <v>0</v>
      </c>
      <c r="BP93" s="491">
        <v>0</v>
      </c>
      <c r="BQ93" s="491"/>
      <c r="BR93" s="491">
        <v>1709065.226</v>
      </c>
      <c r="BS93" s="491">
        <v>110172.723</v>
      </c>
      <c r="BT93" s="491">
        <v>1819237.952</v>
      </c>
      <c r="BU93" s="493" t="s">
        <v>573</v>
      </c>
      <c r="BV93" s="491">
        <v>133840</v>
      </c>
      <c r="BW93" s="491">
        <v>10903.77</v>
      </c>
      <c r="BX93" s="491">
        <v>144743.76999999999</v>
      </c>
      <c r="BY93" s="491"/>
      <c r="BZ93" s="491">
        <v>1709065.226</v>
      </c>
      <c r="CA93" s="491">
        <v>110172.723</v>
      </c>
      <c r="CB93" s="491">
        <v>1819237.952</v>
      </c>
    </row>
    <row r="94" spans="1:80" s="35" customFormat="1" ht="3" customHeight="1">
      <c r="A94" s="493"/>
      <c r="B94" s="491"/>
      <c r="C94" s="491"/>
      <c r="D94" s="491"/>
      <c r="E94" s="491"/>
      <c r="F94" s="491"/>
      <c r="G94" s="491"/>
      <c r="H94" s="491"/>
      <c r="I94" s="491"/>
      <c r="J94" s="491"/>
      <c r="K94" s="491"/>
      <c r="L94" s="491"/>
      <c r="M94" s="493"/>
      <c r="N94" s="491"/>
      <c r="O94" s="491"/>
      <c r="P94" s="491"/>
      <c r="Q94" s="491"/>
      <c r="R94" s="491"/>
      <c r="S94" s="491"/>
      <c r="T94" s="491"/>
      <c r="U94" s="491"/>
      <c r="V94" s="491"/>
      <c r="W94" s="491"/>
      <c r="X94" s="491"/>
      <c r="Y94" s="493"/>
      <c r="Z94" s="491"/>
      <c r="AA94" s="491"/>
      <c r="AB94" s="491"/>
      <c r="AC94" s="491"/>
      <c r="AD94" s="491"/>
      <c r="AE94" s="491"/>
      <c r="AF94" s="491"/>
      <c r="AG94" s="491"/>
      <c r="AH94" s="491"/>
      <c r="AI94" s="491"/>
      <c r="AJ94" s="491"/>
      <c r="AK94" s="493"/>
      <c r="AL94" s="491"/>
      <c r="AM94" s="491"/>
      <c r="AN94" s="491"/>
      <c r="AO94" s="491"/>
      <c r="AP94" s="491"/>
      <c r="AQ94" s="491"/>
      <c r="AR94" s="491"/>
      <c r="AS94" s="491"/>
      <c r="AT94" s="491"/>
      <c r="AU94" s="491"/>
      <c r="AV94" s="491"/>
      <c r="AW94" s="493"/>
      <c r="AX94" s="491"/>
      <c r="AY94" s="491"/>
      <c r="AZ94" s="491"/>
      <c r="BA94" s="491"/>
      <c r="BB94" s="491">
        <v>0</v>
      </c>
      <c r="BC94" s="491">
        <v>0</v>
      </c>
      <c r="BD94" s="491">
        <v>0</v>
      </c>
      <c r="BE94" s="491"/>
      <c r="BF94" s="491">
        <v>0</v>
      </c>
      <c r="BG94" s="491">
        <v>0</v>
      </c>
      <c r="BH94" s="491">
        <v>0</v>
      </c>
      <c r="BI94" s="493"/>
      <c r="BJ94" s="491">
        <v>0</v>
      </c>
      <c r="BK94" s="491">
        <v>0</v>
      </c>
      <c r="BL94" s="491">
        <v>0</v>
      </c>
      <c r="BM94" s="491"/>
      <c r="BN94" s="491">
        <v>0</v>
      </c>
      <c r="BO94" s="491">
        <v>0</v>
      </c>
      <c r="BP94" s="491">
        <v>0</v>
      </c>
      <c r="BQ94" s="491"/>
      <c r="BR94" s="491"/>
      <c r="BS94" s="491"/>
      <c r="BT94" s="491"/>
      <c r="BU94" s="493"/>
      <c r="BV94" s="491"/>
      <c r="BW94" s="491"/>
      <c r="BX94" s="491"/>
      <c r="BY94" s="491"/>
      <c r="BZ94" s="491"/>
      <c r="CA94" s="491"/>
      <c r="CB94" s="491"/>
    </row>
    <row r="95" spans="1:80" s="489" customFormat="1" ht="8.25" customHeight="1">
      <c r="A95" s="494" t="s">
        <v>519</v>
      </c>
      <c r="B95" s="495">
        <v>0</v>
      </c>
      <c r="C95" s="495">
        <v>56205</v>
      </c>
      <c r="D95" s="495">
        <v>56205</v>
      </c>
      <c r="E95" s="495"/>
      <c r="F95" s="495">
        <v>0</v>
      </c>
      <c r="G95" s="495">
        <v>0</v>
      </c>
      <c r="H95" s="495">
        <v>0</v>
      </c>
      <c r="I95" s="495"/>
      <c r="J95" s="495">
        <v>0</v>
      </c>
      <c r="K95" s="495">
        <v>0</v>
      </c>
      <c r="L95" s="495">
        <v>0</v>
      </c>
      <c r="M95" s="494" t="s">
        <v>519</v>
      </c>
      <c r="N95" s="495">
        <v>0</v>
      </c>
      <c r="O95" s="495">
        <v>0</v>
      </c>
      <c r="P95" s="495">
        <v>0</v>
      </c>
      <c r="Q95" s="495"/>
      <c r="R95" s="495">
        <v>99400</v>
      </c>
      <c r="S95" s="495">
        <v>0</v>
      </c>
      <c r="T95" s="495">
        <v>99400</v>
      </c>
      <c r="U95" s="495"/>
      <c r="V95" s="495">
        <v>260000</v>
      </c>
      <c r="W95" s="495">
        <v>0</v>
      </c>
      <c r="X95" s="495">
        <v>260000</v>
      </c>
      <c r="Y95" s="494" t="s">
        <v>519</v>
      </c>
      <c r="Z95" s="495">
        <v>0</v>
      </c>
      <c r="AA95" s="495">
        <v>0</v>
      </c>
      <c r="AB95" s="495">
        <v>0</v>
      </c>
      <c r="AC95" s="495"/>
      <c r="AD95" s="495">
        <v>254900</v>
      </c>
      <c r="AE95" s="495">
        <v>0</v>
      </c>
      <c r="AF95" s="495">
        <v>254900</v>
      </c>
      <c r="AG95" s="495"/>
      <c r="AH95" s="495">
        <v>0</v>
      </c>
      <c r="AI95" s="495">
        <v>131145</v>
      </c>
      <c r="AJ95" s="495">
        <v>131145</v>
      </c>
      <c r="AK95" s="494" t="s">
        <v>519</v>
      </c>
      <c r="AL95" s="495">
        <v>0</v>
      </c>
      <c r="AM95" s="495">
        <v>0</v>
      </c>
      <c r="AN95" s="495">
        <v>0</v>
      </c>
      <c r="AO95" s="495"/>
      <c r="AP95" s="495">
        <v>77200</v>
      </c>
      <c r="AQ95" s="495">
        <v>0</v>
      </c>
      <c r="AR95" s="495">
        <v>77200</v>
      </c>
      <c r="AS95" s="495"/>
      <c r="AT95" s="495">
        <v>11100</v>
      </c>
      <c r="AU95" s="495">
        <v>0</v>
      </c>
      <c r="AV95" s="495">
        <v>11100</v>
      </c>
      <c r="AW95" s="494" t="s">
        <v>519</v>
      </c>
      <c r="AX95" s="495">
        <v>0</v>
      </c>
      <c r="AY95" s="495">
        <v>0</v>
      </c>
      <c r="AZ95" s="495">
        <v>0</v>
      </c>
      <c r="BA95" s="495"/>
      <c r="BB95" s="495">
        <v>0</v>
      </c>
      <c r="BC95" s="495">
        <v>0</v>
      </c>
      <c r="BD95" s="495">
        <v>0</v>
      </c>
      <c r="BE95" s="495"/>
      <c r="BF95" s="495">
        <v>0</v>
      </c>
      <c r="BG95" s="495">
        <v>0</v>
      </c>
      <c r="BH95" s="495">
        <v>0</v>
      </c>
      <c r="BI95" s="494" t="s">
        <v>519</v>
      </c>
      <c r="BJ95" s="495">
        <v>0</v>
      </c>
      <c r="BK95" s="495">
        <v>0</v>
      </c>
      <c r="BL95" s="495">
        <v>0</v>
      </c>
      <c r="BM95" s="495"/>
      <c r="BN95" s="495">
        <v>35000</v>
      </c>
      <c r="BO95" s="495">
        <v>0</v>
      </c>
      <c r="BP95" s="495">
        <v>35000</v>
      </c>
      <c r="BQ95" s="495"/>
      <c r="BR95" s="495">
        <v>737600</v>
      </c>
      <c r="BS95" s="495">
        <v>187350</v>
      </c>
      <c r="BT95" s="495">
        <v>924950</v>
      </c>
      <c r="BU95" s="494" t="s">
        <v>519</v>
      </c>
      <c r="BV95" s="495">
        <v>0</v>
      </c>
      <c r="BW95" s="495">
        <v>0</v>
      </c>
      <c r="BX95" s="495">
        <v>0</v>
      </c>
      <c r="BY95" s="495"/>
      <c r="BZ95" s="495">
        <v>737600</v>
      </c>
      <c r="CA95" s="495">
        <v>187350</v>
      </c>
      <c r="CB95" s="495">
        <v>924950</v>
      </c>
    </row>
    <row r="96" spans="1:80" s="35" customFormat="1" ht="3" customHeight="1">
      <c r="A96" s="494"/>
      <c r="B96" s="495"/>
      <c r="C96" s="495"/>
      <c r="D96" s="495"/>
      <c r="E96" s="495"/>
      <c r="F96" s="495"/>
      <c r="G96" s="495"/>
      <c r="H96" s="495"/>
      <c r="I96" s="495"/>
      <c r="J96" s="495"/>
      <c r="K96" s="495"/>
      <c r="L96" s="495"/>
      <c r="M96" s="494"/>
      <c r="N96" s="495"/>
      <c r="O96" s="495"/>
      <c r="P96" s="495"/>
      <c r="Q96" s="495"/>
      <c r="R96" s="495"/>
      <c r="S96" s="495"/>
      <c r="T96" s="495"/>
      <c r="U96" s="495"/>
      <c r="V96" s="495"/>
      <c r="W96" s="495"/>
      <c r="X96" s="495"/>
      <c r="Y96" s="494"/>
      <c r="Z96" s="495"/>
      <c r="AA96" s="495"/>
      <c r="AB96" s="495"/>
      <c r="AC96" s="495"/>
      <c r="AD96" s="495"/>
      <c r="AE96" s="495"/>
      <c r="AF96" s="495"/>
      <c r="AG96" s="495"/>
      <c r="AH96" s="495"/>
      <c r="AI96" s="495"/>
      <c r="AJ96" s="495"/>
      <c r="AK96" s="494"/>
      <c r="AL96" s="495"/>
      <c r="AM96" s="495"/>
      <c r="AN96" s="495"/>
      <c r="AO96" s="495"/>
      <c r="AP96" s="495"/>
      <c r="AQ96" s="495"/>
      <c r="AR96" s="495"/>
      <c r="AS96" s="495"/>
      <c r="AT96" s="495"/>
      <c r="AU96" s="495"/>
      <c r="AV96" s="495"/>
      <c r="AW96" s="494"/>
      <c r="AX96" s="495"/>
      <c r="AY96" s="495"/>
      <c r="AZ96" s="495"/>
      <c r="BA96" s="495"/>
      <c r="BB96" s="495">
        <v>0</v>
      </c>
      <c r="BC96" s="495">
        <v>0</v>
      </c>
      <c r="BD96" s="495">
        <v>0</v>
      </c>
      <c r="BE96" s="495"/>
      <c r="BF96" s="495">
        <v>0</v>
      </c>
      <c r="BG96" s="495">
        <v>0</v>
      </c>
      <c r="BH96" s="495">
        <v>0</v>
      </c>
      <c r="BI96" s="494"/>
      <c r="BJ96" s="495">
        <v>0</v>
      </c>
      <c r="BK96" s="495">
        <v>0</v>
      </c>
      <c r="BL96" s="495">
        <v>0</v>
      </c>
      <c r="BM96" s="495"/>
      <c r="BN96" s="495">
        <v>0</v>
      </c>
      <c r="BO96" s="495">
        <v>0</v>
      </c>
      <c r="BP96" s="495">
        <v>0</v>
      </c>
      <c r="BQ96" s="495"/>
      <c r="BR96" s="495"/>
      <c r="BS96" s="495"/>
      <c r="BT96" s="495"/>
      <c r="BU96" s="494"/>
      <c r="BV96" s="495"/>
      <c r="BW96" s="495"/>
      <c r="BX96" s="495"/>
      <c r="BY96" s="495"/>
      <c r="BZ96" s="495"/>
      <c r="CA96" s="495"/>
      <c r="CB96" s="495"/>
    </row>
    <row r="97" spans="1:80" s="489" customFormat="1" ht="8.25" customHeight="1">
      <c r="A97" s="486" t="s">
        <v>574</v>
      </c>
      <c r="B97" s="487">
        <v>1428452.26</v>
      </c>
      <c r="C97" s="487">
        <v>3844015.0529999998</v>
      </c>
      <c r="D97" s="487">
        <v>5272467.3140000002</v>
      </c>
      <c r="E97" s="487"/>
      <c r="F97" s="487">
        <v>129377.95600000001</v>
      </c>
      <c r="G97" s="487">
        <v>22033.31</v>
      </c>
      <c r="H97" s="487">
        <v>151411.26699999999</v>
      </c>
      <c r="I97" s="487"/>
      <c r="J97" s="487">
        <v>4422432.9740000004</v>
      </c>
      <c r="K97" s="487">
        <v>4787858.0750000002</v>
      </c>
      <c r="L97" s="487">
        <v>9210291.0500000007</v>
      </c>
      <c r="M97" s="486" t="s">
        <v>574</v>
      </c>
      <c r="N97" s="487">
        <v>882914.25600000005</v>
      </c>
      <c r="O97" s="487">
        <v>151346.96900000001</v>
      </c>
      <c r="P97" s="487">
        <v>1034261.225</v>
      </c>
      <c r="Q97" s="487"/>
      <c r="R97" s="487">
        <v>766299.20299999998</v>
      </c>
      <c r="S97" s="487">
        <v>980923.00399999996</v>
      </c>
      <c r="T97" s="487">
        <v>1747222.2080000001</v>
      </c>
      <c r="U97" s="487"/>
      <c r="V97" s="487">
        <v>885005.55700000003</v>
      </c>
      <c r="W97" s="487">
        <v>6121953.4570000004</v>
      </c>
      <c r="X97" s="487">
        <v>7006959.0149999997</v>
      </c>
      <c r="Y97" s="486" t="s">
        <v>574</v>
      </c>
      <c r="Z97" s="487">
        <v>0</v>
      </c>
      <c r="AA97" s="487">
        <v>208101.073</v>
      </c>
      <c r="AB97" s="487">
        <v>208101.073</v>
      </c>
      <c r="AC97" s="487"/>
      <c r="AD97" s="487">
        <v>1874251.8219999999</v>
      </c>
      <c r="AE97" s="487">
        <v>1771218.1370000001</v>
      </c>
      <c r="AF97" s="487">
        <v>3645469.96</v>
      </c>
      <c r="AG97" s="487"/>
      <c r="AH97" s="487">
        <v>1930958.115</v>
      </c>
      <c r="AI97" s="487">
        <v>584115.08200000005</v>
      </c>
      <c r="AJ97" s="487">
        <v>2515073.1970000002</v>
      </c>
      <c r="AK97" s="486" t="s">
        <v>574</v>
      </c>
      <c r="AL97" s="487">
        <v>190302.16800000001</v>
      </c>
      <c r="AM97" s="487">
        <v>34938.561000000002</v>
      </c>
      <c r="AN97" s="487">
        <v>225240.72899999999</v>
      </c>
      <c r="AO97" s="487"/>
      <c r="AP97" s="487">
        <v>0</v>
      </c>
      <c r="AQ97" s="487">
        <v>55.817</v>
      </c>
      <c r="AR97" s="487">
        <v>55.817</v>
      </c>
      <c r="AS97" s="487"/>
      <c r="AT97" s="487">
        <v>0</v>
      </c>
      <c r="AU97" s="487">
        <v>860685.9</v>
      </c>
      <c r="AV97" s="487">
        <v>860685.9</v>
      </c>
      <c r="AW97" s="486" t="s">
        <v>574</v>
      </c>
      <c r="AX97" s="487">
        <v>0</v>
      </c>
      <c r="AY97" s="487">
        <v>0</v>
      </c>
      <c r="AZ97" s="487">
        <v>0</v>
      </c>
      <c r="BA97" s="487"/>
      <c r="BB97" s="487">
        <v>33089.620000000003</v>
      </c>
      <c r="BC97" s="487">
        <v>0</v>
      </c>
      <c r="BD97" s="487">
        <v>33089.620000000003</v>
      </c>
      <c r="BE97" s="487"/>
      <c r="BF97" s="487">
        <v>0</v>
      </c>
      <c r="BG97" s="487">
        <v>434652</v>
      </c>
      <c r="BH97" s="487">
        <v>434652</v>
      </c>
      <c r="BI97" s="486" t="s">
        <v>574</v>
      </c>
      <c r="BJ97" s="487">
        <v>0</v>
      </c>
      <c r="BK97" s="487">
        <v>4104.3789999999999</v>
      </c>
      <c r="BL97" s="487">
        <v>4104.3789999999999</v>
      </c>
      <c r="BM97" s="487"/>
      <c r="BN97" s="487">
        <v>0</v>
      </c>
      <c r="BO97" s="487">
        <v>185476.5</v>
      </c>
      <c r="BP97" s="487">
        <v>185476.5</v>
      </c>
      <c r="BQ97" s="487"/>
      <c r="BR97" s="487">
        <v>12543083.931</v>
      </c>
      <c r="BS97" s="487">
        <v>19991477.317000002</v>
      </c>
      <c r="BT97" s="487">
        <v>32534561.254000001</v>
      </c>
      <c r="BU97" s="486" t="s">
        <v>574</v>
      </c>
      <c r="BV97" s="487">
        <v>4422432.9740000004</v>
      </c>
      <c r="BW97" s="487">
        <v>4787858.0750000002</v>
      </c>
      <c r="BX97" s="487">
        <v>9210291.0500000007</v>
      </c>
      <c r="BY97" s="487"/>
      <c r="BZ97" s="487">
        <v>12543083.931</v>
      </c>
      <c r="CA97" s="487">
        <v>19991477.317000002</v>
      </c>
      <c r="CB97" s="487">
        <v>32534561.254000001</v>
      </c>
    </row>
    <row r="98" spans="1:80" s="489" customFormat="1" ht="8.25" customHeight="1">
      <c r="A98" s="493" t="s">
        <v>575</v>
      </c>
      <c r="B98" s="491">
        <v>1428452.26</v>
      </c>
      <c r="C98" s="491">
        <v>192.57300000000001</v>
      </c>
      <c r="D98" s="491">
        <v>1428644.834</v>
      </c>
      <c r="E98" s="491"/>
      <c r="F98" s="491">
        <v>129377.95600000001</v>
      </c>
      <c r="G98" s="491">
        <v>30.521999999999998</v>
      </c>
      <c r="H98" s="491">
        <v>129408.47900000001</v>
      </c>
      <c r="I98" s="491"/>
      <c r="J98" s="491">
        <v>4422432.9740000004</v>
      </c>
      <c r="K98" s="491">
        <v>198446.94899999999</v>
      </c>
      <c r="L98" s="491">
        <v>4620879.9239999996</v>
      </c>
      <c r="M98" s="493" t="s">
        <v>575</v>
      </c>
      <c r="N98" s="491">
        <v>882914.25600000005</v>
      </c>
      <c r="O98" s="491">
        <v>1466.9690000000001</v>
      </c>
      <c r="P98" s="491">
        <v>884381.22499999998</v>
      </c>
      <c r="Q98" s="491"/>
      <c r="R98" s="491">
        <v>766299.20299999998</v>
      </c>
      <c r="S98" s="491">
        <v>1082.5039999999999</v>
      </c>
      <c r="T98" s="491">
        <v>767381.70799999998</v>
      </c>
      <c r="U98" s="491"/>
      <c r="V98" s="491">
        <v>885005.55700000003</v>
      </c>
      <c r="W98" s="491">
        <v>4975.9570000000003</v>
      </c>
      <c r="X98" s="491">
        <v>889981.51500000001</v>
      </c>
      <c r="Y98" s="493" t="s">
        <v>575</v>
      </c>
      <c r="Z98" s="491">
        <v>0</v>
      </c>
      <c r="AA98" s="491">
        <v>0</v>
      </c>
      <c r="AB98" s="491">
        <v>0</v>
      </c>
      <c r="AC98" s="491"/>
      <c r="AD98" s="491">
        <v>1874251.8219999999</v>
      </c>
      <c r="AE98" s="491">
        <v>216213.13699999999</v>
      </c>
      <c r="AF98" s="491">
        <v>2090464.96</v>
      </c>
      <c r="AG98" s="491"/>
      <c r="AH98" s="491">
        <v>1586258.115</v>
      </c>
      <c r="AI98" s="491">
        <v>359295.08199999999</v>
      </c>
      <c r="AJ98" s="491">
        <v>1945553.1969999999</v>
      </c>
      <c r="AK98" s="493" t="s">
        <v>575</v>
      </c>
      <c r="AL98" s="491">
        <v>190302.16800000001</v>
      </c>
      <c r="AM98" s="491">
        <v>34938.561000000002</v>
      </c>
      <c r="AN98" s="491">
        <v>225240.72899999999</v>
      </c>
      <c r="AO98" s="491"/>
      <c r="AP98" s="491">
        <v>0</v>
      </c>
      <c r="AQ98" s="491">
        <v>55.817</v>
      </c>
      <c r="AR98" s="491">
        <v>55.817</v>
      </c>
      <c r="AS98" s="491"/>
      <c r="AT98" s="491">
        <v>0</v>
      </c>
      <c r="AU98" s="491">
        <v>46837.5</v>
      </c>
      <c r="AV98" s="491">
        <v>46837.5</v>
      </c>
      <c r="AW98" s="493" t="s">
        <v>575</v>
      </c>
      <c r="AX98" s="491">
        <v>0</v>
      </c>
      <c r="AY98" s="491">
        <v>0</v>
      </c>
      <c r="AZ98" s="491">
        <v>0</v>
      </c>
      <c r="BA98" s="491"/>
      <c r="BB98" s="491">
        <v>33089.620000000003</v>
      </c>
      <c r="BC98" s="491">
        <v>0</v>
      </c>
      <c r="BD98" s="491">
        <v>33089.620000000003</v>
      </c>
      <c r="BE98" s="491"/>
      <c r="BF98" s="491">
        <v>0</v>
      </c>
      <c r="BG98" s="491">
        <v>0</v>
      </c>
      <c r="BH98" s="491">
        <v>0</v>
      </c>
      <c r="BI98" s="493" t="s">
        <v>575</v>
      </c>
      <c r="BJ98" s="491">
        <v>0</v>
      </c>
      <c r="BK98" s="491">
        <v>0</v>
      </c>
      <c r="BL98" s="491">
        <v>0</v>
      </c>
      <c r="BM98" s="491"/>
      <c r="BN98" s="491">
        <v>0</v>
      </c>
      <c r="BO98" s="491">
        <v>0</v>
      </c>
      <c r="BP98" s="491">
        <v>0</v>
      </c>
      <c r="BQ98" s="491"/>
      <c r="BR98" s="491">
        <v>12198383.931</v>
      </c>
      <c r="BS98" s="491">
        <v>863535.571</v>
      </c>
      <c r="BT98" s="491">
        <v>13061919.507999999</v>
      </c>
      <c r="BU98" s="493" t="s">
        <v>575</v>
      </c>
      <c r="BV98" s="491">
        <v>4422432.9740000004</v>
      </c>
      <c r="BW98" s="491">
        <v>198446.94899999999</v>
      </c>
      <c r="BX98" s="491">
        <v>4620879.9239999996</v>
      </c>
      <c r="BY98" s="491"/>
      <c r="BZ98" s="491">
        <v>12198383.931</v>
      </c>
      <c r="CA98" s="491">
        <v>863535.571</v>
      </c>
      <c r="CB98" s="491">
        <v>13061919.507999998</v>
      </c>
    </row>
    <row r="99" spans="1:80" s="489" customFormat="1" ht="8.25" customHeight="1">
      <c r="A99" s="493" t="s">
        <v>576</v>
      </c>
      <c r="B99" s="491">
        <v>0</v>
      </c>
      <c r="C99" s="491">
        <v>3843822.48</v>
      </c>
      <c r="D99" s="491">
        <v>3843822.48</v>
      </c>
      <c r="E99" s="491"/>
      <c r="F99" s="491">
        <v>0</v>
      </c>
      <c r="G99" s="491">
        <v>22002.787</v>
      </c>
      <c r="H99" s="491">
        <v>22002.787</v>
      </c>
      <c r="I99" s="491"/>
      <c r="J99" s="491">
        <v>0</v>
      </c>
      <c r="K99" s="491">
        <v>4589411.1260000002</v>
      </c>
      <c r="L99" s="491">
        <v>4589411.1260000002</v>
      </c>
      <c r="M99" s="493" t="s">
        <v>576</v>
      </c>
      <c r="N99" s="491">
        <v>0</v>
      </c>
      <c r="O99" s="491">
        <v>149880</v>
      </c>
      <c r="P99" s="491">
        <v>149880</v>
      </c>
      <c r="Q99" s="491"/>
      <c r="R99" s="491">
        <v>0</v>
      </c>
      <c r="S99" s="491">
        <v>979840.5</v>
      </c>
      <c r="T99" s="491">
        <v>979840.5</v>
      </c>
      <c r="U99" s="491"/>
      <c r="V99" s="491">
        <v>0</v>
      </c>
      <c r="W99" s="491">
        <v>6116977.5</v>
      </c>
      <c r="X99" s="491">
        <v>6116977.5</v>
      </c>
      <c r="Y99" s="493" t="s">
        <v>576</v>
      </c>
      <c r="Z99" s="491">
        <v>0</v>
      </c>
      <c r="AA99" s="491">
        <v>208101.073</v>
      </c>
      <c r="AB99" s="491">
        <v>208101.073</v>
      </c>
      <c r="AC99" s="491"/>
      <c r="AD99" s="491">
        <v>0</v>
      </c>
      <c r="AE99" s="491">
        <v>1555005</v>
      </c>
      <c r="AF99" s="491">
        <v>1555005</v>
      </c>
      <c r="AG99" s="491"/>
      <c r="AH99" s="491">
        <v>344700</v>
      </c>
      <c r="AI99" s="491">
        <v>224820</v>
      </c>
      <c r="AJ99" s="491">
        <v>569520</v>
      </c>
      <c r="AK99" s="493" t="s">
        <v>576</v>
      </c>
      <c r="AL99" s="491">
        <v>0</v>
      </c>
      <c r="AM99" s="491">
        <v>0</v>
      </c>
      <c r="AN99" s="491">
        <v>0</v>
      </c>
      <c r="AO99" s="491"/>
      <c r="AP99" s="491">
        <v>0</v>
      </c>
      <c r="AQ99" s="491">
        <v>0</v>
      </c>
      <c r="AR99" s="491">
        <v>0</v>
      </c>
      <c r="AS99" s="491"/>
      <c r="AT99" s="491">
        <v>0</v>
      </c>
      <c r="AU99" s="491">
        <v>813848.4</v>
      </c>
      <c r="AV99" s="491">
        <v>813848.4</v>
      </c>
      <c r="AW99" s="493" t="s">
        <v>576</v>
      </c>
      <c r="AX99" s="491">
        <v>0</v>
      </c>
      <c r="AY99" s="491">
        <v>0</v>
      </c>
      <c r="AZ99" s="491">
        <v>0</v>
      </c>
      <c r="BA99" s="491"/>
      <c r="BB99" s="491">
        <v>0</v>
      </c>
      <c r="BC99" s="491">
        <v>0</v>
      </c>
      <c r="BD99" s="491">
        <v>0</v>
      </c>
      <c r="BE99" s="491"/>
      <c r="BF99" s="491">
        <v>0</v>
      </c>
      <c r="BG99" s="491">
        <v>434652</v>
      </c>
      <c r="BH99" s="491">
        <v>434652</v>
      </c>
      <c r="BI99" s="493" t="s">
        <v>576</v>
      </c>
      <c r="BJ99" s="491">
        <v>0</v>
      </c>
      <c r="BK99" s="491">
        <v>4104.3789999999999</v>
      </c>
      <c r="BL99" s="491">
        <v>4104.3789999999999</v>
      </c>
      <c r="BM99" s="491"/>
      <c r="BN99" s="491">
        <v>0</v>
      </c>
      <c r="BO99" s="491">
        <v>185476.5</v>
      </c>
      <c r="BP99" s="491">
        <v>185476.5</v>
      </c>
      <c r="BQ99" s="491"/>
      <c r="BR99" s="491">
        <v>344700</v>
      </c>
      <c r="BS99" s="491">
        <v>19127941.744999997</v>
      </c>
      <c r="BT99" s="491">
        <v>19472641.744999997</v>
      </c>
      <c r="BU99" s="493" t="s">
        <v>576</v>
      </c>
      <c r="BV99" s="491">
        <v>0</v>
      </c>
      <c r="BW99" s="491">
        <v>4589411.1260000002</v>
      </c>
      <c r="BX99" s="491">
        <v>4589411.1260000002</v>
      </c>
      <c r="BY99" s="491"/>
      <c r="BZ99" s="491">
        <v>344700</v>
      </c>
      <c r="CA99" s="491">
        <v>19127941.744999997</v>
      </c>
      <c r="CB99" s="491">
        <v>19472641.744999997</v>
      </c>
    </row>
    <row r="100" spans="1:80" s="35" customFormat="1" ht="3" customHeight="1">
      <c r="A100" s="493"/>
      <c r="B100" s="491"/>
      <c r="C100" s="491"/>
      <c r="D100" s="491"/>
      <c r="E100" s="491"/>
      <c r="F100" s="491"/>
      <c r="G100" s="491"/>
      <c r="H100" s="491"/>
      <c r="I100" s="491"/>
      <c r="J100" s="491"/>
      <c r="K100" s="491"/>
      <c r="L100" s="491"/>
      <c r="M100" s="493"/>
      <c r="N100" s="491"/>
      <c r="O100" s="491"/>
      <c r="P100" s="491"/>
      <c r="Q100" s="491"/>
      <c r="R100" s="491"/>
      <c r="S100" s="491"/>
      <c r="T100" s="491"/>
      <c r="U100" s="491"/>
      <c r="V100" s="491"/>
      <c r="W100" s="491"/>
      <c r="X100" s="491"/>
      <c r="Y100" s="493"/>
      <c r="Z100" s="491"/>
      <c r="AA100" s="491"/>
      <c r="AB100" s="491"/>
      <c r="AC100" s="491"/>
      <c r="AD100" s="491"/>
      <c r="AE100" s="491"/>
      <c r="AF100" s="491"/>
      <c r="AG100" s="491"/>
      <c r="AH100" s="491"/>
      <c r="AI100" s="491"/>
      <c r="AJ100" s="491"/>
      <c r="AK100" s="493"/>
      <c r="AL100" s="491"/>
      <c r="AM100" s="491"/>
      <c r="AN100" s="491"/>
      <c r="AO100" s="491"/>
      <c r="AP100" s="491"/>
      <c r="AQ100" s="491"/>
      <c r="AR100" s="491"/>
      <c r="AS100" s="491"/>
      <c r="AT100" s="491"/>
      <c r="AU100" s="491"/>
      <c r="AV100" s="491"/>
      <c r="AW100" s="493"/>
      <c r="AX100" s="491"/>
      <c r="AY100" s="491"/>
      <c r="AZ100" s="491"/>
      <c r="BA100" s="491"/>
      <c r="BB100" s="491"/>
      <c r="BC100" s="491"/>
      <c r="BD100" s="491"/>
      <c r="BE100" s="491"/>
      <c r="BF100" s="491"/>
      <c r="BG100" s="491"/>
      <c r="BH100" s="491"/>
      <c r="BI100" s="493"/>
      <c r="BJ100" s="491"/>
      <c r="BK100" s="491"/>
      <c r="BL100" s="491"/>
      <c r="BM100" s="491"/>
      <c r="BN100" s="491"/>
      <c r="BO100" s="491"/>
      <c r="BP100" s="491"/>
      <c r="BQ100" s="491"/>
      <c r="BR100" s="491"/>
      <c r="BS100" s="491"/>
      <c r="BT100" s="491"/>
      <c r="BU100" s="493"/>
      <c r="BV100" s="491"/>
      <c r="BW100" s="491"/>
      <c r="BX100" s="491"/>
      <c r="BY100" s="491"/>
      <c r="BZ100" s="491"/>
      <c r="CA100" s="491"/>
      <c r="CB100" s="491"/>
    </row>
    <row r="101" spans="1:80" s="489" customFormat="1" ht="8.25" customHeight="1">
      <c r="A101" s="486" t="s">
        <v>577</v>
      </c>
      <c r="B101" s="487">
        <v>246550</v>
      </c>
      <c r="C101" s="487">
        <v>0</v>
      </c>
      <c r="D101" s="487">
        <v>246550</v>
      </c>
      <c r="E101" s="487"/>
      <c r="F101" s="487">
        <v>0</v>
      </c>
      <c r="G101" s="487">
        <v>0</v>
      </c>
      <c r="H101" s="487">
        <v>0</v>
      </c>
      <c r="I101" s="487"/>
      <c r="J101" s="487">
        <v>3648482.139</v>
      </c>
      <c r="K101" s="487">
        <v>4636132.8150000004</v>
      </c>
      <c r="L101" s="487">
        <v>8284614.9550000001</v>
      </c>
      <c r="M101" s="486" t="s">
        <v>577</v>
      </c>
      <c r="N101" s="487">
        <v>86422</v>
      </c>
      <c r="O101" s="487">
        <v>29961.011999999999</v>
      </c>
      <c r="P101" s="487">
        <v>116383.012</v>
      </c>
      <c r="Q101" s="487"/>
      <c r="R101" s="487">
        <v>280831.78000000003</v>
      </c>
      <c r="S101" s="487">
        <v>0</v>
      </c>
      <c r="T101" s="487">
        <v>280831.78000000003</v>
      </c>
      <c r="U101" s="487"/>
      <c r="V101" s="487">
        <v>2826.2069999999999</v>
      </c>
      <c r="W101" s="487">
        <v>801.76</v>
      </c>
      <c r="X101" s="487">
        <v>3627.9670000000001</v>
      </c>
      <c r="Y101" s="486" t="s">
        <v>577</v>
      </c>
      <c r="Z101" s="487">
        <v>0</v>
      </c>
      <c r="AA101" s="487">
        <v>0</v>
      </c>
      <c r="AB101" s="487">
        <v>0</v>
      </c>
      <c r="AC101" s="487"/>
      <c r="AD101" s="487">
        <v>500380.005</v>
      </c>
      <c r="AE101" s="487">
        <v>1498800</v>
      </c>
      <c r="AF101" s="487">
        <v>1999180.0049999999</v>
      </c>
      <c r="AG101" s="487"/>
      <c r="AH101" s="487">
        <v>250016.49</v>
      </c>
      <c r="AI101" s="487">
        <v>0</v>
      </c>
      <c r="AJ101" s="487">
        <v>250016.49</v>
      </c>
      <c r="AK101" s="486" t="s">
        <v>577</v>
      </c>
      <c r="AL101" s="487">
        <v>76221.649000000005</v>
      </c>
      <c r="AM101" s="487">
        <v>0</v>
      </c>
      <c r="AN101" s="487">
        <v>76221.649000000005</v>
      </c>
      <c r="AO101" s="487"/>
      <c r="AP101" s="487">
        <v>367348.16800000001</v>
      </c>
      <c r="AQ101" s="487">
        <v>0</v>
      </c>
      <c r="AR101" s="487">
        <v>367348.16800000001</v>
      </c>
      <c r="AS101" s="487"/>
      <c r="AT101" s="487">
        <v>134600</v>
      </c>
      <c r="AU101" s="487">
        <v>0</v>
      </c>
      <c r="AV101" s="487">
        <v>134600</v>
      </c>
      <c r="AW101" s="486" t="s">
        <v>577</v>
      </c>
      <c r="AX101" s="487">
        <v>119263.83</v>
      </c>
      <c r="AY101" s="487">
        <v>0</v>
      </c>
      <c r="AZ101" s="487">
        <v>119263.83</v>
      </c>
      <c r="BA101" s="487"/>
      <c r="BB101" s="487">
        <v>0</v>
      </c>
      <c r="BC101" s="487">
        <v>0</v>
      </c>
      <c r="BD101" s="487">
        <v>0</v>
      </c>
      <c r="BE101" s="487"/>
      <c r="BF101" s="487">
        <v>0</v>
      </c>
      <c r="BG101" s="487">
        <v>0</v>
      </c>
      <c r="BH101" s="487">
        <v>0</v>
      </c>
      <c r="BI101" s="486" t="s">
        <v>577</v>
      </c>
      <c r="BJ101" s="487">
        <v>0</v>
      </c>
      <c r="BK101" s="487">
        <v>0</v>
      </c>
      <c r="BL101" s="487">
        <v>0</v>
      </c>
      <c r="BM101" s="487"/>
      <c r="BN101" s="487">
        <v>141701.29199999999</v>
      </c>
      <c r="BO101" s="487">
        <v>0</v>
      </c>
      <c r="BP101" s="487">
        <v>141701.29199999999</v>
      </c>
      <c r="BQ101" s="487"/>
      <c r="BR101" s="487">
        <v>5854643.5600000005</v>
      </c>
      <c r="BS101" s="487">
        <v>6165695.5870000003</v>
      </c>
      <c r="BT101" s="487">
        <v>12020339.148</v>
      </c>
      <c r="BU101" s="486" t="s">
        <v>577</v>
      </c>
      <c r="BV101" s="487">
        <v>3648482.139</v>
      </c>
      <c r="BW101" s="487">
        <v>4636132.8150000004</v>
      </c>
      <c r="BX101" s="487">
        <v>8284614.9550000001</v>
      </c>
      <c r="BY101" s="487"/>
      <c r="BZ101" s="487">
        <v>5854643.5600000005</v>
      </c>
      <c r="CA101" s="487">
        <v>6165695.5870000003</v>
      </c>
      <c r="CB101" s="487">
        <v>12020339.148</v>
      </c>
    </row>
    <row r="102" spans="1:80" s="489" customFormat="1" ht="8.25" customHeight="1">
      <c r="A102" s="493" t="s">
        <v>578</v>
      </c>
      <c r="B102" s="491">
        <v>0</v>
      </c>
      <c r="C102" s="491">
        <v>0</v>
      </c>
      <c r="D102" s="491">
        <v>0</v>
      </c>
      <c r="E102" s="491"/>
      <c r="F102" s="491">
        <v>0</v>
      </c>
      <c r="G102" s="491">
        <v>0</v>
      </c>
      <c r="H102" s="491">
        <v>0</v>
      </c>
      <c r="I102" s="491"/>
      <c r="J102" s="491">
        <v>0</v>
      </c>
      <c r="K102" s="491">
        <v>0</v>
      </c>
      <c r="L102" s="491">
        <v>0</v>
      </c>
      <c r="M102" s="493" t="s">
        <v>578</v>
      </c>
      <c r="N102" s="491">
        <v>0</v>
      </c>
      <c r="O102" s="491">
        <v>0</v>
      </c>
      <c r="P102" s="491">
        <v>0</v>
      </c>
      <c r="Q102" s="491"/>
      <c r="R102" s="491">
        <v>0</v>
      </c>
      <c r="S102" s="491">
        <v>0</v>
      </c>
      <c r="T102" s="491">
        <v>0</v>
      </c>
      <c r="U102" s="491"/>
      <c r="V102" s="491">
        <v>0</v>
      </c>
      <c r="W102" s="491">
        <v>0</v>
      </c>
      <c r="X102" s="491">
        <v>0</v>
      </c>
      <c r="Y102" s="493" t="s">
        <v>578</v>
      </c>
      <c r="Z102" s="491">
        <v>0</v>
      </c>
      <c r="AA102" s="491">
        <v>0</v>
      </c>
      <c r="AB102" s="491">
        <v>0</v>
      </c>
      <c r="AC102" s="491"/>
      <c r="AD102" s="491">
        <v>0</v>
      </c>
      <c r="AE102" s="491">
        <v>0</v>
      </c>
      <c r="AF102" s="491">
        <v>0</v>
      </c>
      <c r="AG102" s="491"/>
      <c r="AH102" s="491">
        <v>0</v>
      </c>
      <c r="AI102" s="491">
        <v>0</v>
      </c>
      <c r="AJ102" s="491">
        <v>0</v>
      </c>
      <c r="AK102" s="493" t="s">
        <v>578</v>
      </c>
      <c r="AL102" s="491">
        <v>0</v>
      </c>
      <c r="AM102" s="491">
        <v>0</v>
      </c>
      <c r="AN102" s="491">
        <v>0</v>
      </c>
      <c r="AO102" s="491"/>
      <c r="AP102" s="491">
        <v>0</v>
      </c>
      <c r="AQ102" s="491">
        <v>0</v>
      </c>
      <c r="AR102" s="491">
        <v>0</v>
      </c>
      <c r="AS102" s="491"/>
      <c r="AT102" s="491">
        <v>0</v>
      </c>
      <c r="AU102" s="491">
        <v>0</v>
      </c>
      <c r="AV102" s="491">
        <v>0</v>
      </c>
      <c r="AW102" s="493" t="s">
        <v>578</v>
      </c>
      <c r="AX102" s="491">
        <v>0</v>
      </c>
      <c r="AY102" s="491">
        <v>0</v>
      </c>
      <c r="AZ102" s="491">
        <v>0</v>
      </c>
      <c r="BA102" s="491"/>
      <c r="BB102" s="491">
        <v>0</v>
      </c>
      <c r="BC102" s="491">
        <v>0</v>
      </c>
      <c r="BD102" s="491">
        <v>0</v>
      </c>
      <c r="BE102" s="491"/>
      <c r="BF102" s="491">
        <v>0</v>
      </c>
      <c r="BG102" s="491">
        <v>0</v>
      </c>
      <c r="BH102" s="491">
        <v>0</v>
      </c>
      <c r="BI102" s="493" t="s">
        <v>578</v>
      </c>
      <c r="BJ102" s="491">
        <v>0</v>
      </c>
      <c r="BK102" s="491">
        <v>0</v>
      </c>
      <c r="BL102" s="491">
        <v>0</v>
      </c>
      <c r="BM102" s="491"/>
      <c r="BN102" s="491">
        <v>0</v>
      </c>
      <c r="BO102" s="491">
        <v>0</v>
      </c>
      <c r="BP102" s="491">
        <v>0</v>
      </c>
      <c r="BQ102" s="491"/>
      <c r="BR102" s="491">
        <v>0</v>
      </c>
      <c r="BS102" s="491">
        <v>0</v>
      </c>
      <c r="BT102" s="491">
        <v>0</v>
      </c>
      <c r="BU102" s="493" t="s">
        <v>578</v>
      </c>
      <c r="BV102" s="491">
        <v>0</v>
      </c>
      <c r="BW102" s="491">
        <v>0</v>
      </c>
      <c r="BX102" s="491">
        <v>0</v>
      </c>
      <c r="BY102" s="491"/>
      <c r="BZ102" s="491">
        <v>0</v>
      </c>
      <c r="CA102" s="491">
        <v>0</v>
      </c>
      <c r="CB102" s="491">
        <v>0</v>
      </c>
    </row>
    <row r="103" spans="1:80" s="489" customFormat="1" ht="8.25" customHeight="1">
      <c r="A103" s="493" t="s">
        <v>579</v>
      </c>
      <c r="B103" s="491">
        <v>0</v>
      </c>
      <c r="C103" s="491">
        <v>0</v>
      </c>
      <c r="D103" s="491">
        <v>0</v>
      </c>
      <c r="E103" s="491"/>
      <c r="F103" s="491">
        <v>0</v>
      </c>
      <c r="G103" s="491">
        <v>0</v>
      </c>
      <c r="H103" s="491">
        <v>0</v>
      </c>
      <c r="I103" s="491"/>
      <c r="J103" s="491">
        <v>0</v>
      </c>
      <c r="K103" s="491">
        <v>0</v>
      </c>
      <c r="L103" s="491">
        <v>0</v>
      </c>
      <c r="M103" s="493" t="s">
        <v>579</v>
      </c>
      <c r="N103" s="491">
        <v>0</v>
      </c>
      <c r="O103" s="491">
        <v>0</v>
      </c>
      <c r="P103" s="491">
        <v>0</v>
      </c>
      <c r="Q103" s="491"/>
      <c r="R103" s="491">
        <v>0</v>
      </c>
      <c r="S103" s="491">
        <v>0</v>
      </c>
      <c r="T103" s="491">
        <v>0</v>
      </c>
      <c r="U103" s="491"/>
      <c r="V103" s="491">
        <v>0</v>
      </c>
      <c r="W103" s="491">
        <v>0</v>
      </c>
      <c r="X103" s="491">
        <v>0</v>
      </c>
      <c r="Y103" s="493" t="s">
        <v>579</v>
      </c>
      <c r="Z103" s="491">
        <v>0</v>
      </c>
      <c r="AA103" s="491">
        <v>0</v>
      </c>
      <c r="AB103" s="491">
        <v>0</v>
      </c>
      <c r="AC103" s="491"/>
      <c r="AD103" s="491">
        <v>0</v>
      </c>
      <c r="AE103" s="491">
        <v>0</v>
      </c>
      <c r="AF103" s="491">
        <v>0</v>
      </c>
      <c r="AG103" s="491"/>
      <c r="AH103" s="491">
        <v>0</v>
      </c>
      <c r="AI103" s="491">
        <v>0</v>
      </c>
      <c r="AJ103" s="491">
        <v>0</v>
      </c>
      <c r="AK103" s="493" t="s">
        <v>579</v>
      </c>
      <c r="AL103" s="491">
        <v>0</v>
      </c>
      <c r="AM103" s="491">
        <v>0</v>
      </c>
      <c r="AN103" s="491">
        <v>0</v>
      </c>
      <c r="AO103" s="491"/>
      <c r="AP103" s="491">
        <v>0</v>
      </c>
      <c r="AQ103" s="491">
        <v>0</v>
      </c>
      <c r="AR103" s="491">
        <v>0</v>
      </c>
      <c r="AS103" s="491"/>
      <c r="AT103" s="491">
        <v>0</v>
      </c>
      <c r="AU103" s="491">
        <v>0</v>
      </c>
      <c r="AV103" s="491">
        <v>0</v>
      </c>
      <c r="AW103" s="493" t="s">
        <v>579</v>
      </c>
      <c r="AX103" s="491">
        <v>0</v>
      </c>
      <c r="AY103" s="491">
        <v>0</v>
      </c>
      <c r="AZ103" s="491">
        <v>0</v>
      </c>
      <c r="BA103" s="491"/>
      <c r="BB103" s="491">
        <v>0</v>
      </c>
      <c r="BC103" s="491">
        <v>0</v>
      </c>
      <c r="BD103" s="491">
        <v>0</v>
      </c>
      <c r="BE103" s="491"/>
      <c r="BF103" s="491">
        <v>0</v>
      </c>
      <c r="BG103" s="491">
        <v>0</v>
      </c>
      <c r="BH103" s="491">
        <v>0</v>
      </c>
      <c r="BI103" s="493" t="s">
        <v>579</v>
      </c>
      <c r="BJ103" s="491">
        <v>0</v>
      </c>
      <c r="BK103" s="491">
        <v>0</v>
      </c>
      <c r="BL103" s="491">
        <v>0</v>
      </c>
      <c r="BM103" s="491"/>
      <c r="BN103" s="491">
        <v>0</v>
      </c>
      <c r="BO103" s="491">
        <v>0</v>
      </c>
      <c r="BP103" s="491">
        <v>0</v>
      </c>
      <c r="BQ103" s="491"/>
      <c r="BR103" s="491">
        <v>0</v>
      </c>
      <c r="BS103" s="491">
        <v>0</v>
      </c>
      <c r="BT103" s="491">
        <v>0</v>
      </c>
      <c r="BU103" s="493" t="s">
        <v>579</v>
      </c>
      <c r="BV103" s="491">
        <v>0</v>
      </c>
      <c r="BW103" s="491">
        <v>0</v>
      </c>
      <c r="BX103" s="491">
        <v>0</v>
      </c>
      <c r="BY103" s="491"/>
      <c r="BZ103" s="491">
        <v>0</v>
      </c>
      <c r="CA103" s="491">
        <v>0</v>
      </c>
      <c r="CB103" s="491">
        <v>0</v>
      </c>
    </row>
    <row r="104" spans="1:80" s="489" customFormat="1" ht="8.25" customHeight="1">
      <c r="A104" s="493" t="s">
        <v>580</v>
      </c>
      <c r="B104" s="491">
        <v>246550</v>
      </c>
      <c r="C104" s="491">
        <v>0</v>
      </c>
      <c r="D104" s="491">
        <v>246550</v>
      </c>
      <c r="E104" s="491"/>
      <c r="F104" s="491">
        <v>0</v>
      </c>
      <c r="G104" s="491">
        <v>0</v>
      </c>
      <c r="H104" s="491">
        <v>0</v>
      </c>
      <c r="I104" s="491"/>
      <c r="J104" s="491">
        <v>3648482.139</v>
      </c>
      <c r="K104" s="491">
        <v>4636132.8150000004</v>
      </c>
      <c r="L104" s="491">
        <v>8284614.9550000001</v>
      </c>
      <c r="M104" s="493" t="s">
        <v>580</v>
      </c>
      <c r="N104" s="491">
        <v>86422</v>
      </c>
      <c r="O104" s="491">
        <v>29961.011999999999</v>
      </c>
      <c r="P104" s="491">
        <v>116383.012</v>
      </c>
      <c r="Q104" s="491"/>
      <c r="R104" s="491">
        <v>280831.78000000003</v>
      </c>
      <c r="S104" s="491">
        <v>0</v>
      </c>
      <c r="T104" s="491">
        <v>280831.78000000003</v>
      </c>
      <c r="U104" s="491"/>
      <c r="V104" s="491">
        <v>2826.2069999999999</v>
      </c>
      <c r="W104" s="491">
        <v>801.76</v>
      </c>
      <c r="X104" s="491">
        <v>3627.9670000000001</v>
      </c>
      <c r="Y104" s="493" t="s">
        <v>580</v>
      </c>
      <c r="Z104" s="491">
        <v>0</v>
      </c>
      <c r="AA104" s="491">
        <v>0</v>
      </c>
      <c r="AB104" s="491">
        <v>0</v>
      </c>
      <c r="AC104" s="491"/>
      <c r="AD104" s="491">
        <v>500380.005</v>
      </c>
      <c r="AE104" s="491">
        <v>1498800</v>
      </c>
      <c r="AF104" s="491">
        <v>1999180.0049999999</v>
      </c>
      <c r="AG104" s="491"/>
      <c r="AH104" s="491">
        <v>250016.49</v>
      </c>
      <c r="AI104" s="491">
        <v>0</v>
      </c>
      <c r="AJ104" s="491">
        <v>250016.49</v>
      </c>
      <c r="AK104" s="493" t="s">
        <v>580</v>
      </c>
      <c r="AL104" s="491">
        <v>76221.649000000005</v>
      </c>
      <c r="AM104" s="491">
        <v>0</v>
      </c>
      <c r="AN104" s="491">
        <v>76221.649000000005</v>
      </c>
      <c r="AO104" s="491"/>
      <c r="AP104" s="491">
        <v>367348.16800000001</v>
      </c>
      <c r="AQ104" s="491">
        <v>0</v>
      </c>
      <c r="AR104" s="491">
        <v>367348.16800000001</v>
      </c>
      <c r="AS104" s="491"/>
      <c r="AT104" s="491">
        <v>134600</v>
      </c>
      <c r="AU104" s="491">
        <v>0</v>
      </c>
      <c r="AV104" s="491">
        <v>134600</v>
      </c>
      <c r="AW104" s="493" t="s">
        <v>580</v>
      </c>
      <c r="AX104" s="491">
        <v>119263.83</v>
      </c>
      <c r="AY104" s="491">
        <v>0</v>
      </c>
      <c r="AZ104" s="491">
        <v>119263.83</v>
      </c>
      <c r="BA104" s="491"/>
      <c r="BB104" s="491">
        <v>0</v>
      </c>
      <c r="BC104" s="491">
        <v>0</v>
      </c>
      <c r="BD104" s="491">
        <v>0</v>
      </c>
      <c r="BE104" s="491"/>
      <c r="BF104" s="491">
        <v>0</v>
      </c>
      <c r="BG104" s="491">
        <v>0</v>
      </c>
      <c r="BH104" s="491">
        <v>0</v>
      </c>
      <c r="BI104" s="493" t="s">
        <v>580</v>
      </c>
      <c r="BJ104" s="491">
        <v>0</v>
      </c>
      <c r="BK104" s="491">
        <v>0</v>
      </c>
      <c r="BL104" s="491">
        <v>0</v>
      </c>
      <c r="BM104" s="491"/>
      <c r="BN104" s="491">
        <v>141701.29199999999</v>
      </c>
      <c r="BO104" s="491">
        <v>0</v>
      </c>
      <c r="BP104" s="491">
        <v>141701.29199999999</v>
      </c>
      <c r="BQ104" s="491"/>
      <c r="BR104" s="491">
        <v>5854643.5600000005</v>
      </c>
      <c r="BS104" s="491">
        <v>6165695.5870000003</v>
      </c>
      <c r="BT104" s="491">
        <v>12020339.148</v>
      </c>
      <c r="BU104" s="493" t="s">
        <v>580</v>
      </c>
      <c r="BV104" s="491">
        <v>3648482.139</v>
      </c>
      <c r="BW104" s="491">
        <v>4636132.8150000004</v>
      </c>
      <c r="BX104" s="491">
        <v>8284614.9550000001</v>
      </c>
      <c r="BY104" s="491"/>
      <c r="BZ104" s="491">
        <v>5854643.5600000005</v>
      </c>
      <c r="CA104" s="491">
        <v>6165695.5870000003</v>
      </c>
      <c r="CB104" s="491">
        <v>12020339.148</v>
      </c>
    </row>
    <row r="105" spans="1:80" s="35" customFormat="1" ht="3" customHeight="1">
      <c r="A105" s="493"/>
      <c r="B105" s="491"/>
      <c r="C105" s="491"/>
      <c r="D105" s="491"/>
      <c r="E105" s="491"/>
      <c r="F105" s="491"/>
      <c r="G105" s="491"/>
      <c r="H105" s="491"/>
      <c r="I105" s="491"/>
      <c r="J105" s="491"/>
      <c r="K105" s="491"/>
      <c r="L105" s="491"/>
      <c r="M105" s="493"/>
      <c r="N105" s="491"/>
      <c r="O105" s="491"/>
      <c r="P105" s="491"/>
      <c r="Q105" s="491"/>
      <c r="R105" s="491"/>
      <c r="S105" s="491"/>
      <c r="T105" s="491"/>
      <c r="U105" s="491"/>
      <c r="V105" s="491"/>
      <c r="W105" s="491"/>
      <c r="X105" s="491"/>
      <c r="Y105" s="493"/>
      <c r="Z105" s="491"/>
      <c r="AA105" s="491"/>
      <c r="AB105" s="491"/>
      <c r="AC105" s="491"/>
      <c r="AD105" s="491"/>
      <c r="AE105" s="491"/>
      <c r="AF105" s="491"/>
      <c r="AG105" s="491"/>
      <c r="AH105" s="491"/>
      <c r="AI105" s="491"/>
      <c r="AJ105" s="491"/>
      <c r="AK105" s="493"/>
      <c r="AL105" s="491"/>
      <c r="AM105" s="491"/>
      <c r="AN105" s="491"/>
      <c r="AO105" s="491"/>
      <c r="AP105" s="491"/>
      <c r="AQ105" s="491"/>
      <c r="AR105" s="491"/>
      <c r="AS105" s="491"/>
      <c r="AT105" s="491"/>
      <c r="AU105" s="491"/>
      <c r="AV105" s="491"/>
      <c r="AW105" s="493"/>
      <c r="AX105" s="491"/>
      <c r="AY105" s="491"/>
      <c r="AZ105" s="491"/>
      <c r="BA105" s="491"/>
      <c r="BB105" s="491"/>
      <c r="BC105" s="491"/>
      <c r="BD105" s="491"/>
      <c r="BE105" s="491"/>
      <c r="BF105" s="491"/>
      <c r="BG105" s="491"/>
      <c r="BH105" s="491"/>
      <c r="BI105" s="493"/>
      <c r="BJ105" s="491"/>
      <c r="BK105" s="491"/>
      <c r="BL105" s="491"/>
      <c r="BM105" s="491"/>
      <c r="BN105" s="491"/>
      <c r="BO105" s="491"/>
      <c r="BP105" s="491"/>
      <c r="BQ105" s="491"/>
      <c r="BR105" s="491"/>
      <c r="BS105" s="491"/>
      <c r="BT105" s="491"/>
      <c r="BU105" s="493"/>
      <c r="BV105" s="491"/>
      <c r="BW105" s="491"/>
      <c r="BX105" s="491"/>
      <c r="BY105" s="491"/>
      <c r="BZ105" s="491"/>
      <c r="CA105" s="491"/>
      <c r="CB105" s="491"/>
    </row>
    <row r="106" spans="1:80" s="489" customFormat="1" ht="8.25" customHeight="1">
      <c r="A106" s="494" t="s">
        <v>581</v>
      </c>
      <c r="B106" s="495">
        <v>8193644.4419999998</v>
      </c>
      <c r="C106" s="495">
        <v>752879.71</v>
      </c>
      <c r="D106" s="495">
        <v>8946524.1530000009</v>
      </c>
      <c r="E106" s="495"/>
      <c r="F106" s="495">
        <v>15810.374</v>
      </c>
      <c r="G106" s="495">
        <v>2148.9059999999999</v>
      </c>
      <c r="H106" s="495">
        <v>17959.28</v>
      </c>
      <c r="I106" s="495"/>
      <c r="J106" s="495">
        <v>12255501.134</v>
      </c>
      <c r="K106" s="495">
        <v>4004404.1660000002</v>
      </c>
      <c r="L106" s="495">
        <v>16259905.301000001</v>
      </c>
      <c r="M106" s="494" t="s">
        <v>581</v>
      </c>
      <c r="N106" s="495">
        <v>160845.42199999999</v>
      </c>
      <c r="O106" s="495">
        <v>8231.3160000000007</v>
      </c>
      <c r="P106" s="495">
        <v>169076.73800000001</v>
      </c>
      <c r="Q106" s="495"/>
      <c r="R106" s="495">
        <v>588308.26800000004</v>
      </c>
      <c r="S106" s="495">
        <v>222214.46400000001</v>
      </c>
      <c r="T106" s="495">
        <v>810522.73300000001</v>
      </c>
      <c r="U106" s="495"/>
      <c r="V106" s="495">
        <v>4564487.93</v>
      </c>
      <c r="W106" s="495">
        <v>135535.236</v>
      </c>
      <c r="X106" s="495">
        <v>4700023.1660000002</v>
      </c>
      <c r="Y106" s="494" t="s">
        <v>581</v>
      </c>
      <c r="Z106" s="495">
        <v>209411.37</v>
      </c>
      <c r="AA106" s="495">
        <v>3903.3809999999999</v>
      </c>
      <c r="AB106" s="495">
        <v>213314.75200000001</v>
      </c>
      <c r="AC106" s="495"/>
      <c r="AD106" s="495">
        <v>4435657.6430000002</v>
      </c>
      <c r="AE106" s="495">
        <v>710474.853</v>
      </c>
      <c r="AF106" s="495">
        <v>5146132.4960000003</v>
      </c>
      <c r="AG106" s="495"/>
      <c r="AH106" s="495">
        <v>1225674.899</v>
      </c>
      <c r="AI106" s="495">
        <v>7995.7269999999999</v>
      </c>
      <c r="AJ106" s="495">
        <v>1233670.6259999999</v>
      </c>
      <c r="AK106" s="494" t="s">
        <v>581</v>
      </c>
      <c r="AL106" s="495">
        <v>53276.277000000002</v>
      </c>
      <c r="AM106" s="495">
        <v>9090.3960000000006</v>
      </c>
      <c r="AN106" s="495">
        <v>62366.673000000003</v>
      </c>
      <c r="AO106" s="495"/>
      <c r="AP106" s="495">
        <v>117392.641</v>
      </c>
      <c r="AQ106" s="495">
        <v>16326.018</v>
      </c>
      <c r="AR106" s="495">
        <v>133718.66</v>
      </c>
      <c r="AS106" s="495"/>
      <c r="AT106" s="495">
        <v>617785.527</v>
      </c>
      <c r="AU106" s="495">
        <v>70831.486000000004</v>
      </c>
      <c r="AV106" s="495">
        <v>688617.01399999997</v>
      </c>
      <c r="AW106" s="494" t="s">
        <v>581</v>
      </c>
      <c r="AX106" s="495">
        <v>34696.684000000001</v>
      </c>
      <c r="AY106" s="495">
        <v>12585.279</v>
      </c>
      <c r="AZ106" s="495">
        <v>47281.963000000003</v>
      </c>
      <c r="BA106" s="495"/>
      <c r="BB106" s="495">
        <v>13721.003000000001</v>
      </c>
      <c r="BC106" s="495">
        <v>670.01700000000005</v>
      </c>
      <c r="BD106" s="495">
        <v>14391.021000000001</v>
      </c>
      <c r="BE106" s="495"/>
      <c r="BF106" s="495">
        <v>3608.989</v>
      </c>
      <c r="BG106" s="495">
        <v>10.606999999999999</v>
      </c>
      <c r="BH106" s="495">
        <v>3619.596</v>
      </c>
      <c r="BI106" s="494" t="s">
        <v>581</v>
      </c>
      <c r="BJ106" s="495">
        <v>6488.25</v>
      </c>
      <c r="BK106" s="495">
        <v>32.606999999999999</v>
      </c>
      <c r="BL106" s="495">
        <v>6520.8580000000002</v>
      </c>
      <c r="BM106" s="495"/>
      <c r="BN106" s="495">
        <v>75761.718999999997</v>
      </c>
      <c r="BO106" s="495">
        <v>8040.5829999999996</v>
      </c>
      <c r="BP106" s="495">
        <v>83802.301999999996</v>
      </c>
      <c r="BQ106" s="495"/>
      <c r="BR106" s="495">
        <v>32572072.571999993</v>
      </c>
      <c r="BS106" s="495">
        <v>5965374.7519999975</v>
      </c>
      <c r="BT106" s="495">
        <v>38537447.332000002</v>
      </c>
      <c r="BU106" s="494" t="s">
        <v>581</v>
      </c>
      <c r="BV106" s="495">
        <v>12255501.134</v>
      </c>
      <c r="BW106" s="495">
        <v>4018442.7170000002</v>
      </c>
      <c r="BX106" s="495">
        <v>16273943.852</v>
      </c>
      <c r="BY106" s="495"/>
      <c r="BZ106" s="495">
        <v>32572072.571999993</v>
      </c>
      <c r="CA106" s="495">
        <v>5979413.3029999975</v>
      </c>
      <c r="CB106" s="495">
        <v>38551485.883000001</v>
      </c>
    </row>
    <row r="107" spans="1:80" s="35" customFormat="1" ht="3" customHeight="1">
      <c r="A107" s="493"/>
      <c r="B107" s="495"/>
      <c r="C107" s="495"/>
      <c r="D107" s="495"/>
      <c r="E107" s="495"/>
      <c r="F107" s="495"/>
      <c r="G107" s="495"/>
      <c r="H107" s="495"/>
      <c r="I107" s="495"/>
      <c r="J107" s="495"/>
      <c r="K107" s="495"/>
      <c r="L107" s="495"/>
      <c r="M107" s="493"/>
      <c r="N107" s="495"/>
      <c r="O107" s="495"/>
      <c r="P107" s="495"/>
      <c r="Q107" s="495"/>
      <c r="R107" s="495"/>
      <c r="S107" s="495"/>
      <c r="T107" s="495"/>
      <c r="U107" s="495"/>
      <c r="V107" s="495"/>
      <c r="W107" s="495"/>
      <c r="X107" s="495"/>
      <c r="Y107" s="493"/>
      <c r="Z107" s="495"/>
      <c r="AA107" s="495"/>
      <c r="AB107" s="495"/>
      <c r="AC107" s="495"/>
      <c r="AD107" s="495"/>
      <c r="AE107" s="495"/>
      <c r="AF107" s="495"/>
      <c r="AG107" s="495"/>
      <c r="AH107" s="495"/>
      <c r="AI107" s="495"/>
      <c r="AJ107" s="495"/>
      <c r="AK107" s="493"/>
      <c r="AL107" s="495"/>
      <c r="AM107" s="495"/>
      <c r="AN107" s="495"/>
      <c r="AO107" s="495"/>
      <c r="AP107" s="495"/>
      <c r="AQ107" s="495"/>
      <c r="AR107" s="495"/>
      <c r="AS107" s="495"/>
      <c r="AT107" s="495"/>
      <c r="AU107" s="495"/>
      <c r="AV107" s="495"/>
      <c r="AW107" s="493"/>
      <c r="AX107" s="495"/>
      <c r="AY107" s="495"/>
      <c r="AZ107" s="495"/>
      <c r="BA107" s="495"/>
      <c r="BB107" s="495"/>
      <c r="BC107" s="495"/>
      <c r="BD107" s="495"/>
      <c r="BE107" s="495"/>
      <c r="BF107" s="495"/>
      <c r="BG107" s="495"/>
      <c r="BH107" s="495"/>
      <c r="BI107" s="493"/>
      <c r="BJ107" s="495"/>
      <c r="BK107" s="495"/>
      <c r="BL107" s="495"/>
      <c r="BM107" s="495"/>
      <c r="BN107" s="495"/>
      <c r="BO107" s="495"/>
      <c r="BP107" s="495"/>
      <c r="BQ107" s="495"/>
      <c r="BR107" s="495"/>
      <c r="BS107" s="495"/>
      <c r="BT107" s="495"/>
      <c r="BU107" s="493"/>
      <c r="BV107" s="495"/>
      <c r="BW107" s="495"/>
      <c r="BX107" s="495"/>
      <c r="BY107" s="495"/>
      <c r="BZ107" s="495"/>
      <c r="CA107" s="495"/>
      <c r="CB107" s="495"/>
    </row>
    <row r="108" spans="1:80" s="489" customFormat="1" ht="8.25" customHeight="1">
      <c r="A108" s="486" t="s">
        <v>582</v>
      </c>
      <c r="B108" s="487">
        <v>452010.09600000002</v>
      </c>
      <c r="C108" s="487">
        <v>159232.951</v>
      </c>
      <c r="D108" s="487">
        <v>611243.04799999995</v>
      </c>
      <c r="E108" s="487"/>
      <c r="F108" s="487">
        <v>35702.567000000003</v>
      </c>
      <c r="G108" s="487">
        <v>2355.317</v>
      </c>
      <c r="H108" s="487">
        <v>38057.883999999998</v>
      </c>
      <c r="I108" s="487"/>
      <c r="J108" s="487">
        <v>280725.23300000001</v>
      </c>
      <c r="K108" s="487">
        <v>236948.05100000001</v>
      </c>
      <c r="L108" s="487">
        <v>517673.28499999997</v>
      </c>
      <c r="M108" s="486" t="s">
        <v>582</v>
      </c>
      <c r="N108" s="487">
        <v>78857.697</v>
      </c>
      <c r="O108" s="487">
        <v>21564.335999999999</v>
      </c>
      <c r="P108" s="487">
        <v>100422.033</v>
      </c>
      <c r="Q108" s="487"/>
      <c r="R108" s="487">
        <v>127901.844</v>
      </c>
      <c r="S108" s="487">
        <v>89589.881999999998</v>
      </c>
      <c r="T108" s="487">
        <v>217491.72700000001</v>
      </c>
      <c r="U108" s="487"/>
      <c r="V108" s="487">
        <v>222265.88200000001</v>
      </c>
      <c r="W108" s="487">
        <v>101830.291</v>
      </c>
      <c r="X108" s="487">
        <v>324096.174</v>
      </c>
      <c r="Y108" s="486" t="s">
        <v>582</v>
      </c>
      <c r="Z108" s="487">
        <v>3.2749999999999999</v>
      </c>
      <c r="AA108" s="487">
        <v>1.3779999999999999</v>
      </c>
      <c r="AB108" s="487">
        <v>4.6529999999999996</v>
      </c>
      <c r="AC108" s="487"/>
      <c r="AD108" s="487">
        <v>263655.16399999999</v>
      </c>
      <c r="AE108" s="487">
        <v>83174.195999999996</v>
      </c>
      <c r="AF108" s="487">
        <v>346829.36</v>
      </c>
      <c r="AG108" s="487"/>
      <c r="AH108" s="487">
        <v>367920.18400000001</v>
      </c>
      <c r="AI108" s="487">
        <v>30899.539000000001</v>
      </c>
      <c r="AJ108" s="487">
        <v>398819.723</v>
      </c>
      <c r="AK108" s="486" t="s">
        <v>582</v>
      </c>
      <c r="AL108" s="487">
        <v>65763.543999999994</v>
      </c>
      <c r="AM108" s="487">
        <v>7617.9269999999997</v>
      </c>
      <c r="AN108" s="487">
        <v>73381.471999999994</v>
      </c>
      <c r="AO108" s="487"/>
      <c r="AP108" s="487">
        <v>95008.73</v>
      </c>
      <c r="AQ108" s="487">
        <v>7606.0150000000003</v>
      </c>
      <c r="AR108" s="487">
        <v>102614.745</v>
      </c>
      <c r="AS108" s="487"/>
      <c r="AT108" s="487">
        <v>47389.459000000003</v>
      </c>
      <c r="AU108" s="487">
        <v>32686.712</v>
      </c>
      <c r="AV108" s="487">
        <v>80076.172000000006</v>
      </c>
      <c r="AW108" s="486" t="s">
        <v>582</v>
      </c>
      <c r="AX108" s="487">
        <v>38397.142</v>
      </c>
      <c r="AY108" s="487">
        <v>2.5920000000000001</v>
      </c>
      <c r="AZ108" s="487">
        <v>38399.733999999997</v>
      </c>
      <c r="BA108" s="487"/>
      <c r="BB108" s="487">
        <v>39443.932000000001</v>
      </c>
      <c r="BC108" s="487">
        <v>223.684</v>
      </c>
      <c r="BD108" s="487">
        <v>39667.616000000002</v>
      </c>
      <c r="BE108" s="487"/>
      <c r="BF108" s="487">
        <v>1816.367</v>
      </c>
      <c r="BG108" s="487">
        <v>7112.0829999999996</v>
      </c>
      <c r="BH108" s="487">
        <v>8928.4509999999991</v>
      </c>
      <c r="BI108" s="486" t="s">
        <v>582</v>
      </c>
      <c r="BJ108" s="487">
        <v>290.44200000000001</v>
      </c>
      <c r="BK108" s="487">
        <v>5097.0010000000002</v>
      </c>
      <c r="BL108" s="487">
        <v>5387.4440000000004</v>
      </c>
      <c r="BM108" s="487"/>
      <c r="BN108" s="487">
        <v>5556.3639999999996</v>
      </c>
      <c r="BO108" s="487">
        <v>3363.6950000000002</v>
      </c>
      <c r="BP108" s="487">
        <v>8920.06</v>
      </c>
      <c r="BQ108" s="487"/>
      <c r="BR108" s="487">
        <v>2122707.9219999998</v>
      </c>
      <c r="BS108" s="487">
        <v>789305.64999999991</v>
      </c>
      <c r="BT108" s="487">
        <v>2912013.5810000002</v>
      </c>
      <c r="BU108" s="486" t="s">
        <v>582</v>
      </c>
      <c r="BV108" s="487">
        <v>280725.23300000001</v>
      </c>
      <c r="BW108" s="487">
        <v>242475.799</v>
      </c>
      <c r="BX108" s="487">
        <v>523201.033</v>
      </c>
      <c r="BY108" s="487"/>
      <c r="BZ108" s="487">
        <v>2122707.9219999998</v>
      </c>
      <c r="CA108" s="487">
        <v>794833.39799999993</v>
      </c>
      <c r="CB108" s="487">
        <v>2917541.3289999999</v>
      </c>
    </row>
    <row r="109" spans="1:80" s="489" customFormat="1" ht="8.25" customHeight="1">
      <c r="A109" s="493" t="s">
        <v>583</v>
      </c>
      <c r="B109" s="491">
        <v>304624.47100000002</v>
      </c>
      <c r="C109" s="491">
        <v>97830.558999999994</v>
      </c>
      <c r="D109" s="491">
        <v>402455.03100000002</v>
      </c>
      <c r="E109" s="491"/>
      <c r="F109" s="491">
        <v>35497.728999999999</v>
      </c>
      <c r="G109" s="491">
        <v>1950.222</v>
      </c>
      <c r="H109" s="491">
        <v>37447.951999999997</v>
      </c>
      <c r="I109" s="491"/>
      <c r="J109" s="491">
        <v>127095.651</v>
      </c>
      <c r="K109" s="491">
        <v>125035.974</v>
      </c>
      <c r="L109" s="491">
        <v>252131.62599999999</v>
      </c>
      <c r="M109" s="493" t="s">
        <v>583</v>
      </c>
      <c r="N109" s="491">
        <v>76472.975999999995</v>
      </c>
      <c r="O109" s="491">
        <v>18485.781999999999</v>
      </c>
      <c r="P109" s="491">
        <v>94958.759000000005</v>
      </c>
      <c r="Q109" s="491"/>
      <c r="R109" s="491">
        <v>100542.906</v>
      </c>
      <c r="S109" s="491">
        <v>61236.788999999997</v>
      </c>
      <c r="T109" s="491">
        <v>161779.696</v>
      </c>
      <c r="U109" s="491"/>
      <c r="V109" s="491">
        <v>158011.85</v>
      </c>
      <c r="W109" s="491">
        <v>54863.394</v>
      </c>
      <c r="X109" s="491">
        <v>212875.24400000001</v>
      </c>
      <c r="Y109" s="493" t="s">
        <v>583</v>
      </c>
      <c r="Z109" s="491">
        <v>3.2749999999999999</v>
      </c>
      <c r="AA109" s="491">
        <v>1.3779999999999999</v>
      </c>
      <c r="AB109" s="491">
        <v>4.6529999999999996</v>
      </c>
      <c r="AC109" s="491"/>
      <c r="AD109" s="491">
        <v>179238.595</v>
      </c>
      <c r="AE109" s="491">
        <v>47658.82</v>
      </c>
      <c r="AF109" s="491">
        <v>226897.41500000001</v>
      </c>
      <c r="AG109" s="491"/>
      <c r="AH109" s="491">
        <v>243357.28400000001</v>
      </c>
      <c r="AI109" s="491">
        <v>2108.547</v>
      </c>
      <c r="AJ109" s="491">
        <v>245465.83100000001</v>
      </c>
      <c r="AK109" s="493" t="s">
        <v>583</v>
      </c>
      <c r="AL109" s="491">
        <v>61486.290999999997</v>
      </c>
      <c r="AM109" s="491">
        <v>7430.5730000000003</v>
      </c>
      <c r="AN109" s="491">
        <v>68916.865000000005</v>
      </c>
      <c r="AO109" s="491"/>
      <c r="AP109" s="491">
        <v>80844.347999999998</v>
      </c>
      <c r="AQ109" s="491">
        <v>7604.9139999999998</v>
      </c>
      <c r="AR109" s="491">
        <v>88449.263000000006</v>
      </c>
      <c r="AS109" s="491"/>
      <c r="AT109" s="491">
        <v>43183.099000000002</v>
      </c>
      <c r="AU109" s="491">
        <v>17993.866999999998</v>
      </c>
      <c r="AV109" s="491">
        <v>61176.966</v>
      </c>
      <c r="AW109" s="493" t="s">
        <v>583</v>
      </c>
      <c r="AX109" s="491">
        <v>30524.312000000002</v>
      </c>
      <c r="AY109" s="491">
        <v>2.5920000000000001</v>
      </c>
      <c r="AZ109" s="491">
        <v>30526.903999999999</v>
      </c>
      <c r="BA109" s="491"/>
      <c r="BB109" s="491">
        <v>38691.411</v>
      </c>
      <c r="BC109" s="491">
        <v>223.684</v>
      </c>
      <c r="BD109" s="491">
        <v>38915.095000000001</v>
      </c>
      <c r="BE109" s="491"/>
      <c r="BF109" s="491">
        <v>1799.1790000000001</v>
      </c>
      <c r="BG109" s="491">
        <v>3113.4740000000002</v>
      </c>
      <c r="BH109" s="491">
        <v>4912.6540000000005</v>
      </c>
      <c r="BI109" s="493" t="s">
        <v>583</v>
      </c>
      <c r="BJ109" s="491">
        <v>1.762</v>
      </c>
      <c r="BK109" s="491">
        <v>4183.8050000000003</v>
      </c>
      <c r="BL109" s="491">
        <v>4185.5680000000002</v>
      </c>
      <c r="BM109" s="491"/>
      <c r="BN109" s="491">
        <v>5101.9459999999999</v>
      </c>
      <c r="BO109" s="491">
        <v>1005.515</v>
      </c>
      <c r="BP109" s="491">
        <v>6107.4610000000002</v>
      </c>
      <c r="BQ109" s="491"/>
      <c r="BR109" s="491">
        <v>1486477.085</v>
      </c>
      <c r="BS109" s="491">
        <v>450729.88900000002</v>
      </c>
      <c r="BT109" s="491">
        <v>1937206.983</v>
      </c>
      <c r="BU109" s="493" t="s">
        <v>583</v>
      </c>
      <c r="BV109" s="491">
        <v>127095.651</v>
      </c>
      <c r="BW109" s="491">
        <v>130563.723</v>
      </c>
      <c r="BX109" s="491">
        <v>257659.375</v>
      </c>
      <c r="BY109" s="491"/>
      <c r="BZ109" s="491">
        <v>1486477.085</v>
      </c>
      <c r="CA109" s="491">
        <v>456257.63800000004</v>
      </c>
      <c r="CB109" s="491">
        <v>1942734.7320000001</v>
      </c>
    </row>
    <row r="110" spans="1:80" s="489" customFormat="1" ht="8.25" customHeight="1">
      <c r="A110" s="493" t="s">
        <v>584</v>
      </c>
      <c r="B110" s="491">
        <v>7443.1710000000003</v>
      </c>
      <c r="C110" s="491">
        <v>929.476</v>
      </c>
      <c r="D110" s="491">
        <v>8372.6479999999992</v>
      </c>
      <c r="E110" s="491"/>
      <c r="F110" s="491">
        <v>194.291</v>
      </c>
      <c r="G110" s="491">
        <v>0.01</v>
      </c>
      <c r="H110" s="491">
        <v>194.30199999999999</v>
      </c>
      <c r="I110" s="491"/>
      <c r="J110" s="491">
        <v>0</v>
      </c>
      <c r="K110" s="491">
        <v>0</v>
      </c>
      <c r="L110" s="491">
        <v>0</v>
      </c>
      <c r="M110" s="493" t="s">
        <v>584</v>
      </c>
      <c r="N110" s="491">
        <v>151.03399999999999</v>
      </c>
      <c r="O110" s="491">
        <v>16.654</v>
      </c>
      <c r="P110" s="491">
        <v>167.68799999999999</v>
      </c>
      <c r="Q110" s="491"/>
      <c r="R110" s="491">
        <v>786.57100000000003</v>
      </c>
      <c r="S110" s="491">
        <v>179.04400000000001</v>
      </c>
      <c r="T110" s="491">
        <v>965.61599999999999</v>
      </c>
      <c r="U110" s="491"/>
      <c r="V110" s="491">
        <v>204.17400000000001</v>
      </c>
      <c r="W110" s="491">
        <v>22.356000000000002</v>
      </c>
      <c r="X110" s="491">
        <v>226.53100000000001</v>
      </c>
      <c r="Y110" s="493" t="s">
        <v>584</v>
      </c>
      <c r="Z110" s="491">
        <v>0</v>
      </c>
      <c r="AA110" s="491">
        <v>0</v>
      </c>
      <c r="AB110" s="491">
        <v>0</v>
      </c>
      <c r="AC110" s="491"/>
      <c r="AD110" s="491">
        <v>0</v>
      </c>
      <c r="AE110" s="491">
        <v>0</v>
      </c>
      <c r="AF110" s="491">
        <v>0</v>
      </c>
      <c r="AG110" s="491"/>
      <c r="AH110" s="491">
        <v>1971.4680000000001</v>
      </c>
      <c r="AI110" s="491">
        <v>0.32400000000000001</v>
      </c>
      <c r="AJ110" s="491">
        <v>1971.7919999999999</v>
      </c>
      <c r="AK110" s="493" t="s">
        <v>584</v>
      </c>
      <c r="AL110" s="491">
        <v>4054.8440000000001</v>
      </c>
      <c r="AM110" s="491">
        <v>0</v>
      </c>
      <c r="AN110" s="491">
        <v>4054.8440000000001</v>
      </c>
      <c r="AO110" s="491"/>
      <c r="AP110" s="491">
        <v>9.57</v>
      </c>
      <c r="AQ110" s="491">
        <v>1.1000000000000001</v>
      </c>
      <c r="AR110" s="491">
        <v>10.670999999999999</v>
      </c>
      <c r="AS110" s="491"/>
      <c r="AT110" s="491">
        <v>677.61599999999999</v>
      </c>
      <c r="AU110" s="491">
        <v>74.043999999999997</v>
      </c>
      <c r="AV110" s="491">
        <v>751.66099999999994</v>
      </c>
      <c r="AW110" s="493" t="s">
        <v>584</v>
      </c>
      <c r="AX110" s="491">
        <v>0</v>
      </c>
      <c r="AY110" s="491">
        <v>0</v>
      </c>
      <c r="AZ110" s="491">
        <v>0</v>
      </c>
      <c r="BA110" s="491"/>
      <c r="BB110" s="491">
        <v>0</v>
      </c>
      <c r="BC110" s="491">
        <v>0</v>
      </c>
      <c r="BD110" s="491">
        <v>0</v>
      </c>
      <c r="BE110" s="491"/>
      <c r="BF110" s="491">
        <v>17.187000000000001</v>
      </c>
      <c r="BG110" s="491">
        <v>0</v>
      </c>
      <c r="BH110" s="491">
        <v>17.187000000000001</v>
      </c>
      <c r="BI110" s="493" t="s">
        <v>584</v>
      </c>
      <c r="BJ110" s="491">
        <v>0</v>
      </c>
      <c r="BK110" s="491">
        <v>0</v>
      </c>
      <c r="BL110" s="491">
        <v>0</v>
      </c>
      <c r="BM110" s="491"/>
      <c r="BN110" s="491">
        <v>0</v>
      </c>
      <c r="BO110" s="491">
        <v>0</v>
      </c>
      <c r="BP110" s="491">
        <v>0</v>
      </c>
      <c r="BQ110" s="491"/>
      <c r="BR110" s="491">
        <v>15509.926000000003</v>
      </c>
      <c r="BS110" s="491">
        <v>1223.008</v>
      </c>
      <c r="BT110" s="491">
        <v>16732.939999999999</v>
      </c>
      <c r="BU110" s="493" t="s">
        <v>584</v>
      </c>
      <c r="BV110" s="491">
        <v>0</v>
      </c>
      <c r="BW110" s="491">
        <v>0</v>
      </c>
      <c r="BX110" s="491">
        <v>0</v>
      </c>
      <c r="BY110" s="491"/>
      <c r="BZ110" s="491">
        <v>15509.926000000003</v>
      </c>
      <c r="CA110" s="491">
        <v>1223.008</v>
      </c>
      <c r="CB110" s="491">
        <v>16732.939999999999</v>
      </c>
    </row>
    <row r="111" spans="1:80" s="489" customFormat="1" ht="8.25" customHeight="1">
      <c r="A111" s="493" t="s">
        <v>585</v>
      </c>
      <c r="B111" s="491">
        <v>0</v>
      </c>
      <c r="C111" s="491">
        <v>8.359</v>
      </c>
      <c r="D111" s="491">
        <v>8.359</v>
      </c>
      <c r="E111" s="491"/>
      <c r="F111" s="491">
        <v>0</v>
      </c>
      <c r="G111" s="491">
        <v>0</v>
      </c>
      <c r="H111" s="491">
        <v>0</v>
      </c>
      <c r="I111" s="491"/>
      <c r="J111" s="491">
        <v>0</v>
      </c>
      <c r="K111" s="491">
        <v>0</v>
      </c>
      <c r="L111" s="491">
        <v>0</v>
      </c>
      <c r="M111" s="493" t="s">
        <v>585</v>
      </c>
      <c r="N111" s="491">
        <v>0</v>
      </c>
      <c r="O111" s="491">
        <v>0</v>
      </c>
      <c r="P111" s="491">
        <v>0</v>
      </c>
      <c r="Q111" s="491"/>
      <c r="R111" s="491">
        <v>16.213999999999999</v>
      </c>
      <c r="S111" s="491">
        <v>0</v>
      </c>
      <c r="T111" s="491">
        <v>16.213999999999999</v>
      </c>
      <c r="U111" s="491"/>
      <c r="V111" s="491">
        <v>42.085999999999999</v>
      </c>
      <c r="W111" s="491">
        <v>0</v>
      </c>
      <c r="X111" s="491">
        <v>42.085999999999999</v>
      </c>
      <c r="Y111" s="493" t="s">
        <v>585</v>
      </c>
      <c r="Z111" s="491">
        <v>0</v>
      </c>
      <c r="AA111" s="491">
        <v>0</v>
      </c>
      <c r="AB111" s="491">
        <v>0</v>
      </c>
      <c r="AC111" s="491"/>
      <c r="AD111" s="491">
        <v>41.15</v>
      </c>
      <c r="AE111" s="491">
        <v>0</v>
      </c>
      <c r="AF111" s="491">
        <v>41.15</v>
      </c>
      <c r="AG111" s="491"/>
      <c r="AH111" s="491">
        <v>0</v>
      </c>
      <c r="AI111" s="491">
        <v>19.504999999999999</v>
      </c>
      <c r="AJ111" s="491">
        <v>19.504999999999999</v>
      </c>
      <c r="AK111" s="493" t="s">
        <v>585</v>
      </c>
      <c r="AL111" s="491">
        <v>0</v>
      </c>
      <c r="AM111" s="491">
        <v>0</v>
      </c>
      <c r="AN111" s="491">
        <v>0</v>
      </c>
      <c r="AO111" s="491"/>
      <c r="AP111" s="491">
        <v>12.496</v>
      </c>
      <c r="AQ111" s="491">
        <v>0</v>
      </c>
      <c r="AR111" s="491">
        <v>12.496</v>
      </c>
      <c r="AS111" s="491"/>
      <c r="AT111" s="491">
        <v>11.349</v>
      </c>
      <c r="AU111" s="491">
        <v>362.78199999999998</v>
      </c>
      <c r="AV111" s="491">
        <v>374.13200000000001</v>
      </c>
      <c r="AW111" s="493" t="s">
        <v>585</v>
      </c>
      <c r="AX111" s="491">
        <v>0</v>
      </c>
      <c r="AY111" s="491">
        <v>0</v>
      </c>
      <c r="AZ111" s="491">
        <v>0</v>
      </c>
      <c r="BA111" s="491"/>
      <c r="BB111" s="491">
        <v>0</v>
      </c>
      <c r="BC111" s="491">
        <v>0</v>
      </c>
      <c r="BD111" s="491">
        <v>0</v>
      </c>
      <c r="BE111" s="491"/>
      <c r="BF111" s="491">
        <v>0</v>
      </c>
      <c r="BG111" s="491">
        <v>0</v>
      </c>
      <c r="BH111" s="491">
        <v>0</v>
      </c>
      <c r="BI111" s="493" t="s">
        <v>585</v>
      </c>
      <c r="BJ111" s="491">
        <v>0</v>
      </c>
      <c r="BK111" s="491">
        <v>0</v>
      </c>
      <c r="BL111" s="491">
        <v>0</v>
      </c>
      <c r="BM111" s="491"/>
      <c r="BN111" s="491">
        <v>5.665</v>
      </c>
      <c r="BO111" s="491">
        <v>0</v>
      </c>
      <c r="BP111" s="491">
        <v>5.665</v>
      </c>
      <c r="BQ111" s="491"/>
      <c r="BR111" s="491">
        <v>128.95999999999998</v>
      </c>
      <c r="BS111" s="491">
        <v>390.64599999999996</v>
      </c>
      <c r="BT111" s="491">
        <v>519.60699999999997</v>
      </c>
      <c r="BU111" s="493" t="s">
        <v>585</v>
      </c>
      <c r="BV111" s="491">
        <v>0</v>
      </c>
      <c r="BW111" s="491">
        <v>0</v>
      </c>
      <c r="BX111" s="491">
        <v>0</v>
      </c>
      <c r="BY111" s="491"/>
      <c r="BZ111" s="491">
        <v>128.95999999999998</v>
      </c>
      <c r="CA111" s="491">
        <v>390.64599999999996</v>
      </c>
      <c r="CB111" s="491">
        <v>519.60699999999997</v>
      </c>
    </row>
    <row r="112" spans="1:80" s="489" customFormat="1" ht="8.25" customHeight="1">
      <c r="A112" s="493" t="s">
        <v>586</v>
      </c>
      <c r="B112" s="491">
        <v>3421.5239999999999</v>
      </c>
      <c r="C112" s="491">
        <v>60464.555</v>
      </c>
      <c r="D112" s="491">
        <v>63886.078999999998</v>
      </c>
      <c r="E112" s="491"/>
      <c r="F112" s="491">
        <v>0</v>
      </c>
      <c r="G112" s="491">
        <v>405.08300000000003</v>
      </c>
      <c r="H112" s="491">
        <v>405.084</v>
      </c>
      <c r="I112" s="491"/>
      <c r="J112" s="491">
        <v>0</v>
      </c>
      <c r="K112" s="491">
        <v>48598.538</v>
      </c>
      <c r="L112" s="491">
        <v>48598.538</v>
      </c>
      <c r="M112" s="493" t="s">
        <v>586</v>
      </c>
      <c r="N112" s="491">
        <v>1339.2909999999999</v>
      </c>
      <c r="O112" s="491">
        <v>2986.9960000000001</v>
      </c>
      <c r="P112" s="491">
        <v>4326.2879999999996</v>
      </c>
      <c r="Q112" s="491"/>
      <c r="R112" s="491">
        <v>1148.298</v>
      </c>
      <c r="S112" s="491">
        <v>26743.284</v>
      </c>
      <c r="T112" s="491">
        <v>27891.582999999999</v>
      </c>
      <c r="U112" s="491"/>
      <c r="V112" s="491">
        <v>459.96600000000001</v>
      </c>
      <c r="W112" s="491">
        <v>46924.961000000003</v>
      </c>
      <c r="X112" s="491">
        <v>47384.928</v>
      </c>
      <c r="Y112" s="493" t="s">
        <v>586</v>
      </c>
      <c r="Z112" s="491">
        <v>0</v>
      </c>
      <c r="AA112" s="491">
        <v>0</v>
      </c>
      <c r="AB112" s="491">
        <v>0</v>
      </c>
      <c r="AC112" s="491"/>
      <c r="AD112" s="491">
        <v>0</v>
      </c>
      <c r="AE112" s="491">
        <v>31854.609</v>
      </c>
      <c r="AF112" s="491">
        <v>31854.609</v>
      </c>
      <c r="AG112" s="491"/>
      <c r="AH112" s="491">
        <v>97677.22</v>
      </c>
      <c r="AI112" s="491">
        <v>28766.999</v>
      </c>
      <c r="AJ112" s="491">
        <v>126444.219</v>
      </c>
      <c r="AK112" s="493" t="s">
        <v>586</v>
      </c>
      <c r="AL112" s="491">
        <v>135.06800000000001</v>
      </c>
      <c r="AM112" s="491">
        <v>187.35400000000001</v>
      </c>
      <c r="AN112" s="491">
        <v>322.42200000000003</v>
      </c>
      <c r="AO112" s="491"/>
      <c r="AP112" s="491">
        <v>0</v>
      </c>
      <c r="AQ112" s="491">
        <v>0</v>
      </c>
      <c r="AR112" s="491">
        <v>0</v>
      </c>
      <c r="AS112" s="491"/>
      <c r="AT112" s="491">
        <v>0</v>
      </c>
      <c r="AU112" s="491">
        <v>14256.018</v>
      </c>
      <c r="AV112" s="491">
        <v>14256.018</v>
      </c>
      <c r="AW112" s="493" t="s">
        <v>586</v>
      </c>
      <c r="AX112" s="491">
        <v>0</v>
      </c>
      <c r="AY112" s="491">
        <v>0</v>
      </c>
      <c r="AZ112" s="491">
        <v>0</v>
      </c>
      <c r="BA112" s="491"/>
      <c r="BB112" s="491">
        <v>752.52</v>
      </c>
      <c r="BC112" s="491">
        <v>0</v>
      </c>
      <c r="BD112" s="491">
        <v>752.52</v>
      </c>
      <c r="BE112" s="491"/>
      <c r="BF112" s="491">
        <v>0</v>
      </c>
      <c r="BG112" s="491">
        <v>3998.6089999999999</v>
      </c>
      <c r="BH112" s="491">
        <v>3998.6089999999999</v>
      </c>
      <c r="BI112" s="493" t="s">
        <v>586</v>
      </c>
      <c r="BJ112" s="491">
        <v>0</v>
      </c>
      <c r="BK112" s="491">
        <v>9.4760000000000009</v>
      </c>
      <c r="BL112" s="491">
        <v>9.4760000000000009</v>
      </c>
      <c r="BM112" s="491"/>
      <c r="BN112" s="491">
        <v>0</v>
      </c>
      <c r="BO112" s="491">
        <v>2358.1799999999998</v>
      </c>
      <c r="BP112" s="491">
        <v>2358.1799999999998</v>
      </c>
      <c r="BQ112" s="491"/>
      <c r="BR112" s="491">
        <v>104933.887</v>
      </c>
      <c r="BS112" s="491">
        <v>267554.66200000007</v>
      </c>
      <c r="BT112" s="491">
        <v>372488.55300000001</v>
      </c>
      <c r="BU112" s="493" t="s">
        <v>586</v>
      </c>
      <c r="BV112" s="491">
        <v>0</v>
      </c>
      <c r="BW112" s="491">
        <v>48598.538</v>
      </c>
      <c r="BX112" s="491">
        <v>48598.538</v>
      </c>
      <c r="BY112" s="491"/>
      <c r="BZ112" s="491">
        <v>104933.887</v>
      </c>
      <c r="CA112" s="491">
        <v>267554.66200000007</v>
      </c>
      <c r="CB112" s="491">
        <v>372488.55300000001</v>
      </c>
    </row>
    <row r="113" spans="1:81" s="489" customFormat="1" ht="8.25" customHeight="1">
      <c r="A113" s="493" t="s">
        <v>587</v>
      </c>
      <c r="B113" s="491">
        <v>5813.3360000000002</v>
      </c>
      <c r="C113" s="491">
        <v>0</v>
      </c>
      <c r="D113" s="491">
        <v>5813.3360000000002</v>
      </c>
      <c r="E113" s="491"/>
      <c r="F113" s="491">
        <v>0</v>
      </c>
      <c r="G113" s="491">
        <v>0</v>
      </c>
      <c r="H113" s="491">
        <v>0</v>
      </c>
      <c r="I113" s="491"/>
      <c r="J113" s="491">
        <v>41180.364000000001</v>
      </c>
      <c r="K113" s="491">
        <v>56886.000999999997</v>
      </c>
      <c r="L113" s="491">
        <v>98066.365000000005</v>
      </c>
      <c r="M113" s="493" t="s">
        <v>587</v>
      </c>
      <c r="N113" s="491">
        <v>396.04599999999999</v>
      </c>
      <c r="O113" s="491">
        <v>74.902000000000001</v>
      </c>
      <c r="P113" s="491">
        <v>470.94900000000001</v>
      </c>
      <c r="Q113" s="491"/>
      <c r="R113" s="491">
        <v>9952.2129999999997</v>
      </c>
      <c r="S113" s="491">
        <v>0</v>
      </c>
      <c r="T113" s="491">
        <v>9952.2129999999997</v>
      </c>
      <c r="U113" s="491"/>
      <c r="V113" s="491">
        <v>20.824999999999999</v>
      </c>
      <c r="W113" s="491">
        <v>19.579000000000001</v>
      </c>
      <c r="X113" s="491">
        <v>40.404000000000003</v>
      </c>
      <c r="Y113" s="493" t="s">
        <v>587</v>
      </c>
      <c r="Z113" s="491">
        <v>0</v>
      </c>
      <c r="AA113" s="491">
        <v>0</v>
      </c>
      <c r="AB113" s="491">
        <v>0</v>
      </c>
      <c r="AC113" s="491"/>
      <c r="AD113" s="491">
        <v>1906.021</v>
      </c>
      <c r="AE113" s="491">
        <v>3653.3249999999998</v>
      </c>
      <c r="AF113" s="491">
        <v>5559.3459999999995</v>
      </c>
      <c r="AG113" s="491"/>
      <c r="AH113" s="491">
        <v>13402.922</v>
      </c>
      <c r="AI113" s="491">
        <v>0</v>
      </c>
      <c r="AJ113" s="491">
        <v>13402.922</v>
      </c>
      <c r="AK113" s="493" t="s">
        <v>587</v>
      </c>
      <c r="AL113" s="491">
        <v>0</v>
      </c>
      <c r="AM113" s="491">
        <v>0</v>
      </c>
      <c r="AN113" s="491">
        <v>0</v>
      </c>
      <c r="AO113" s="491"/>
      <c r="AP113" s="491">
        <v>14142.314</v>
      </c>
      <c r="AQ113" s="491">
        <v>0</v>
      </c>
      <c r="AR113" s="491">
        <v>14142.314</v>
      </c>
      <c r="AS113" s="491"/>
      <c r="AT113" s="491">
        <v>2626.393</v>
      </c>
      <c r="AU113" s="491">
        <v>0</v>
      </c>
      <c r="AV113" s="491">
        <v>2626.393</v>
      </c>
      <c r="AW113" s="493" t="s">
        <v>587</v>
      </c>
      <c r="AX113" s="491">
        <v>7872.8289999999997</v>
      </c>
      <c r="AY113" s="491">
        <v>0</v>
      </c>
      <c r="AZ113" s="491">
        <v>7872.8289999999997</v>
      </c>
      <c r="BA113" s="491"/>
      <c r="BB113" s="491">
        <v>0</v>
      </c>
      <c r="BC113" s="491">
        <v>0</v>
      </c>
      <c r="BD113" s="491">
        <v>0</v>
      </c>
      <c r="BE113" s="491"/>
      <c r="BF113" s="491">
        <v>0</v>
      </c>
      <c r="BG113" s="491">
        <v>0</v>
      </c>
      <c r="BH113" s="491">
        <v>0</v>
      </c>
      <c r="BI113" s="493" t="s">
        <v>587</v>
      </c>
      <c r="BJ113" s="491">
        <v>0</v>
      </c>
      <c r="BK113" s="491">
        <v>0</v>
      </c>
      <c r="BL113" s="491">
        <v>0</v>
      </c>
      <c r="BM113" s="491"/>
      <c r="BN113" s="491">
        <v>448.75299999999999</v>
      </c>
      <c r="BO113" s="491">
        <v>0</v>
      </c>
      <c r="BP113" s="491">
        <v>448.75299999999999</v>
      </c>
      <c r="BQ113" s="491"/>
      <c r="BR113" s="491">
        <v>97762.015999999989</v>
      </c>
      <c r="BS113" s="491">
        <v>60633.806999999993</v>
      </c>
      <c r="BT113" s="491">
        <v>158395.82400000002</v>
      </c>
      <c r="BU113" s="493" t="s">
        <v>587</v>
      </c>
      <c r="BV113" s="491">
        <v>41180.364000000001</v>
      </c>
      <c r="BW113" s="491">
        <v>56886.000999999997</v>
      </c>
      <c r="BX113" s="491">
        <v>98066.365000000005</v>
      </c>
      <c r="BY113" s="491"/>
      <c r="BZ113" s="491">
        <v>97762.015999999989</v>
      </c>
      <c r="CA113" s="491">
        <v>60633.806999999993</v>
      </c>
      <c r="CB113" s="491">
        <v>158395.82400000002</v>
      </c>
    </row>
    <row r="114" spans="1:81" s="489" customFormat="1" ht="8.25" customHeight="1">
      <c r="A114" s="493" t="s">
        <v>588</v>
      </c>
      <c r="B114" s="491">
        <v>130707.591</v>
      </c>
      <c r="C114" s="491">
        <v>0</v>
      </c>
      <c r="D114" s="491">
        <v>130707.591</v>
      </c>
      <c r="E114" s="491"/>
      <c r="F114" s="491">
        <v>10.545</v>
      </c>
      <c r="G114" s="491">
        <v>0</v>
      </c>
      <c r="H114" s="491">
        <v>10.545</v>
      </c>
      <c r="I114" s="491"/>
      <c r="J114" s="491">
        <v>112449.21799999999</v>
      </c>
      <c r="K114" s="491">
        <v>6427.5370000000003</v>
      </c>
      <c r="L114" s="491">
        <v>118876.755</v>
      </c>
      <c r="M114" s="493" t="s">
        <v>588</v>
      </c>
      <c r="N114" s="491">
        <v>498.34699999999998</v>
      </c>
      <c r="O114" s="491">
        <v>0</v>
      </c>
      <c r="P114" s="491">
        <v>498.34699999999998</v>
      </c>
      <c r="Q114" s="491"/>
      <c r="R114" s="491">
        <v>15455.64</v>
      </c>
      <c r="S114" s="491">
        <v>1430.7629999999999</v>
      </c>
      <c r="T114" s="491">
        <v>16886.402999999998</v>
      </c>
      <c r="U114" s="491"/>
      <c r="V114" s="491">
        <v>63526.978000000003</v>
      </c>
      <c r="W114" s="491">
        <v>0</v>
      </c>
      <c r="X114" s="491">
        <v>63526.978000000003</v>
      </c>
      <c r="Y114" s="493" t="s">
        <v>588</v>
      </c>
      <c r="Z114" s="491">
        <v>0</v>
      </c>
      <c r="AA114" s="491">
        <v>0</v>
      </c>
      <c r="AB114" s="491">
        <v>0</v>
      </c>
      <c r="AC114" s="491"/>
      <c r="AD114" s="491">
        <v>82469.396999999997</v>
      </c>
      <c r="AE114" s="491">
        <v>7.4420000000000002</v>
      </c>
      <c r="AF114" s="491">
        <v>82476.839000000007</v>
      </c>
      <c r="AG114" s="491"/>
      <c r="AH114" s="491">
        <v>11511.289000000001</v>
      </c>
      <c r="AI114" s="491">
        <v>4.1619999999999999</v>
      </c>
      <c r="AJ114" s="491">
        <v>11515.450999999999</v>
      </c>
      <c r="AK114" s="493" t="s">
        <v>588</v>
      </c>
      <c r="AL114" s="491">
        <v>87.34</v>
      </c>
      <c r="AM114" s="491">
        <v>0</v>
      </c>
      <c r="AN114" s="491">
        <v>87.34</v>
      </c>
      <c r="AO114" s="491"/>
      <c r="AP114" s="491">
        <v>0</v>
      </c>
      <c r="AQ114" s="491">
        <v>0</v>
      </c>
      <c r="AR114" s="491">
        <v>0</v>
      </c>
      <c r="AS114" s="491"/>
      <c r="AT114" s="491">
        <v>891</v>
      </c>
      <c r="AU114" s="491">
        <v>0</v>
      </c>
      <c r="AV114" s="491">
        <v>891</v>
      </c>
      <c r="AW114" s="493" t="s">
        <v>588</v>
      </c>
      <c r="AX114" s="491">
        <v>0</v>
      </c>
      <c r="AY114" s="491">
        <v>0</v>
      </c>
      <c r="AZ114" s="491">
        <v>0</v>
      </c>
      <c r="BA114" s="491"/>
      <c r="BB114" s="491">
        <v>0</v>
      </c>
      <c r="BC114" s="491">
        <v>0</v>
      </c>
      <c r="BD114" s="491">
        <v>0</v>
      </c>
      <c r="BE114" s="491"/>
      <c r="BF114" s="491">
        <v>0</v>
      </c>
      <c r="BG114" s="491">
        <v>0</v>
      </c>
      <c r="BH114" s="491">
        <v>0</v>
      </c>
      <c r="BI114" s="493" t="s">
        <v>588</v>
      </c>
      <c r="BJ114" s="491">
        <v>288.68</v>
      </c>
      <c r="BK114" s="491">
        <v>903.72</v>
      </c>
      <c r="BL114" s="491">
        <v>1192.4000000000001</v>
      </c>
      <c r="BM114" s="491"/>
      <c r="BN114" s="491">
        <v>0</v>
      </c>
      <c r="BO114" s="491">
        <v>0</v>
      </c>
      <c r="BP114" s="491">
        <v>0</v>
      </c>
      <c r="BQ114" s="491"/>
      <c r="BR114" s="491">
        <v>417896.02500000002</v>
      </c>
      <c r="BS114" s="491">
        <v>8773.6239999999998</v>
      </c>
      <c r="BT114" s="491">
        <v>426669.64900000003</v>
      </c>
      <c r="BU114" s="493" t="s">
        <v>588</v>
      </c>
      <c r="BV114" s="491">
        <v>112449.21799999999</v>
      </c>
      <c r="BW114" s="491">
        <v>6427.5370000000003</v>
      </c>
      <c r="BX114" s="491">
        <v>118876.755</v>
      </c>
      <c r="BY114" s="491"/>
      <c r="BZ114" s="491">
        <v>417896.02500000002</v>
      </c>
      <c r="CA114" s="491">
        <v>8773.6239999999998</v>
      </c>
      <c r="CB114" s="491">
        <v>426669.64900000003</v>
      </c>
    </row>
    <row r="115" spans="1:81" s="35" customFormat="1" ht="4.3499999999999996" customHeight="1">
      <c r="A115" s="493"/>
      <c r="B115" s="491"/>
      <c r="C115" s="491"/>
      <c r="D115" s="491"/>
      <c r="E115" s="491"/>
      <c r="F115" s="491"/>
      <c r="G115" s="491"/>
      <c r="H115" s="491"/>
      <c r="I115" s="491"/>
      <c r="J115" s="491"/>
      <c r="K115" s="491"/>
      <c r="L115" s="491"/>
      <c r="M115" s="493"/>
      <c r="N115" s="491"/>
      <c r="O115" s="491"/>
      <c r="P115" s="491"/>
      <c r="Q115" s="491"/>
      <c r="R115" s="491"/>
      <c r="S115" s="491"/>
      <c r="T115" s="491"/>
      <c r="U115" s="491"/>
      <c r="V115" s="491"/>
      <c r="W115" s="491"/>
      <c r="X115" s="491"/>
      <c r="Y115" s="493"/>
      <c r="Z115" s="491"/>
      <c r="AA115" s="491"/>
      <c r="AB115" s="491"/>
      <c r="AC115" s="491"/>
      <c r="AD115" s="491"/>
      <c r="AE115" s="491"/>
      <c r="AF115" s="491"/>
      <c r="AG115" s="491"/>
      <c r="AH115" s="491"/>
      <c r="AI115" s="491"/>
      <c r="AJ115" s="491"/>
      <c r="AK115" s="493"/>
      <c r="AL115" s="491"/>
      <c r="AM115" s="491"/>
      <c r="AN115" s="491"/>
      <c r="AO115" s="491"/>
      <c r="AP115" s="491"/>
      <c r="AQ115" s="491"/>
      <c r="AR115" s="491"/>
      <c r="AS115" s="491"/>
      <c r="AT115" s="491"/>
      <c r="AU115" s="491"/>
      <c r="AV115" s="491"/>
      <c r="AW115" s="493"/>
      <c r="AX115" s="491"/>
      <c r="AY115" s="491"/>
      <c r="AZ115" s="491"/>
      <c r="BA115" s="491"/>
      <c r="BB115" s="491"/>
      <c r="BC115" s="491"/>
      <c r="BD115" s="491"/>
      <c r="BE115" s="491"/>
      <c r="BF115" s="491"/>
      <c r="BG115" s="491"/>
      <c r="BH115" s="491"/>
      <c r="BI115" s="493"/>
      <c r="BJ115" s="491"/>
      <c r="BK115" s="491"/>
      <c r="BL115" s="491"/>
      <c r="BM115" s="491"/>
      <c r="BN115" s="491"/>
      <c r="BO115" s="491"/>
      <c r="BP115" s="491"/>
      <c r="BQ115" s="491"/>
      <c r="BR115" s="491"/>
      <c r="BS115" s="491"/>
      <c r="BT115" s="491"/>
      <c r="BU115" s="493"/>
      <c r="BV115" s="491"/>
      <c r="BW115" s="491"/>
      <c r="BX115" s="491"/>
      <c r="BY115" s="491"/>
      <c r="BZ115" s="491"/>
      <c r="CA115" s="491"/>
      <c r="CB115" s="491"/>
    </row>
    <row r="116" spans="1:81" s="489" customFormat="1" ht="8.25" customHeight="1">
      <c r="A116" s="494" t="s">
        <v>589</v>
      </c>
      <c r="B116" s="495">
        <v>1380347.048</v>
      </c>
      <c r="C116" s="495">
        <v>1046481.4669999999</v>
      </c>
      <c r="D116" s="495">
        <v>2426828.5150000001</v>
      </c>
      <c r="E116" s="495"/>
      <c r="F116" s="495">
        <v>9958.2569999999996</v>
      </c>
      <c r="G116" s="495">
        <v>-187.416</v>
      </c>
      <c r="H116" s="495">
        <v>9770.8410000000003</v>
      </c>
      <c r="I116" s="495"/>
      <c r="J116" s="495">
        <v>1592397.75</v>
      </c>
      <c r="K116" s="495">
        <v>232197.40400000001</v>
      </c>
      <c r="L116" s="495">
        <v>1824595.1540000001</v>
      </c>
      <c r="M116" s="494" t="s">
        <v>589</v>
      </c>
      <c r="N116" s="495">
        <v>46451.446000000004</v>
      </c>
      <c r="O116" s="495">
        <v>4478.6469999999999</v>
      </c>
      <c r="P116" s="495">
        <v>50930.093999999997</v>
      </c>
      <c r="Q116" s="495"/>
      <c r="R116" s="495">
        <v>155573.11900000001</v>
      </c>
      <c r="S116" s="495">
        <v>1865073.986</v>
      </c>
      <c r="T116" s="495">
        <v>2020647.105</v>
      </c>
      <c r="U116" s="495"/>
      <c r="V116" s="495">
        <v>679579.73400000005</v>
      </c>
      <c r="W116" s="495">
        <v>274266.15299999999</v>
      </c>
      <c r="X116" s="495">
        <v>953845.88800000004</v>
      </c>
      <c r="Y116" s="494" t="s">
        <v>589</v>
      </c>
      <c r="Z116" s="495">
        <v>308663.022</v>
      </c>
      <c r="AA116" s="495">
        <v>894193.62199999997</v>
      </c>
      <c r="AB116" s="495">
        <v>1202856.6440000001</v>
      </c>
      <c r="AC116" s="495"/>
      <c r="AD116" s="495">
        <v>340491.54</v>
      </c>
      <c r="AE116" s="495">
        <v>68176.115999999995</v>
      </c>
      <c r="AF116" s="495">
        <v>408667.65700000001</v>
      </c>
      <c r="AG116" s="495"/>
      <c r="AH116" s="495">
        <v>29844.723999999998</v>
      </c>
      <c r="AI116" s="495">
        <v>374.54300000000001</v>
      </c>
      <c r="AJ116" s="495">
        <v>30219.267</v>
      </c>
      <c r="AK116" s="494" t="s">
        <v>589</v>
      </c>
      <c r="AL116" s="495">
        <v>11078.722</v>
      </c>
      <c r="AM116" s="495">
        <v>3132.32</v>
      </c>
      <c r="AN116" s="495">
        <v>14211.041999999999</v>
      </c>
      <c r="AO116" s="495"/>
      <c r="AP116" s="495">
        <v>26251.166000000001</v>
      </c>
      <c r="AQ116" s="495">
        <v>148.30699999999999</v>
      </c>
      <c r="AR116" s="495">
        <v>26399.473000000002</v>
      </c>
      <c r="AS116" s="495"/>
      <c r="AT116" s="495">
        <v>311445.13900000002</v>
      </c>
      <c r="AU116" s="495">
        <v>53536.445</v>
      </c>
      <c r="AV116" s="495">
        <v>364981.58399999997</v>
      </c>
      <c r="AW116" s="494" t="s">
        <v>589</v>
      </c>
      <c r="AX116" s="495">
        <v>14041.674999999999</v>
      </c>
      <c r="AY116" s="495">
        <v>3190.846</v>
      </c>
      <c r="AZ116" s="495">
        <v>17232.522000000001</v>
      </c>
      <c r="BA116" s="495"/>
      <c r="BB116" s="495">
        <v>4702.7529999999997</v>
      </c>
      <c r="BC116" s="495">
        <v>19061.842000000001</v>
      </c>
      <c r="BD116" s="495">
        <v>23764.596000000001</v>
      </c>
      <c r="BE116" s="495"/>
      <c r="BF116" s="495">
        <v>4193.3630000000003</v>
      </c>
      <c r="BG116" s="495">
        <v>3821.942</v>
      </c>
      <c r="BH116" s="495">
        <v>8015.3059999999996</v>
      </c>
      <c r="BI116" s="494" t="s">
        <v>589</v>
      </c>
      <c r="BJ116" s="495">
        <v>1562.2429999999999</v>
      </c>
      <c r="BK116" s="495">
        <v>5688.3590000000004</v>
      </c>
      <c r="BL116" s="495">
        <v>7250.6030000000001</v>
      </c>
      <c r="BM116" s="495"/>
      <c r="BN116" s="495">
        <v>11053.897000000001</v>
      </c>
      <c r="BO116" s="495">
        <v>1501.336</v>
      </c>
      <c r="BP116" s="495">
        <v>12555.234</v>
      </c>
      <c r="BQ116" s="495"/>
      <c r="BR116" s="495">
        <v>4927635.5979999993</v>
      </c>
      <c r="BS116" s="495">
        <v>4475135.9190000007</v>
      </c>
      <c r="BT116" s="495">
        <v>9402771.5249999985</v>
      </c>
      <c r="BU116" s="494" t="s">
        <v>589</v>
      </c>
      <c r="BV116" s="495">
        <v>1592397.7490000001</v>
      </c>
      <c r="BW116" s="495">
        <v>232197.40700000001</v>
      </c>
      <c r="BX116" s="495">
        <v>1824595.1569999999</v>
      </c>
      <c r="BY116" s="495"/>
      <c r="BZ116" s="495">
        <v>4927635.5969999991</v>
      </c>
      <c r="CA116" s="495">
        <v>4475135.9220000003</v>
      </c>
      <c r="CB116" s="495">
        <v>9402771.527999999</v>
      </c>
    </row>
    <row r="117" spans="1:81" s="35" customFormat="1" ht="4.3499999999999996" customHeight="1">
      <c r="A117" s="493"/>
      <c r="B117" s="495"/>
      <c r="C117" s="495"/>
      <c r="D117" s="495"/>
      <c r="E117" s="495"/>
      <c r="F117" s="495"/>
      <c r="G117" s="495"/>
      <c r="H117" s="495"/>
      <c r="I117" s="495"/>
      <c r="J117" s="495"/>
      <c r="K117" s="495"/>
      <c r="L117" s="495"/>
      <c r="M117" s="493"/>
      <c r="N117" s="495"/>
      <c r="O117" s="495"/>
      <c r="P117" s="495"/>
      <c r="Q117" s="495"/>
      <c r="R117" s="495"/>
      <c r="S117" s="495"/>
      <c r="T117" s="495"/>
      <c r="U117" s="495"/>
      <c r="V117" s="495"/>
      <c r="W117" s="495"/>
      <c r="X117" s="495"/>
      <c r="Y117" s="493"/>
      <c r="Z117" s="495"/>
      <c r="AA117" s="495"/>
      <c r="AB117" s="495"/>
      <c r="AC117" s="495"/>
      <c r="AD117" s="495"/>
      <c r="AE117" s="495"/>
      <c r="AF117" s="495"/>
      <c r="AG117" s="495"/>
      <c r="AH117" s="495"/>
      <c r="AI117" s="495"/>
      <c r="AJ117" s="495"/>
      <c r="AK117" s="493"/>
      <c r="AL117" s="495"/>
      <c r="AM117" s="495"/>
      <c r="AN117" s="495"/>
      <c r="AO117" s="495"/>
      <c r="AP117" s="495"/>
      <c r="AQ117" s="495"/>
      <c r="AR117" s="495"/>
      <c r="AS117" s="495"/>
      <c r="AT117" s="495"/>
      <c r="AU117" s="495"/>
      <c r="AV117" s="495"/>
      <c r="AW117" s="493"/>
      <c r="AX117" s="495"/>
      <c r="AY117" s="495"/>
      <c r="AZ117" s="495"/>
      <c r="BA117" s="495"/>
      <c r="BB117" s="495"/>
      <c r="BC117" s="495"/>
      <c r="BD117" s="495"/>
      <c r="BE117" s="495"/>
      <c r="BF117" s="495"/>
      <c r="BG117" s="495"/>
      <c r="BH117" s="495"/>
      <c r="BI117" s="493"/>
      <c r="BJ117" s="495"/>
      <c r="BK117" s="495"/>
      <c r="BL117" s="495"/>
      <c r="BM117" s="495"/>
      <c r="BN117" s="495"/>
      <c r="BO117" s="495"/>
      <c r="BP117" s="495"/>
      <c r="BQ117" s="495"/>
      <c r="BR117" s="495"/>
      <c r="BS117" s="495"/>
      <c r="BT117" s="495"/>
      <c r="BU117" s="493"/>
      <c r="BV117" s="495"/>
      <c r="BW117" s="495"/>
      <c r="BX117" s="495"/>
      <c r="BY117" s="495"/>
      <c r="BZ117" s="495"/>
      <c r="CA117" s="495"/>
      <c r="CB117" s="495"/>
    </row>
    <row r="118" spans="1:81" s="489" customFormat="1" ht="8.25" customHeight="1">
      <c r="A118" s="494" t="s">
        <v>590</v>
      </c>
      <c r="B118" s="495">
        <v>1013047.313</v>
      </c>
      <c r="C118" s="495">
        <v>236846.962</v>
      </c>
      <c r="D118" s="495">
        <v>1249894.2760000001</v>
      </c>
      <c r="E118" s="495"/>
      <c r="F118" s="495">
        <v>6567.241</v>
      </c>
      <c r="G118" s="495">
        <v>661.91700000000003</v>
      </c>
      <c r="H118" s="495">
        <v>7229.1589999999997</v>
      </c>
      <c r="I118" s="495"/>
      <c r="J118" s="495">
        <v>420874.78100000002</v>
      </c>
      <c r="K118" s="495">
        <v>175450.98</v>
      </c>
      <c r="L118" s="495">
        <v>596325.76100000006</v>
      </c>
      <c r="M118" s="494" t="s">
        <v>591</v>
      </c>
      <c r="N118" s="495">
        <v>60657.163999999997</v>
      </c>
      <c r="O118" s="495">
        <v>18568.952000000001</v>
      </c>
      <c r="P118" s="495">
        <v>79226.115999999995</v>
      </c>
      <c r="Q118" s="495"/>
      <c r="R118" s="495">
        <v>58738.428</v>
      </c>
      <c r="S118" s="495">
        <v>17118.526000000002</v>
      </c>
      <c r="T118" s="495">
        <v>75856.955000000002</v>
      </c>
      <c r="U118" s="495"/>
      <c r="V118" s="495">
        <v>184884.15100000001</v>
      </c>
      <c r="W118" s="495">
        <v>77593.067999999999</v>
      </c>
      <c r="X118" s="495">
        <v>262477.21899999998</v>
      </c>
      <c r="Y118" s="494" t="s">
        <v>591</v>
      </c>
      <c r="Z118" s="495">
        <v>8507.3799999999992</v>
      </c>
      <c r="AA118" s="495">
        <v>8695.2270000000008</v>
      </c>
      <c r="AB118" s="495">
        <v>17202.608</v>
      </c>
      <c r="AC118" s="495"/>
      <c r="AD118" s="495">
        <v>99804.570999999996</v>
      </c>
      <c r="AE118" s="495">
        <v>38904.271999999997</v>
      </c>
      <c r="AF118" s="495">
        <v>138708.84299999999</v>
      </c>
      <c r="AG118" s="495"/>
      <c r="AH118" s="495">
        <v>38468.381999999998</v>
      </c>
      <c r="AI118" s="495">
        <v>0</v>
      </c>
      <c r="AJ118" s="495">
        <v>38468.381999999998</v>
      </c>
      <c r="AK118" s="494" t="s">
        <v>591</v>
      </c>
      <c r="AL118" s="495">
        <v>24007.971000000001</v>
      </c>
      <c r="AM118" s="495">
        <v>2005.57</v>
      </c>
      <c r="AN118" s="495">
        <v>26013.542000000001</v>
      </c>
      <c r="AO118" s="495"/>
      <c r="AP118" s="495">
        <v>37519.11</v>
      </c>
      <c r="AQ118" s="495">
        <v>0</v>
      </c>
      <c r="AR118" s="495">
        <v>37519.11</v>
      </c>
      <c r="AS118" s="495"/>
      <c r="AT118" s="495">
        <v>27908.327000000001</v>
      </c>
      <c r="AU118" s="495">
        <v>32.688000000000002</v>
      </c>
      <c r="AV118" s="495">
        <v>27941.016</v>
      </c>
      <c r="AW118" s="494" t="s">
        <v>591</v>
      </c>
      <c r="AX118" s="495">
        <v>6747.2039999999997</v>
      </c>
      <c r="AY118" s="495">
        <v>0</v>
      </c>
      <c r="AZ118" s="495">
        <v>6747.2039999999997</v>
      </c>
      <c r="BA118" s="495"/>
      <c r="BB118" s="495">
        <v>5951.1270000000004</v>
      </c>
      <c r="BC118" s="495">
        <v>24.74</v>
      </c>
      <c r="BD118" s="495">
        <v>5975.8680000000004</v>
      </c>
      <c r="BE118" s="495"/>
      <c r="BF118" s="495">
        <v>5329.86</v>
      </c>
      <c r="BG118" s="495">
        <v>2535.21</v>
      </c>
      <c r="BH118" s="495">
        <v>7865.07</v>
      </c>
      <c r="BI118" s="494" t="s">
        <v>591</v>
      </c>
      <c r="BJ118" s="495">
        <v>7232.2330000000002</v>
      </c>
      <c r="BK118" s="495">
        <v>1426.646</v>
      </c>
      <c r="BL118" s="495">
        <v>8658.8799999999992</v>
      </c>
      <c r="BM118" s="495"/>
      <c r="BN118" s="495">
        <v>0</v>
      </c>
      <c r="BO118" s="495">
        <v>162.46899999999999</v>
      </c>
      <c r="BP118" s="495">
        <v>162.46899999999999</v>
      </c>
      <c r="BQ118" s="495"/>
      <c r="BR118" s="495">
        <v>2006245.2430000002</v>
      </c>
      <c r="BS118" s="495">
        <v>580027.22699999984</v>
      </c>
      <c r="BT118" s="495">
        <v>2586272.4779999992</v>
      </c>
      <c r="BU118" s="494" t="s">
        <v>591</v>
      </c>
      <c r="BV118" s="495">
        <v>420874.78100000002</v>
      </c>
      <c r="BW118" s="495">
        <v>175450.98</v>
      </c>
      <c r="BX118" s="495">
        <v>596325.76100000006</v>
      </c>
      <c r="BY118" s="495"/>
      <c r="BZ118" s="495">
        <v>2006245.2430000002</v>
      </c>
      <c r="CA118" s="495">
        <v>580027.22699999984</v>
      </c>
      <c r="CB118" s="495">
        <v>2586272.4779999992</v>
      </c>
    </row>
    <row r="119" spans="1:81" s="489" customFormat="1" ht="8.25" customHeight="1">
      <c r="A119" s="493" t="s">
        <v>592</v>
      </c>
      <c r="B119" s="491">
        <v>160003.48300000001</v>
      </c>
      <c r="C119" s="491">
        <v>85565.71</v>
      </c>
      <c r="D119" s="491">
        <v>245569.19399999999</v>
      </c>
      <c r="E119" s="491"/>
      <c r="F119" s="491">
        <v>5707.4939999999997</v>
      </c>
      <c r="G119" s="491">
        <v>655.548</v>
      </c>
      <c r="H119" s="491">
        <v>6363.0429999999997</v>
      </c>
      <c r="I119" s="491"/>
      <c r="J119" s="491">
        <v>195478.28400000001</v>
      </c>
      <c r="K119" s="491">
        <v>119421.111</v>
      </c>
      <c r="L119" s="491">
        <v>314899.39500000002</v>
      </c>
      <c r="M119" s="493" t="s">
        <v>592</v>
      </c>
      <c r="N119" s="491">
        <v>16717.539000000001</v>
      </c>
      <c r="O119" s="491">
        <v>13775.973</v>
      </c>
      <c r="P119" s="491">
        <v>30493.512999999999</v>
      </c>
      <c r="Q119" s="491"/>
      <c r="R119" s="491">
        <v>40739.036</v>
      </c>
      <c r="S119" s="491">
        <v>17118.526000000002</v>
      </c>
      <c r="T119" s="491">
        <v>57857.563000000002</v>
      </c>
      <c r="U119" s="491"/>
      <c r="V119" s="491">
        <v>30866.678</v>
      </c>
      <c r="W119" s="491">
        <v>55963.517</v>
      </c>
      <c r="X119" s="491">
        <v>86830.195000000007</v>
      </c>
      <c r="Y119" s="493" t="s">
        <v>592</v>
      </c>
      <c r="Z119" s="491">
        <v>7640.9030000000002</v>
      </c>
      <c r="AA119" s="491">
        <v>8645.2540000000008</v>
      </c>
      <c r="AB119" s="491">
        <v>16286.157999999999</v>
      </c>
      <c r="AC119" s="491"/>
      <c r="AD119" s="491">
        <v>37714.684000000001</v>
      </c>
      <c r="AE119" s="491">
        <v>30221.505000000001</v>
      </c>
      <c r="AF119" s="491">
        <v>67936.188999999998</v>
      </c>
      <c r="AG119" s="491"/>
      <c r="AH119" s="491">
        <v>10.5</v>
      </c>
      <c r="AI119" s="491">
        <v>0</v>
      </c>
      <c r="AJ119" s="491">
        <v>10.5</v>
      </c>
      <c r="AK119" s="493" t="s">
        <v>592</v>
      </c>
      <c r="AL119" s="491">
        <v>23551.162</v>
      </c>
      <c r="AM119" s="491">
        <v>1983.627</v>
      </c>
      <c r="AN119" s="491">
        <v>25534.789000000001</v>
      </c>
      <c r="AO119" s="491"/>
      <c r="AP119" s="491">
        <v>425.97399999999999</v>
      </c>
      <c r="AQ119" s="491">
        <v>0</v>
      </c>
      <c r="AR119" s="491">
        <v>425.97399999999999</v>
      </c>
      <c r="AS119" s="491"/>
      <c r="AT119" s="491">
        <v>26269.257000000001</v>
      </c>
      <c r="AU119" s="491">
        <v>0</v>
      </c>
      <c r="AV119" s="491">
        <v>26269.257000000001</v>
      </c>
      <c r="AW119" s="493" t="s">
        <v>592</v>
      </c>
      <c r="AX119" s="491">
        <v>0</v>
      </c>
      <c r="AY119" s="491">
        <v>0</v>
      </c>
      <c r="AZ119" s="491">
        <v>0</v>
      </c>
      <c r="BA119" s="491">
        <v>0</v>
      </c>
      <c r="BB119" s="491">
        <v>2.4380000000000002</v>
      </c>
      <c r="BC119" s="491">
        <v>24.74</v>
      </c>
      <c r="BD119" s="491">
        <v>27.178999999999998</v>
      </c>
      <c r="BE119" s="491">
        <v>0</v>
      </c>
      <c r="BF119" s="491">
        <v>4340.8010000000004</v>
      </c>
      <c r="BG119" s="491">
        <v>2339.5590000000002</v>
      </c>
      <c r="BH119" s="491">
        <v>6680.36</v>
      </c>
      <c r="BI119" s="493" t="s">
        <v>592</v>
      </c>
      <c r="BJ119" s="491">
        <v>2405.8780000000002</v>
      </c>
      <c r="BK119" s="491">
        <v>823.03300000000002</v>
      </c>
      <c r="BL119" s="491">
        <v>3228.9119999999998</v>
      </c>
      <c r="BM119" s="491"/>
      <c r="BN119" s="491">
        <v>0</v>
      </c>
      <c r="BO119" s="491">
        <v>155.56299999999999</v>
      </c>
      <c r="BP119" s="491">
        <v>155.56299999999999</v>
      </c>
      <c r="BQ119" s="491"/>
      <c r="BR119" s="491">
        <v>551874.11100000003</v>
      </c>
      <c r="BS119" s="491">
        <v>336693.66600000003</v>
      </c>
      <c r="BT119" s="491">
        <v>888567.78399999999</v>
      </c>
      <c r="BU119" s="493" t="s">
        <v>592</v>
      </c>
      <c r="BV119" s="491">
        <v>195478.28400000001</v>
      </c>
      <c r="BW119" s="491">
        <v>119421.111</v>
      </c>
      <c r="BX119" s="491">
        <v>314899.39500000002</v>
      </c>
      <c r="BY119" s="491"/>
      <c r="BZ119" s="491">
        <v>551874.11100000003</v>
      </c>
      <c r="CA119" s="491">
        <v>336693.66600000003</v>
      </c>
      <c r="CB119" s="491">
        <v>888567.78399999999</v>
      </c>
    </row>
    <row r="120" spans="1:81" s="489" customFormat="1" ht="8.25" customHeight="1">
      <c r="A120" s="493" t="s">
        <v>593</v>
      </c>
      <c r="B120" s="491">
        <v>853043.83</v>
      </c>
      <c r="C120" s="491">
        <v>151281.25099999999</v>
      </c>
      <c r="D120" s="491">
        <v>1004325.0820000001</v>
      </c>
      <c r="E120" s="491"/>
      <c r="F120" s="491">
        <v>859.74699999999996</v>
      </c>
      <c r="G120" s="491">
        <v>6.3689999999999998</v>
      </c>
      <c r="H120" s="491">
        <v>866.11599999999999</v>
      </c>
      <c r="I120" s="491"/>
      <c r="J120" s="491">
        <v>225396.49600000001</v>
      </c>
      <c r="K120" s="491">
        <v>56029.868999999999</v>
      </c>
      <c r="L120" s="491">
        <v>281426.36499999999</v>
      </c>
      <c r="M120" s="493" t="s">
        <v>593</v>
      </c>
      <c r="N120" s="491">
        <v>43939.625</v>
      </c>
      <c r="O120" s="491">
        <v>4792.9780000000001</v>
      </c>
      <c r="P120" s="491">
        <v>48732.603000000003</v>
      </c>
      <c r="Q120" s="491"/>
      <c r="R120" s="491">
        <v>17999.391</v>
      </c>
      <c r="S120" s="491">
        <v>0</v>
      </c>
      <c r="T120" s="491">
        <v>17999.391</v>
      </c>
      <c r="U120" s="491"/>
      <c r="V120" s="491">
        <v>154017.47200000001</v>
      </c>
      <c r="W120" s="491">
        <v>21629.55</v>
      </c>
      <c r="X120" s="491">
        <v>175647.02299999999</v>
      </c>
      <c r="Y120" s="493" t="s">
        <v>593</v>
      </c>
      <c r="Z120" s="491">
        <v>866.476</v>
      </c>
      <c r="AA120" s="491">
        <v>49.972999999999999</v>
      </c>
      <c r="AB120" s="491">
        <v>916.44899999999996</v>
      </c>
      <c r="AC120" s="491"/>
      <c r="AD120" s="491">
        <v>62089.887000000002</v>
      </c>
      <c r="AE120" s="491">
        <v>8682.7659999999996</v>
      </c>
      <c r="AF120" s="491">
        <v>70772.653999999995</v>
      </c>
      <c r="AG120" s="491"/>
      <c r="AH120" s="491">
        <v>38457.881999999998</v>
      </c>
      <c r="AI120" s="491">
        <v>0</v>
      </c>
      <c r="AJ120" s="491">
        <v>38457.881999999998</v>
      </c>
      <c r="AK120" s="493" t="s">
        <v>593</v>
      </c>
      <c r="AL120" s="491">
        <v>456.80900000000003</v>
      </c>
      <c r="AM120" s="491">
        <v>21.942</v>
      </c>
      <c r="AN120" s="491">
        <v>478.75200000000001</v>
      </c>
      <c r="AO120" s="491"/>
      <c r="AP120" s="491">
        <v>37093.135999999999</v>
      </c>
      <c r="AQ120" s="491">
        <v>0</v>
      </c>
      <c r="AR120" s="491">
        <v>37093.135999999999</v>
      </c>
      <c r="AS120" s="491"/>
      <c r="AT120" s="491">
        <v>1639.07</v>
      </c>
      <c r="AU120" s="491">
        <v>32.688000000000002</v>
      </c>
      <c r="AV120" s="491">
        <v>1671.758</v>
      </c>
      <c r="AW120" s="493" t="s">
        <v>593</v>
      </c>
      <c r="AX120" s="491">
        <v>6747.2039999999997</v>
      </c>
      <c r="AY120" s="491">
        <v>0</v>
      </c>
      <c r="AZ120" s="491">
        <v>6747.2039999999997</v>
      </c>
      <c r="BA120" s="491">
        <v>0</v>
      </c>
      <c r="BB120" s="491">
        <v>5948.6890000000003</v>
      </c>
      <c r="BC120" s="491">
        <v>0</v>
      </c>
      <c r="BD120" s="491">
        <v>5948.6890000000003</v>
      </c>
      <c r="BE120" s="491">
        <v>0</v>
      </c>
      <c r="BF120" s="491">
        <v>989.05799999999999</v>
      </c>
      <c r="BG120" s="491">
        <v>195.65</v>
      </c>
      <c r="BH120" s="491">
        <v>1184.7090000000001</v>
      </c>
      <c r="BI120" s="493" t="s">
        <v>593</v>
      </c>
      <c r="BJ120" s="491">
        <v>4826.3549999999996</v>
      </c>
      <c r="BK120" s="491">
        <v>603.61199999999997</v>
      </c>
      <c r="BL120" s="491">
        <v>5429.9669999999996</v>
      </c>
      <c r="BM120" s="491"/>
      <c r="BN120" s="491">
        <v>0</v>
      </c>
      <c r="BO120" s="491">
        <v>6.9050000000000002</v>
      </c>
      <c r="BP120" s="491">
        <v>6.9050000000000002</v>
      </c>
      <c r="BQ120" s="491"/>
      <c r="BR120" s="491">
        <v>1454371.1269999999</v>
      </c>
      <c r="BS120" s="491">
        <v>243333.55299999999</v>
      </c>
      <c r="BT120" s="491">
        <v>1697704.6850000003</v>
      </c>
      <c r="BU120" s="493" t="s">
        <v>593</v>
      </c>
      <c r="BV120" s="491">
        <v>225396.49600000001</v>
      </c>
      <c r="BW120" s="491">
        <v>56029.868999999999</v>
      </c>
      <c r="BX120" s="491">
        <v>281426.36499999999</v>
      </c>
      <c r="BY120" s="491"/>
      <c r="BZ120" s="491">
        <v>1454371.1269999999</v>
      </c>
      <c r="CA120" s="491">
        <v>243333.55299999999</v>
      </c>
      <c r="CB120" s="491">
        <v>1697704.6850000003</v>
      </c>
    </row>
    <row r="121" spans="1:81" s="35" customFormat="1" ht="4.3499999999999996" customHeight="1">
      <c r="A121" s="500"/>
      <c r="B121" s="495"/>
      <c r="C121" s="495"/>
      <c r="D121" s="495"/>
      <c r="E121" s="495"/>
      <c r="F121" s="495"/>
      <c r="G121" s="495"/>
      <c r="H121" s="495"/>
      <c r="I121" s="495"/>
      <c r="J121" s="495"/>
      <c r="K121" s="495"/>
      <c r="L121" s="495"/>
      <c r="M121" s="500"/>
      <c r="N121" s="495"/>
      <c r="O121" s="495"/>
      <c r="P121" s="495"/>
      <c r="Q121" s="495"/>
      <c r="R121" s="495"/>
      <c r="S121" s="495"/>
      <c r="T121" s="495"/>
      <c r="U121" s="495"/>
      <c r="V121" s="495"/>
      <c r="W121" s="495"/>
      <c r="X121" s="495"/>
      <c r="Y121" s="500"/>
      <c r="Z121" s="495"/>
      <c r="AA121" s="495"/>
      <c r="AB121" s="495"/>
      <c r="AC121" s="495"/>
      <c r="AD121" s="495"/>
      <c r="AE121" s="495"/>
      <c r="AF121" s="495"/>
      <c r="AG121" s="495"/>
      <c r="AH121" s="495"/>
      <c r="AI121" s="495"/>
      <c r="AJ121" s="495"/>
      <c r="AK121" s="500"/>
      <c r="AL121" s="495"/>
      <c r="AM121" s="495"/>
      <c r="AN121" s="495"/>
      <c r="AO121" s="495"/>
      <c r="AP121" s="495"/>
      <c r="AQ121" s="495"/>
      <c r="AR121" s="495"/>
      <c r="AS121" s="495"/>
      <c r="AT121" s="495"/>
      <c r="AU121" s="495"/>
      <c r="AV121" s="495"/>
      <c r="AW121" s="500"/>
      <c r="AX121" s="495"/>
      <c r="AY121" s="495"/>
      <c r="AZ121" s="495"/>
      <c r="BA121" s="495"/>
      <c r="BB121" s="495"/>
      <c r="BC121" s="495"/>
      <c r="BD121" s="495"/>
      <c r="BE121" s="495"/>
      <c r="BF121" s="495"/>
      <c r="BG121" s="495"/>
      <c r="BH121" s="495"/>
      <c r="BI121" s="500"/>
      <c r="BJ121" s="495"/>
      <c r="BK121" s="495"/>
      <c r="BL121" s="495"/>
      <c r="BM121" s="495"/>
      <c r="BN121" s="495"/>
      <c r="BO121" s="495"/>
      <c r="BP121" s="495"/>
      <c r="BQ121" s="495"/>
      <c r="BR121" s="495"/>
      <c r="BS121" s="495"/>
      <c r="BT121" s="495"/>
      <c r="BU121" s="500"/>
      <c r="BV121" s="495"/>
      <c r="BW121" s="495"/>
      <c r="BX121" s="495"/>
      <c r="BY121" s="495"/>
      <c r="BZ121" s="495"/>
      <c r="CA121" s="495"/>
      <c r="CB121" s="495"/>
    </row>
    <row r="122" spans="1:81" s="35" customFormat="1" ht="10.35" customHeight="1">
      <c r="A122" s="555" t="s">
        <v>594</v>
      </c>
      <c r="B122" s="495">
        <v>239894.69500000001</v>
      </c>
      <c r="C122" s="495">
        <v>1702061.8060000001</v>
      </c>
      <c r="D122" s="495">
        <v>1941956.5009999999</v>
      </c>
      <c r="E122" s="495"/>
      <c r="F122" s="495">
        <v>45083.212</v>
      </c>
      <c r="G122" s="495">
        <v>0</v>
      </c>
      <c r="H122" s="495">
        <v>45083.212</v>
      </c>
      <c r="I122" s="495"/>
      <c r="J122" s="495">
        <v>0</v>
      </c>
      <c r="K122" s="495">
        <v>5056846.8229999999</v>
      </c>
      <c r="L122" s="495">
        <v>5056846.8229999999</v>
      </c>
      <c r="M122" s="555" t="s">
        <v>594</v>
      </c>
      <c r="N122" s="495">
        <v>53807.839999999997</v>
      </c>
      <c r="O122" s="495">
        <v>235339.89</v>
      </c>
      <c r="P122" s="495">
        <v>289147.73</v>
      </c>
      <c r="Q122" s="495"/>
      <c r="R122" s="495">
        <v>388898.59399999998</v>
      </c>
      <c r="S122" s="495">
        <v>146650.823</v>
      </c>
      <c r="T122" s="495">
        <v>535549.41700000002</v>
      </c>
      <c r="U122" s="495"/>
      <c r="V122" s="495">
        <v>552821.58100000001</v>
      </c>
      <c r="W122" s="495">
        <v>0</v>
      </c>
      <c r="X122" s="495">
        <v>552821.58100000001</v>
      </c>
      <c r="Y122" s="555" t="s">
        <v>594</v>
      </c>
      <c r="Z122" s="495">
        <v>0</v>
      </c>
      <c r="AA122" s="495">
        <v>0</v>
      </c>
      <c r="AB122" s="495">
        <v>0</v>
      </c>
      <c r="AC122" s="495"/>
      <c r="AD122" s="495">
        <v>0</v>
      </c>
      <c r="AE122" s="495">
        <v>2287313.2149999999</v>
      </c>
      <c r="AF122" s="495">
        <v>2287313.2149999999</v>
      </c>
      <c r="AG122" s="495"/>
      <c r="AH122" s="495">
        <v>186133.27600000001</v>
      </c>
      <c r="AI122" s="495">
        <v>0</v>
      </c>
      <c r="AJ122" s="495">
        <v>186133.27600000001</v>
      </c>
      <c r="AK122" s="555" t="s">
        <v>594</v>
      </c>
      <c r="AL122" s="495">
        <v>0</v>
      </c>
      <c r="AM122" s="495">
        <v>56260.896000000001</v>
      </c>
      <c r="AN122" s="495">
        <v>56260.896000000001</v>
      </c>
      <c r="AO122" s="495"/>
      <c r="AP122" s="495">
        <v>0</v>
      </c>
      <c r="AQ122" s="495">
        <v>0</v>
      </c>
      <c r="AR122" s="495">
        <v>0</v>
      </c>
      <c r="AS122" s="495"/>
      <c r="AT122" s="495">
        <v>0</v>
      </c>
      <c r="AU122" s="495">
        <v>0</v>
      </c>
      <c r="AV122" s="495">
        <v>0</v>
      </c>
      <c r="AW122" s="555" t="s">
        <v>594</v>
      </c>
      <c r="AX122" s="495">
        <v>0</v>
      </c>
      <c r="AY122" s="495">
        <v>0</v>
      </c>
      <c r="AZ122" s="495">
        <v>0</v>
      </c>
      <c r="BA122" s="495"/>
      <c r="BB122" s="495">
        <v>24894.138999999999</v>
      </c>
      <c r="BC122" s="495">
        <v>0</v>
      </c>
      <c r="BD122" s="495">
        <v>24894.138999999999</v>
      </c>
      <c r="BE122" s="495"/>
      <c r="BF122" s="495">
        <v>0</v>
      </c>
      <c r="BG122" s="495">
        <v>0</v>
      </c>
      <c r="BH122" s="495">
        <v>0</v>
      </c>
      <c r="BI122" s="555" t="s">
        <v>594</v>
      </c>
      <c r="BJ122" s="495">
        <v>0</v>
      </c>
      <c r="BK122" s="495">
        <v>0</v>
      </c>
      <c r="BL122" s="495">
        <v>0</v>
      </c>
      <c r="BM122" s="495"/>
      <c r="BN122" s="495">
        <v>0</v>
      </c>
      <c r="BO122" s="495">
        <v>0</v>
      </c>
      <c r="BP122" s="495">
        <v>0</v>
      </c>
      <c r="BQ122" s="495"/>
      <c r="BR122" s="495">
        <v>1491533.3370000001</v>
      </c>
      <c r="BS122" s="495">
        <v>9484473.4529999997</v>
      </c>
      <c r="BT122" s="495">
        <v>10976006.790000001</v>
      </c>
      <c r="BU122" s="555" t="s">
        <v>594</v>
      </c>
      <c r="BV122" s="495">
        <v>0</v>
      </c>
      <c r="BW122" s="495">
        <v>5056846.8229999999</v>
      </c>
      <c r="BX122" s="495">
        <v>5056846.824</v>
      </c>
      <c r="BY122" s="495"/>
      <c r="BZ122" s="495">
        <v>1491533.3370000001</v>
      </c>
      <c r="CA122" s="495">
        <v>9484473.4529999997</v>
      </c>
      <c r="CB122" s="495">
        <v>10976006.791000001</v>
      </c>
    </row>
    <row r="123" spans="1:81" s="35" customFormat="1" ht="4.3499999999999996" customHeight="1">
      <c r="A123" s="493"/>
      <c r="B123" s="495"/>
      <c r="C123" s="495"/>
      <c r="D123" s="495"/>
      <c r="E123" s="495"/>
      <c r="F123" s="495"/>
      <c r="G123" s="495"/>
      <c r="H123" s="495"/>
      <c r="I123" s="495"/>
      <c r="J123" s="495"/>
      <c r="K123" s="495"/>
      <c r="L123" s="495"/>
      <c r="M123" s="493"/>
      <c r="N123" s="495"/>
      <c r="O123" s="495"/>
      <c r="P123" s="495"/>
      <c r="Q123" s="495"/>
      <c r="R123" s="495"/>
      <c r="S123" s="495"/>
      <c r="T123" s="495"/>
      <c r="U123" s="495"/>
      <c r="V123" s="495"/>
      <c r="W123" s="495"/>
      <c r="X123" s="495"/>
      <c r="Y123" s="493"/>
      <c r="Z123" s="495"/>
      <c r="AA123" s="495"/>
      <c r="AB123" s="495"/>
      <c r="AC123" s="495"/>
      <c r="AD123" s="495"/>
      <c r="AE123" s="495"/>
      <c r="AF123" s="495"/>
      <c r="AG123" s="495"/>
      <c r="AH123" s="495"/>
      <c r="AI123" s="495"/>
      <c r="AJ123" s="495"/>
      <c r="AK123" s="493"/>
      <c r="AL123" s="495"/>
      <c r="AM123" s="495"/>
      <c r="AN123" s="495"/>
      <c r="AO123" s="495"/>
      <c r="AP123" s="495"/>
      <c r="AQ123" s="495"/>
      <c r="AR123" s="495"/>
      <c r="AS123" s="495"/>
      <c r="AT123" s="495"/>
      <c r="AU123" s="495"/>
      <c r="AV123" s="495"/>
      <c r="AW123" s="493"/>
      <c r="AX123" s="495"/>
      <c r="AY123" s="495"/>
      <c r="AZ123" s="495"/>
      <c r="BA123" s="495"/>
      <c r="BB123" s="495"/>
      <c r="BC123" s="495"/>
      <c r="BD123" s="495"/>
      <c r="BE123" s="495"/>
      <c r="BF123" s="495"/>
      <c r="BG123" s="495"/>
      <c r="BH123" s="495"/>
      <c r="BI123" s="493"/>
      <c r="BJ123" s="495"/>
      <c r="BK123" s="495"/>
      <c r="BL123" s="495"/>
      <c r="BM123" s="495"/>
      <c r="BN123" s="495"/>
      <c r="BO123" s="495"/>
      <c r="BP123" s="495"/>
      <c r="BQ123" s="495"/>
      <c r="BR123" s="495"/>
      <c r="BS123" s="495"/>
      <c r="BT123" s="495"/>
      <c r="BU123" s="493"/>
      <c r="BV123" s="495"/>
      <c r="BW123" s="495"/>
      <c r="BX123" s="495"/>
      <c r="BY123" s="495"/>
      <c r="BZ123" s="495"/>
      <c r="CA123" s="495"/>
      <c r="CB123" s="495"/>
    </row>
    <row r="124" spans="1:81" s="489" customFormat="1" ht="8.25" customHeight="1">
      <c r="A124" s="486" t="s">
        <v>595</v>
      </c>
      <c r="B124" s="487">
        <v>55139439.324000001</v>
      </c>
      <c r="C124" s="487">
        <v>40864728.836999997</v>
      </c>
      <c r="D124" s="487">
        <v>96004168.162</v>
      </c>
      <c r="E124" s="556"/>
      <c r="F124" s="487">
        <v>1497700.868</v>
      </c>
      <c r="G124" s="487">
        <v>318657.75</v>
      </c>
      <c r="H124" s="487">
        <v>1816358.6189999999</v>
      </c>
      <c r="I124" s="556"/>
      <c r="J124" s="487">
        <v>89099958.128999993</v>
      </c>
      <c r="K124" s="487">
        <v>74403915.032000005</v>
      </c>
      <c r="L124" s="487">
        <v>163503873.162</v>
      </c>
      <c r="M124" s="486" t="s">
        <v>595</v>
      </c>
      <c r="N124" s="487">
        <v>7095035.5959999999</v>
      </c>
      <c r="O124" s="487">
        <v>2571895.3470000001</v>
      </c>
      <c r="P124" s="487">
        <v>9666930.9440000001</v>
      </c>
      <c r="Q124" s="556"/>
      <c r="R124" s="487">
        <v>11908537.848999999</v>
      </c>
      <c r="S124" s="487">
        <v>9259689.0639999993</v>
      </c>
      <c r="T124" s="487">
        <v>21168226.912999999</v>
      </c>
      <c r="U124" s="556"/>
      <c r="V124" s="487">
        <v>33944526.016999997</v>
      </c>
      <c r="W124" s="487">
        <v>24393289.938999999</v>
      </c>
      <c r="X124" s="487">
        <v>58337815.956</v>
      </c>
      <c r="Y124" s="486" t="s">
        <v>595</v>
      </c>
      <c r="Z124" s="487">
        <v>4802027.0789999999</v>
      </c>
      <c r="AA124" s="487">
        <v>3090171.6460000002</v>
      </c>
      <c r="AB124" s="487">
        <v>7892198.7249999996</v>
      </c>
      <c r="AC124" s="556"/>
      <c r="AD124" s="487">
        <v>39049133.598999999</v>
      </c>
      <c r="AE124" s="487">
        <v>23261486.291999999</v>
      </c>
      <c r="AF124" s="487">
        <v>62310619.891000003</v>
      </c>
      <c r="AG124" s="556"/>
      <c r="AH124" s="487">
        <v>13751857.443</v>
      </c>
      <c r="AI124" s="487">
        <v>1184119.878</v>
      </c>
      <c r="AJ124" s="487">
        <v>14935977.322000001</v>
      </c>
      <c r="AK124" s="486" t="s">
        <v>595</v>
      </c>
      <c r="AL124" s="487">
        <v>4048641.835</v>
      </c>
      <c r="AM124" s="487">
        <v>977688.277</v>
      </c>
      <c r="AN124" s="487">
        <v>5026330.1129999999</v>
      </c>
      <c r="AO124" s="556"/>
      <c r="AP124" s="487">
        <v>3177100.8859999999</v>
      </c>
      <c r="AQ124" s="487">
        <v>449243.99900000001</v>
      </c>
      <c r="AR124" s="487">
        <v>3626344.8859999999</v>
      </c>
      <c r="AS124" s="556"/>
      <c r="AT124" s="487">
        <v>3401826.818</v>
      </c>
      <c r="AU124" s="487">
        <v>5400641.2539999997</v>
      </c>
      <c r="AV124" s="487">
        <v>8802468.0730000008</v>
      </c>
      <c r="AW124" s="486" t="s">
        <v>595</v>
      </c>
      <c r="AX124" s="487">
        <v>1547879.4</v>
      </c>
      <c r="AY124" s="487">
        <v>22303.812000000002</v>
      </c>
      <c r="AZ124" s="487">
        <v>1570183.2120000001</v>
      </c>
      <c r="BA124" s="556"/>
      <c r="BB124" s="487">
        <v>1030288.352</v>
      </c>
      <c r="BC124" s="487">
        <v>151294.736</v>
      </c>
      <c r="BD124" s="487">
        <v>1181583.088</v>
      </c>
      <c r="BE124" s="556"/>
      <c r="BF124" s="487">
        <v>269716.80099999998</v>
      </c>
      <c r="BG124" s="487">
        <v>1953026.452</v>
      </c>
      <c r="BH124" s="487">
        <v>2222743.2540000002</v>
      </c>
      <c r="BI124" s="486" t="s">
        <v>595</v>
      </c>
      <c r="BJ124" s="487">
        <v>141267.85800000001</v>
      </c>
      <c r="BK124" s="487">
        <v>2263527.1320000002</v>
      </c>
      <c r="BL124" s="487">
        <v>2404794.9909999999</v>
      </c>
      <c r="BM124" s="487"/>
      <c r="BN124" s="487">
        <v>487856.592</v>
      </c>
      <c r="BO124" s="487">
        <v>514521.78399999999</v>
      </c>
      <c r="BP124" s="487">
        <v>1002378.377</v>
      </c>
      <c r="BQ124" s="487"/>
      <c r="BR124" s="487">
        <v>270392794.44599992</v>
      </c>
      <c r="BS124" s="487">
        <v>191080201.23100004</v>
      </c>
      <c r="BT124" s="487">
        <v>461472995.68800008</v>
      </c>
      <c r="BU124" s="486" t="s">
        <v>595</v>
      </c>
      <c r="BV124" s="487">
        <v>89099958.128999993</v>
      </c>
      <c r="BW124" s="487">
        <v>75787897.530000001</v>
      </c>
      <c r="BX124" s="487">
        <v>164887855.65900001</v>
      </c>
      <c r="BY124" s="487"/>
      <c r="BZ124" s="487">
        <v>270392794.44599992</v>
      </c>
      <c r="CA124" s="487">
        <v>192464183.72900003</v>
      </c>
      <c r="CB124" s="487">
        <v>462856978.18500006</v>
      </c>
    </row>
    <row r="125" spans="1:81" s="35" customFormat="1" ht="4.3499999999999996" customHeight="1">
      <c r="A125" s="493"/>
      <c r="B125" s="495"/>
      <c r="C125" s="495"/>
      <c r="D125" s="495"/>
      <c r="E125" s="495"/>
      <c r="F125" s="495"/>
      <c r="G125" s="495"/>
      <c r="H125" s="495"/>
      <c r="I125" s="495"/>
      <c r="J125" s="495"/>
      <c r="K125" s="495"/>
      <c r="L125" s="495"/>
      <c r="M125" s="493"/>
      <c r="N125" s="495"/>
      <c r="O125" s="495"/>
      <c r="P125" s="495"/>
      <c r="Q125" s="495"/>
      <c r="R125" s="495"/>
      <c r="S125" s="495"/>
      <c r="T125" s="495"/>
      <c r="U125" s="495"/>
      <c r="V125" s="495"/>
      <c r="W125" s="495"/>
      <c r="X125" s="495"/>
      <c r="Y125" s="493"/>
      <c r="Z125" s="495"/>
      <c r="AA125" s="495"/>
      <c r="AB125" s="495"/>
      <c r="AC125" s="495"/>
      <c r="AD125" s="495"/>
      <c r="AE125" s="495"/>
      <c r="AF125" s="495"/>
      <c r="AG125" s="495"/>
      <c r="AH125" s="495"/>
      <c r="AI125" s="495"/>
      <c r="AJ125" s="495"/>
      <c r="AK125" s="493"/>
      <c r="AL125" s="495"/>
      <c r="AM125" s="495"/>
      <c r="AN125" s="495"/>
      <c r="AO125" s="495"/>
      <c r="AP125" s="495"/>
      <c r="AQ125" s="495"/>
      <c r="AR125" s="495"/>
      <c r="AS125" s="495"/>
      <c r="AT125" s="495"/>
      <c r="AU125" s="495"/>
      <c r="AV125" s="495"/>
      <c r="AW125" s="493"/>
      <c r="AX125" s="495"/>
      <c r="AY125" s="495"/>
      <c r="AZ125" s="495"/>
      <c r="BA125" s="495"/>
      <c r="BB125" s="495"/>
      <c r="BC125" s="495"/>
      <c r="BD125" s="495"/>
      <c r="BE125" s="495"/>
      <c r="BF125" s="495"/>
      <c r="BG125" s="495"/>
      <c r="BH125" s="495"/>
      <c r="BI125" s="493"/>
      <c r="BJ125" s="495"/>
      <c r="BK125" s="495"/>
      <c r="BL125" s="495"/>
      <c r="BM125" s="495"/>
      <c r="BN125" s="495"/>
      <c r="BO125" s="495"/>
      <c r="BP125" s="495"/>
      <c r="BQ125" s="495"/>
      <c r="BR125" s="495"/>
      <c r="BS125" s="495"/>
      <c r="BT125" s="495"/>
      <c r="BU125" s="493"/>
      <c r="BV125" s="495"/>
      <c r="BW125" s="495"/>
      <c r="BX125" s="495"/>
      <c r="BY125" s="495"/>
      <c r="BZ125" s="495"/>
      <c r="CA125" s="495"/>
      <c r="CB125" s="495"/>
    </row>
    <row r="126" spans="1:81" s="489" customFormat="1" ht="8.25" customHeight="1">
      <c r="A126" s="486" t="s">
        <v>596</v>
      </c>
      <c r="B126" s="487">
        <v>11935811.994000001</v>
      </c>
      <c r="C126" s="487">
        <v>-41075.826000000001</v>
      </c>
      <c r="D126" s="487">
        <v>11894736.166999999</v>
      </c>
      <c r="E126" s="487"/>
      <c r="F126" s="487">
        <v>402277.60499999998</v>
      </c>
      <c r="G126" s="487">
        <v>0</v>
      </c>
      <c r="H126" s="487">
        <v>402277.60499999998</v>
      </c>
      <c r="I126" s="487"/>
      <c r="J126" s="487">
        <v>21582586.556000002</v>
      </c>
      <c r="K126" s="487">
        <v>-4385.3999999999996</v>
      </c>
      <c r="L126" s="487">
        <v>21578201.155999999</v>
      </c>
      <c r="M126" s="486" t="s">
        <v>596</v>
      </c>
      <c r="N126" s="487">
        <v>1105516.4809999999</v>
      </c>
      <c r="O126" s="487">
        <v>0</v>
      </c>
      <c r="P126" s="487">
        <v>1105516.4809999999</v>
      </c>
      <c r="Q126" s="487"/>
      <c r="R126" s="487">
        <v>1751071.1129999999</v>
      </c>
      <c r="S126" s="487">
        <v>0</v>
      </c>
      <c r="T126" s="487">
        <v>1751071.1129999999</v>
      </c>
      <c r="U126" s="487"/>
      <c r="V126" s="487">
        <v>11085173.382999999</v>
      </c>
      <c r="W126" s="487">
        <v>0</v>
      </c>
      <c r="X126" s="487">
        <v>11085173.382999999</v>
      </c>
      <c r="Y126" s="486" t="s">
        <v>596</v>
      </c>
      <c r="Z126" s="487">
        <v>1280857.5419999999</v>
      </c>
      <c r="AA126" s="487">
        <v>0</v>
      </c>
      <c r="AB126" s="487">
        <v>1280857.5419999999</v>
      </c>
      <c r="AC126" s="487"/>
      <c r="AD126" s="487">
        <v>7545254.3600000003</v>
      </c>
      <c r="AE126" s="487">
        <v>-71203.225000000006</v>
      </c>
      <c r="AF126" s="487">
        <v>7474051.1349999998</v>
      </c>
      <c r="AG126" s="487"/>
      <c r="AH126" s="487">
        <v>2504659.6120000002</v>
      </c>
      <c r="AI126" s="487">
        <v>-4126.6949999999997</v>
      </c>
      <c r="AJ126" s="487">
        <v>2500532.9169999999</v>
      </c>
      <c r="AK126" s="486" t="s">
        <v>596</v>
      </c>
      <c r="AL126" s="487">
        <v>767022.2</v>
      </c>
      <c r="AM126" s="487">
        <v>0</v>
      </c>
      <c r="AN126" s="487">
        <v>767022.2</v>
      </c>
      <c r="AO126" s="487"/>
      <c r="AP126" s="487">
        <v>916216.66700000002</v>
      </c>
      <c r="AQ126" s="487">
        <v>0</v>
      </c>
      <c r="AR126" s="487">
        <v>916216.66700000002</v>
      </c>
      <c r="AS126" s="487"/>
      <c r="AT126" s="487">
        <v>1251567.852</v>
      </c>
      <c r="AU126" s="487">
        <v>0</v>
      </c>
      <c r="AV126" s="487">
        <v>1251567.852</v>
      </c>
      <c r="AW126" s="486" t="s">
        <v>596</v>
      </c>
      <c r="AX126" s="487">
        <v>366643.228</v>
      </c>
      <c r="AY126" s="487">
        <v>0</v>
      </c>
      <c r="AZ126" s="487">
        <v>366643.228</v>
      </c>
      <c r="BA126" s="487"/>
      <c r="BB126" s="487">
        <v>125401.147</v>
      </c>
      <c r="BC126" s="487">
        <v>0</v>
      </c>
      <c r="BD126" s="487">
        <v>125401.147</v>
      </c>
      <c r="BE126" s="487"/>
      <c r="BF126" s="487">
        <v>498099.31699999998</v>
      </c>
      <c r="BG126" s="487">
        <v>0</v>
      </c>
      <c r="BH126" s="487">
        <v>498099.31699999998</v>
      </c>
      <c r="BI126" s="486" t="s">
        <v>596</v>
      </c>
      <c r="BJ126" s="487">
        <v>270943.158</v>
      </c>
      <c r="BK126" s="487">
        <v>0</v>
      </c>
      <c r="BL126" s="487">
        <v>270943.158</v>
      </c>
      <c r="BM126" s="487"/>
      <c r="BN126" s="487">
        <v>588806.53300000005</v>
      </c>
      <c r="BO126" s="487">
        <v>0</v>
      </c>
      <c r="BP126" s="487">
        <v>588806.53300000005</v>
      </c>
      <c r="BQ126" s="487"/>
      <c r="BR126" s="487">
        <v>63977908.748000011</v>
      </c>
      <c r="BS126" s="487">
        <v>-120791.14600000001</v>
      </c>
      <c r="BT126" s="487">
        <v>63857117.601000011</v>
      </c>
      <c r="BU126" s="486" t="s">
        <v>596</v>
      </c>
      <c r="BV126" s="487">
        <v>20868577.929000001</v>
      </c>
      <c r="BW126" s="487">
        <v>709623.20799999998</v>
      </c>
      <c r="BX126" s="487">
        <v>21578201.136999998</v>
      </c>
      <c r="BY126" s="487"/>
      <c r="BZ126" s="487">
        <v>63263900.121000007</v>
      </c>
      <c r="CA126" s="487">
        <v>593217.46199999994</v>
      </c>
      <c r="CB126" s="487">
        <v>63857117.582000002</v>
      </c>
    </row>
    <row r="127" spans="1:81" s="489" customFormat="1" ht="8.25" customHeight="1">
      <c r="A127" s="493" t="s">
        <v>597</v>
      </c>
      <c r="B127" s="491">
        <v>8894851.8039999995</v>
      </c>
      <c r="C127" s="491">
        <v>0</v>
      </c>
      <c r="D127" s="491">
        <v>8894851.8039999995</v>
      </c>
      <c r="E127" s="491"/>
      <c r="F127" s="491">
        <v>365644.19500000001</v>
      </c>
      <c r="G127" s="491">
        <v>0</v>
      </c>
      <c r="H127" s="491">
        <v>365644.19500000001</v>
      </c>
      <c r="I127" s="491"/>
      <c r="J127" s="491">
        <v>12973174.634</v>
      </c>
      <c r="K127" s="491">
        <v>0</v>
      </c>
      <c r="L127" s="491">
        <v>12973174.634</v>
      </c>
      <c r="M127" s="493" t="s">
        <v>597</v>
      </c>
      <c r="N127" s="491">
        <v>1213217.4850000001</v>
      </c>
      <c r="O127" s="491">
        <v>0</v>
      </c>
      <c r="P127" s="491">
        <v>1213217.4850000001</v>
      </c>
      <c r="Q127" s="491"/>
      <c r="R127" s="491">
        <v>1461417.75</v>
      </c>
      <c r="S127" s="491">
        <v>0</v>
      </c>
      <c r="T127" s="491">
        <v>1461417.75</v>
      </c>
      <c r="U127" s="491"/>
      <c r="V127" s="491">
        <v>8226776.5899999999</v>
      </c>
      <c r="W127" s="491">
        <v>0</v>
      </c>
      <c r="X127" s="491">
        <v>8226776.5899999999</v>
      </c>
      <c r="Y127" s="493" t="s">
        <v>597</v>
      </c>
      <c r="Z127" s="491">
        <v>443174.68699999998</v>
      </c>
      <c r="AA127" s="491">
        <v>0</v>
      </c>
      <c r="AB127" s="491">
        <v>443174.68699999998</v>
      </c>
      <c r="AC127" s="491"/>
      <c r="AD127" s="491">
        <v>6295695.6390000004</v>
      </c>
      <c r="AE127" s="491">
        <v>0</v>
      </c>
      <c r="AF127" s="491">
        <v>6295695.6390000004</v>
      </c>
      <c r="AG127" s="491"/>
      <c r="AH127" s="491">
        <v>1840606.3130000001</v>
      </c>
      <c r="AI127" s="491">
        <v>0</v>
      </c>
      <c r="AJ127" s="491">
        <v>1840606.3130000001</v>
      </c>
      <c r="AK127" s="493" t="s">
        <v>597</v>
      </c>
      <c r="AL127" s="491">
        <v>628850.31599999999</v>
      </c>
      <c r="AM127" s="491">
        <v>0</v>
      </c>
      <c r="AN127" s="491">
        <v>628850.31599999999</v>
      </c>
      <c r="AO127" s="491"/>
      <c r="AP127" s="491">
        <v>807926.58400000003</v>
      </c>
      <c r="AQ127" s="491">
        <v>0</v>
      </c>
      <c r="AR127" s="491">
        <v>807926.58400000003</v>
      </c>
      <c r="AS127" s="491"/>
      <c r="AT127" s="491">
        <v>715963.93099999998</v>
      </c>
      <c r="AU127" s="491">
        <v>0</v>
      </c>
      <c r="AV127" s="491">
        <v>715963.93099999998</v>
      </c>
      <c r="AW127" s="493" t="s">
        <v>597</v>
      </c>
      <c r="AX127" s="491">
        <v>413057.69500000001</v>
      </c>
      <c r="AY127" s="491">
        <v>0</v>
      </c>
      <c r="AZ127" s="491">
        <v>413057.69500000001</v>
      </c>
      <c r="BA127" s="491"/>
      <c r="BB127" s="491">
        <v>209147.91099999999</v>
      </c>
      <c r="BC127" s="491">
        <v>0</v>
      </c>
      <c r="BD127" s="491">
        <v>209147.91099999999</v>
      </c>
      <c r="BE127" s="491"/>
      <c r="BF127" s="491">
        <v>364780.2</v>
      </c>
      <c r="BG127" s="491">
        <v>0</v>
      </c>
      <c r="BH127" s="491">
        <v>364780.2</v>
      </c>
      <c r="BI127" s="493" t="s">
        <v>597</v>
      </c>
      <c r="BJ127" s="491">
        <v>265200.06400000001</v>
      </c>
      <c r="BK127" s="491">
        <v>0</v>
      </c>
      <c r="BL127" s="491">
        <v>265200.06400000001</v>
      </c>
      <c r="BM127" s="491"/>
      <c r="BN127" s="491">
        <v>609923.30000000005</v>
      </c>
      <c r="BO127" s="491">
        <v>0</v>
      </c>
      <c r="BP127" s="491">
        <v>609923.30000000005</v>
      </c>
      <c r="BQ127" s="491"/>
      <c r="BR127" s="491">
        <v>45729409.098000005</v>
      </c>
      <c r="BS127" s="491">
        <v>0</v>
      </c>
      <c r="BT127" s="491">
        <v>45729409.098000005</v>
      </c>
      <c r="BU127" s="493" t="s">
        <v>597</v>
      </c>
      <c r="BV127" s="491">
        <v>12973174.634</v>
      </c>
      <c r="BW127" s="491">
        <v>0</v>
      </c>
      <c r="BX127" s="491">
        <v>12973174.634</v>
      </c>
      <c r="BY127" s="491"/>
      <c r="BZ127" s="491">
        <v>45729409.098000005</v>
      </c>
      <c r="CA127" s="491">
        <v>0</v>
      </c>
      <c r="CB127" s="491">
        <v>45729409.098000005</v>
      </c>
      <c r="CC127" s="553"/>
    </row>
    <row r="128" spans="1:81" s="489" customFormat="1" ht="8.25" customHeight="1">
      <c r="A128" s="493" t="s">
        <v>598</v>
      </c>
      <c r="B128" s="491">
        <v>0</v>
      </c>
      <c r="C128" s="491">
        <v>0</v>
      </c>
      <c r="D128" s="491">
        <v>0</v>
      </c>
      <c r="E128" s="491"/>
      <c r="F128" s="491">
        <v>0</v>
      </c>
      <c r="G128" s="491">
        <v>0</v>
      </c>
      <c r="H128" s="491">
        <v>0</v>
      </c>
      <c r="I128" s="491"/>
      <c r="J128" s="491">
        <v>0</v>
      </c>
      <c r="K128" s="491">
        <v>0</v>
      </c>
      <c r="L128" s="491">
        <v>0</v>
      </c>
      <c r="M128" s="493" t="s">
        <v>598</v>
      </c>
      <c r="N128" s="491">
        <v>0</v>
      </c>
      <c r="O128" s="491">
        <v>0</v>
      </c>
      <c r="P128" s="491">
        <v>0</v>
      </c>
      <c r="Q128" s="491"/>
      <c r="R128" s="491">
        <v>81478.34</v>
      </c>
      <c r="S128" s="491">
        <v>0</v>
      </c>
      <c r="T128" s="491">
        <v>81478.34</v>
      </c>
      <c r="U128" s="491"/>
      <c r="V128" s="491">
        <v>33078.938999999998</v>
      </c>
      <c r="W128" s="491">
        <v>0</v>
      </c>
      <c r="X128" s="491">
        <v>33078.938999999998</v>
      </c>
      <c r="Y128" s="493" t="s">
        <v>598</v>
      </c>
      <c r="Z128" s="491">
        <v>17130.237000000001</v>
      </c>
      <c r="AA128" s="491">
        <v>0</v>
      </c>
      <c r="AB128" s="491">
        <v>17130.237000000001</v>
      </c>
      <c r="AC128" s="491"/>
      <c r="AD128" s="491">
        <v>-15522.326999999999</v>
      </c>
      <c r="AE128" s="491">
        <v>0</v>
      </c>
      <c r="AF128" s="491">
        <v>-15522.326999999999</v>
      </c>
      <c r="AG128" s="491"/>
      <c r="AH128" s="491">
        <v>0</v>
      </c>
      <c r="AI128" s="491">
        <v>0</v>
      </c>
      <c r="AJ128" s="491">
        <v>0</v>
      </c>
      <c r="AK128" s="493" t="s">
        <v>598</v>
      </c>
      <c r="AL128" s="491">
        <v>0</v>
      </c>
      <c r="AM128" s="491">
        <v>0</v>
      </c>
      <c r="AN128" s="491">
        <v>0</v>
      </c>
      <c r="AO128" s="491"/>
      <c r="AP128" s="491">
        <v>0</v>
      </c>
      <c r="AQ128" s="491">
        <v>0</v>
      </c>
      <c r="AR128" s="491">
        <v>0</v>
      </c>
      <c r="AS128" s="491"/>
      <c r="AT128" s="491">
        <v>0</v>
      </c>
      <c r="AU128" s="491">
        <v>0</v>
      </c>
      <c r="AV128" s="491">
        <v>0</v>
      </c>
      <c r="AW128" s="493" t="s">
        <v>598</v>
      </c>
      <c r="AX128" s="491">
        <v>2E-3</v>
      </c>
      <c r="AY128" s="491">
        <v>0</v>
      </c>
      <c r="AZ128" s="491">
        <v>2E-3</v>
      </c>
      <c r="BA128" s="491"/>
      <c r="BB128" s="491">
        <v>20000</v>
      </c>
      <c r="BC128" s="491">
        <v>0</v>
      </c>
      <c r="BD128" s="491">
        <v>20000</v>
      </c>
      <c r="BE128" s="491"/>
      <c r="BF128" s="491">
        <v>0</v>
      </c>
      <c r="BG128" s="491">
        <v>0</v>
      </c>
      <c r="BH128" s="491">
        <v>0</v>
      </c>
      <c r="BI128" s="493" t="s">
        <v>598</v>
      </c>
      <c r="BJ128" s="491">
        <v>0</v>
      </c>
      <c r="BK128" s="491">
        <v>0</v>
      </c>
      <c r="BL128" s="491">
        <v>0</v>
      </c>
      <c r="BM128" s="491"/>
      <c r="BN128" s="491">
        <v>0</v>
      </c>
      <c r="BO128" s="491">
        <v>0</v>
      </c>
      <c r="BP128" s="491">
        <v>0</v>
      </c>
      <c r="BQ128" s="491"/>
      <c r="BR128" s="491">
        <v>136165.19099999999</v>
      </c>
      <c r="BS128" s="491">
        <v>0</v>
      </c>
      <c r="BT128" s="491">
        <v>136165.19099999999</v>
      </c>
      <c r="BU128" s="493" t="s">
        <v>598</v>
      </c>
      <c r="BV128" s="491">
        <v>0</v>
      </c>
      <c r="BW128" s="491">
        <v>0</v>
      </c>
      <c r="BX128" s="491">
        <v>0</v>
      </c>
      <c r="BY128" s="491"/>
      <c r="BZ128" s="491">
        <v>136165.19099999999</v>
      </c>
      <c r="CA128" s="491">
        <v>0</v>
      </c>
      <c r="CB128" s="491">
        <v>136165.19099999999</v>
      </c>
    </row>
    <row r="129" spans="1:80" s="489" customFormat="1" ht="8.25" customHeight="1">
      <c r="A129" s="493" t="s">
        <v>599</v>
      </c>
      <c r="B129" s="491">
        <v>2432032.7390000001</v>
      </c>
      <c r="C129" s="491">
        <v>0</v>
      </c>
      <c r="D129" s="491">
        <v>2432032.7390000001</v>
      </c>
      <c r="E129" s="491"/>
      <c r="F129" s="491">
        <v>34991.78</v>
      </c>
      <c r="G129" s="491">
        <v>0</v>
      </c>
      <c r="H129" s="491">
        <v>34991.78</v>
      </c>
      <c r="I129" s="491"/>
      <c r="J129" s="491">
        <v>6590920.699</v>
      </c>
      <c r="K129" s="491">
        <v>0</v>
      </c>
      <c r="L129" s="491">
        <v>6590920.699</v>
      </c>
      <c r="M129" s="493" t="s">
        <v>599</v>
      </c>
      <c r="N129" s="491">
        <v>11254.96</v>
      </c>
      <c r="O129" s="491">
        <v>0</v>
      </c>
      <c r="P129" s="491">
        <v>11254.96</v>
      </c>
      <c r="Q129" s="491"/>
      <c r="R129" s="491">
        <v>178116.20300000001</v>
      </c>
      <c r="S129" s="491">
        <v>0</v>
      </c>
      <c r="T129" s="491">
        <v>178116.20300000001</v>
      </c>
      <c r="U129" s="491"/>
      <c r="V129" s="491">
        <v>1704336.7760000001</v>
      </c>
      <c r="W129" s="491">
        <v>0</v>
      </c>
      <c r="X129" s="491">
        <v>1704336.7760000001</v>
      </c>
      <c r="Y129" s="493" t="s">
        <v>599</v>
      </c>
      <c r="Z129" s="491">
        <v>269214.93099999998</v>
      </c>
      <c r="AA129" s="491">
        <v>0</v>
      </c>
      <c r="AB129" s="491">
        <v>269214.93099999998</v>
      </c>
      <c r="AC129" s="491"/>
      <c r="AD129" s="491">
        <v>1373010.0630000001</v>
      </c>
      <c r="AE129" s="491">
        <v>0</v>
      </c>
      <c r="AF129" s="491">
        <v>1373010.0630000001</v>
      </c>
      <c r="AG129" s="491"/>
      <c r="AH129" s="491">
        <v>334650.01699999999</v>
      </c>
      <c r="AI129" s="491">
        <v>0</v>
      </c>
      <c r="AJ129" s="491">
        <v>334650.01699999999</v>
      </c>
      <c r="AK129" s="493" t="s">
        <v>599</v>
      </c>
      <c r="AL129" s="491">
        <v>129480.925</v>
      </c>
      <c r="AM129" s="491">
        <v>0</v>
      </c>
      <c r="AN129" s="491">
        <v>129480.925</v>
      </c>
      <c r="AO129" s="491"/>
      <c r="AP129" s="491">
        <v>105826.621</v>
      </c>
      <c r="AQ129" s="491">
        <v>0</v>
      </c>
      <c r="AR129" s="491">
        <v>105826.621</v>
      </c>
      <c r="AS129" s="491"/>
      <c r="AT129" s="491">
        <v>442606.76699999999</v>
      </c>
      <c r="AU129" s="491">
        <v>0</v>
      </c>
      <c r="AV129" s="491">
        <v>442606.76699999999</v>
      </c>
      <c r="AW129" s="493" t="s">
        <v>599</v>
      </c>
      <c r="AX129" s="491">
        <v>0</v>
      </c>
      <c r="AY129" s="491">
        <v>0</v>
      </c>
      <c r="AZ129" s="491">
        <v>0</v>
      </c>
      <c r="BA129" s="491"/>
      <c r="BB129" s="491">
        <v>0</v>
      </c>
      <c r="BC129" s="491">
        <v>0</v>
      </c>
      <c r="BD129" s="491">
        <v>0</v>
      </c>
      <c r="BE129" s="491"/>
      <c r="BF129" s="491">
        <v>134502.245</v>
      </c>
      <c r="BG129" s="491">
        <v>0</v>
      </c>
      <c r="BH129" s="491">
        <v>134502.245</v>
      </c>
      <c r="BI129" s="493" t="s">
        <v>599</v>
      </c>
      <c r="BJ129" s="491">
        <v>0</v>
      </c>
      <c r="BK129" s="491">
        <v>0</v>
      </c>
      <c r="BL129" s="491">
        <v>0</v>
      </c>
      <c r="BM129" s="491"/>
      <c r="BN129" s="491">
        <v>0</v>
      </c>
      <c r="BO129" s="491">
        <v>0</v>
      </c>
      <c r="BP129" s="491">
        <v>0</v>
      </c>
      <c r="BQ129" s="491"/>
      <c r="BR129" s="491">
        <v>13740944.726000002</v>
      </c>
      <c r="BS129" s="491">
        <v>0</v>
      </c>
      <c r="BT129" s="491">
        <v>13740944.726000002</v>
      </c>
      <c r="BU129" s="493" t="s">
        <v>599</v>
      </c>
      <c r="BV129" s="491">
        <v>6590920.699</v>
      </c>
      <c r="BW129" s="491">
        <v>0</v>
      </c>
      <c r="BX129" s="491">
        <v>6590920.699</v>
      </c>
      <c r="BY129" s="491"/>
      <c r="BZ129" s="491">
        <v>13740944.726000002</v>
      </c>
      <c r="CA129" s="491">
        <v>0</v>
      </c>
      <c r="CB129" s="491">
        <v>13740944.726000002</v>
      </c>
    </row>
    <row r="130" spans="1:80" s="489" customFormat="1" ht="8.25" customHeight="1">
      <c r="A130" s="493" t="s">
        <v>600</v>
      </c>
      <c r="B130" s="491">
        <v>99226.478000000003</v>
      </c>
      <c r="C130" s="491">
        <v>-41075.826000000001</v>
      </c>
      <c r="D130" s="491">
        <v>58150.650999999998</v>
      </c>
      <c r="E130" s="491"/>
      <c r="F130" s="491">
        <v>3.35</v>
      </c>
      <c r="G130" s="491">
        <v>0</v>
      </c>
      <c r="H130" s="491">
        <v>3.35</v>
      </c>
      <c r="I130" s="491"/>
      <c r="J130" s="491">
        <v>-1047694.039</v>
      </c>
      <c r="K130" s="491">
        <v>-4385.3999999999996</v>
      </c>
      <c r="L130" s="491">
        <v>-1052079.44</v>
      </c>
      <c r="M130" s="493" t="s">
        <v>600</v>
      </c>
      <c r="N130" s="491">
        <v>2410.7559999999999</v>
      </c>
      <c r="O130" s="491">
        <v>0</v>
      </c>
      <c r="P130" s="491">
        <v>2410.7559999999999</v>
      </c>
      <c r="Q130" s="491"/>
      <c r="R130" s="491">
        <v>-25952.098000000002</v>
      </c>
      <c r="S130" s="491">
        <v>0</v>
      </c>
      <c r="T130" s="491">
        <v>-25952.098000000002</v>
      </c>
      <c r="U130" s="491"/>
      <c r="V130" s="491">
        <v>-243272.01199999999</v>
      </c>
      <c r="W130" s="491">
        <v>0</v>
      </c>
      <c r="X130" s="491">
        <v>-243272.01199999999</v>
      </c>
      <c r="Y130" s="493" t="s">
        <v>600</v>
      </c>
      <c r="Z130" s="491">
        <v>10890.628000000001</v>
      </c>
      <c r="AA130" s="491">
        <v>0</v>
      </c>
      <c r="AB130" s="491">
        <v>10890.628000000001</v>
      </c>
      <c r="AC130" s="491"/>
      <c r="AD130" s="491">
        <v>-276947.59600000002</v>
      </c>
      <c r="AE130" s="491">
        <v>-71203.225000000006</v>
      </c>
      <c r="AF130" s="491">
        <v>-348150.821</v>
      </c>
      <c r="AG130" s="491"/>
      <c r="AH130" s="491">
        <v>-5059.6610000000001</v>
      </c>
      <c r="AI130" s="491">
        <v>-4126.6949999999997</v>
      </c>
      <c r="AJ130" s="491">
        <v>-9186.3559999999998</v>
      </c>
      <c r="AK130" s="493" t="s">
        <v>600</v>
      </c>
      <c r="AL130" s="491">
        <v>-2479.9969999999998</v>
      </c>
      <c r="AM130" s="491">
        <v>0</v>
      </c>
      <c r="AN130" s="491">
        <v>-2479.9969999999998</v>
      </c>
      <c r="AO130" s="491"/>
      <c r="AP130" s="491">
        <v>-694.27200000000005</v>
      </c>
      <c r="AQ130" s="491">
        <v>0</v>
      </c>
      <c r="AR130" s="491">
        <v>-694.27200000000005</v>
      </c>
      <c r="AS130" s="491"/>
      <c r="AT130" s="491">
        <v>1726.2159999999999</v>
      </c>
      <c r="AU130" s="491">
        <v>0</v>
      </c>
      <c r="AV130" s="491">
        <v>1726.2159999999999</v>
      </c>
      <c r="AW130" s="493" t="s">
        <v>600</v>
      </c>
      <c r="AX130" s="491">
        <v>-5.8419999999999996</v>
      </c>
      <c r="AY130" s="491">
        <v>0</v>
      </c>
      <c r="AZ130" s="491">
        <v>-5.8419999999999996</v>
      </c>
      <c r="BA130" s="491"/>
      <c r="BB130" s="491">
        <v>18.216000000000001</v>
      </c>
      <c r="BC130" s="491">
        <v>0</v>
      </c>
      <c r="BD130" s="491">
        <v>18.216000000000001</v>
      </c>
      <c r="BE130" s="491"/>
      <c r="BF130" s="491">
        <v>-12886.718999999999</v>
      </c>
      <c r="BG130" s="491">
        <v>0</v>
      </c>
      <c r="BH130" s="491">
        <v>-12886.718999999999</v>
      </c>
      <c r="BI130" s="493" t="s">
        <v>600</v>
      </c>
      <c r="BJ130" s="491">
        <v>608.745</v>
      </c>
      <c r="BK130" s="491">
        <v>0</v>
      </c>
      <c r="BL130" s="491">
        <v>608.745</v>
      </c>
      <c r="BM130" s="491"/>
      <c r="BN130" s="491">
        <v>-401.755</v>
      </c>
      <c r="BO130" s="491">
        <v>0</v>
      </c>
      <c r="BP130" s="491">
        <v>-401.755</v>
      </c>
      <c r="BQ130" s="491"/>
      <c r="BR130" s="491">
        <v>-1500509.6019999997</v>
      </c>
      <c r="BS130" s="491">
        <v>-120791.14600000001</v>
      </c>
      <c r="BT130" s="491">
        <v>-1621300.7499999995</v>
      </c>
      <c r="BU130" s="493" t="s">
        <v>600</v>
      </c>
      <c r="BV130" s="491">
        <v>-1047694.039</v>
      </c>
      <c r="BW130" s="491">
        <v>-4385.4009999999998</v>
      </c>
      <c r="BX130" s="491">
        <v>-1052079.4410000001</v>
      </c>
      <c r="BY130" s="491"/>
      <c r="BZ130" s="491">
        <v>-1500509.6019999997</v>
      </c>
      <c r="CA130" s="491">
        <v>-120791.14700000001</v>
      </c>
      <c r="CB130" s="491">
        <v>-1621300.7509999997</v>
      </c>
    </row>
    <row r="131" spans="1:80" s="489" customFormat="1" ht="8.25" customHeight="1">
      <c r="A131" s="493" t="s">
        <v>601</v>
      </c>
      <c r="B131" s="491">
        <v>0</v>
      </c>
      <c r="C131" s="491">
        <v>0</v>
      </c>
      <c r="D131" s="491">
        <v>0</v>
      </c>
      <c r="E131" s="491"/>
      <c r="F131" s="491">
        <v>0</v>
      </c>
      <c r="G131" s="491">
        <v>0</v>
      </c>
      <c r="H131" s="491">
        <v>0</v>
      </c>
      <c r="I131" s="491"/>
      <c r="J131" s="491">
        <v>1372559.5009999999</v>
      </c>
      <c r="K131" s="491">
        <v>0</v>
      </c>
      <c r="L131" s="491">
        <v>1372559.5009999999</v>
      </c>
      <c r="M131" s="493" t="s">
        <v>601</v>
      </c>
      <c r="N131" s="491">
        <v>-96377.048999999999</v>
      </c>
      <c r="O131" s="491">
        <v>0</v>
      </c>
      <c r="P131" s="491">
        <v>-96377.048999999999</v>
      </c>
      <c r="Q131" s="491"/>
      <c r="R131" s="491">
        <v>6.4000000000000001E-2</v>
      </c>
      <c r="S131" s="491">
        <v>0</v>
      </c>
      <c r="T131" s="491">
        <v>6.4000000000000001E-2</v>
      </c>
      <c r="U131" s="491"/>
      <c r="V131" s="491">
        <v>1083137.4739999999</v>
      </c>
      <c r="W131" s="491">
        <v>0</v>
      </c>
      <c r="X131" s="491">
        <v>1083137.4739999999</v>
      </c>
      <c r="Y131" s="493" t="s">
        <v>601</v>
      </c>
      <c r="Z131" s="491">
        <v>423137.00099999999</v>
      </c>
      <c r="AA131" s="491">
        <v>0</v>
      </c>
      <c r="AB131" s="491">
        <v>423137.00099999999</v>
      </c>
      <c r="AC131" s="491"/>
      <c r="AD131" s="491">
        <v>0</v>
      </c>
      <c r="AE131" s="491">
        <v>0</v>
      </c>
      <c r="AF131" s="491">
        <v>0</v>
      </c>
      <c r="AG131" s="491"/>
      <c r="AH131" s="491">
        <v>230860.71799999999</v>
      </c>
      <c r="AI131" s="491">
        <v>0</v>
      </c>
      <c r="AJ131" s="491">
        <v>230860.71799999999</v>
      </c>
      <c r="AK131" s="493" t="s">
        <v>601</v>
      </c>
      <c r="AL131" s="491">
        <v>0</v>
      </c>
      <c r="AM131" s="491">
        <v>0</v>
      </c>
      <c r="AN131" s="491">
        <v>0</v>
      </c>
      <c r="AO131" s="491"/>
      <c r="AP131" s="491">
        <v>0</v>
      </c>
      <c r="AQ131" s="491">
        <v>0</v>
      </c>
      <c r="AR131" s="491">
        <v>0</v>
      </c>
      <c r="AS131" s="491"/>
      <c r="AT131" s="491">
        <v>0</v>
      </c>
      <c r="AU131" s="491">
        <v>0</v>
      </c>
      <c r="AV131" s="491">
        <v>0</v>
      </c>
      <c r="AW131" s="493" t="s">
        <v>601</v>
      </c>
      <c r="AX131" s="491">
        <v>-25939.59</v>
      </c>
      <c r="AY131" s="491">
        <v>0</v>
      </c>
      <c r="AZ131" s="491">
        <v>-25939.59</v>
      </c>
      <c r="BA131" s="491"/>
      <c r="BB131" s="491">
        <v>-104120.537</v>
      </c>
      <c r="BC131" s="491">
        <v>0</v>
      </c>
      <c r="BD131" s="491">
        <v>-104120.537</v>
      </c>
      <c r="BE131" s="491"/>
      <c r="BF131" s="491">
        <v>0</v>
      </c>
      <c r="BG131" s="491">
        <v>0</v>
      </c>
      <c r="BH131" s="491">
        <v>0</v>
      </c>
      <c r="BI131" s="493" t="s">
        <v>601</v>
      </c>
      <c r="BJ131" s="491">
        <v>-6700.7269999999999</v>
      </c>
      <c r="BK131" s="491">
        <v>0</v>
      </c>
      <c r="BL131" s="491">
        <v>-6700.7269999999999</v>
      </c>
      <c r="BM131" s="491"/>
      <c r="BN131" s="491">
        <v>-29351.348999999998</v>
      </c>
      <c r="BO131" s="491">
        <v>0</v>
      </c>
      <c r="BP131" s="491">
        <v>-29351.348999999998</v>
      </c>
      <c r="BQ131" s="491"/>
      <c r="BR131" s="491">
        <v>2847205.5060000005</v>
      </c>
      <c r="BS131" s="491">
        <v>0</v>
      </c>
      <c r="BT131" s="491">
        <v>2847205.5060000005</v>
      </c>
      <c r="BU131" s="493" t="s">
        <v>601</v>
      </c>
      <c r="BV131" s="491">
        <v>658550.87300000002</v>
      </c>
      <c r="BW131" s="491">
        <v>714008.60900000005</v>
      </c>
      <c r="BX131" s="491">
        <v>1372559.4820000001</v>
      </c>
      <c r="BY131" s="491"/>
      <c r="BZ131" s="491">
        <v>2133196.8780000005</v>
      </c>
      <c r="CA131" s="491">
        <v>714008.60900000005</v>
      </c>
      <c r="CB131" s="491">
        <v>2847205.4870000007</v>
      </c>
    </row>
    <row r="132" spans="1:80" s="489" customFormat="1" ht="8.25" customHeight="1">
      <c r="A132" s="493" t="s">
        <v>602</v>
      </c>
      <c r="B132" s="491">
        <v>509700.97200000001</v>
      </c>
      <c r="C132" s="491">
        <v>0</v>
      </c>
      <c r="D132" s="491">
        <v>509700.97200000001</v>
      </c>
      <c r="E132" s="491"/>
      <c r="F132" s="491">
        <v>1638.28</v>
      </c>
      <c r="G132" s="491">
        <v>0</v>
      </c>
      <c r="H132" s="491">
        <v>1638.28</v>
      </c>
      <c r="I132" s="491"/>
      <c r="J132" s="491">
        <v>1693625.7620000001</v>
      </c>
      <c r="K132" s="491">
        <v>0</v>
      </c>
      <c r="L132" s="491">
        <v>1693625.7620000001</v>
      </c>
      <c r="M132" s="493" t="s">
        <v>602</v>
      </c>
      <c r="N132" s="491">
        <v>-24989.670999999998</v>
      </c>
      <c r="O132" s="491">
        <v>0</v>
      </c>
      <c r="P132" s="491">
        <v>-24989.670999999998</v>
      </c>
      <c r="Q132" s="491"/>
      <c r="R132" s="491">
        <v>56010.853999999999</v>
      </c>
      <c r="S132" s="491">
        <v>0</v>
      </c>
      <c r="T132" s="491">
        <v>56010.853999999999</v>
      </c>
      <c r="U132" s="491"/>
      <c r="V132" s="491">
        <v>281115.61599999998</v>
      </c>
      <c r="W132" s="491">
        <v>0</v>
      </c>
      <c r="X132" s="491">
        <v>281115.61599999998</v>
      </c>
      <c r="Y132" s="493" t="s">
        <v>602</v>
      </c>
      <c r="Z132" s="491">
        <v>117310.056</v>
      </c>
      <c r="AA132" s="491">
        <v>0</v>
      </c>
      <c r="AB132" s="491">
        <v>117310.056</v>
      </c>
      <c r="AC132" s="491"/>
      <c r="AD132" s="491">
        <v>169018.58100000001</v>
      </c>
      <c r="AE132" s="491">
        <v>0</v>
      </c>
      <c r="AF132" s="491">
        <v>169018.58100000001</v>
      </c>
      <c r="AG132" s="491"/>
      <c r="AH132" s="491">
        <v>103602.224</v>
      </c>
      <c r="AI132" s="491">
        <v>0</v>
      </c>
      <c r="AJ132" s="491">
        <v>103602.224</v>
      </c>
      <c r="AK132" s="493" t="s">
        <v>602</v>
      </c>
      <c r="AL132" s="491">
        <v>11170.955</v>
      </c>
      <c r="AM132" s="491">
        <v>0</v>
      </c>
      <c r="AN132" s="491">
        <v>11170.955</v>
      </c>
      <c r="AO132" s="491"/>
      <c r="AP132" s="491">
        <v>3157.7339999999999</v>
      </c>
      <c r="AQ132" s="491">
        <v>0</v>
      </c>
      <c r="AR132" s="491">
        <v>3157.7339999999999</v>
      </c>
      <c r="AS132" s="491"/>
      <c r="AT132" s="491">
        <v>91270.937000000005</v>
      </c>
      <c r="AU132" s="491">
        <v>0</v>
      </c>
      <c r="AV132" s="491">
        <v>91270.937000000005</v>
      </c>
      <c r="AW132" s="493" t="s">
        <v>602</v>
      </c>
      <c r="AX132" s="491">
        <v>-20469.036</v>
      </c>
      <c r="AY132" s="491">
        <v>0</v>
      </c>
      <c r="AZ132" s="491">
        <v>-20469.036</v>
      </c>
      <c r="BA132" s="491"/>
      <c r="BB132" s="491">
        <v>355.55700000000002</v>
      </c>
      <c r="BC132" s="491">
        <v>0</v>
      </c>
      <c r="BD132" s="491">
        <v>355.55700000000002</v>
      </c>
      <c r="BE132" s="491"/>
      <c r="BF132" s="491">
        <v>11703.59</v>
      </c>
      <c r="BG132" s="491">
        <v>0</v>
      </c>
      <c r="BH132" s="491">
        <v>11703.59</v>
      </c>
      <c r="BI132" s="493" t="s">
        <v>602</v>
      </c>
      <c r="BJ132" s="491">
        <v>11835.075999999999</v>
      </c>
      <c r="BK132" s="491">
        <v>0</v>
      </c>
      <c r="BL132" s="491">
        <v>11835.075999999999</v>
      </c>
      <c r="BM132" s="491"/>
      <c r="BN132" s="491">
        <v>8636.3379999999997</v>
      </c>
      <c r="BO132" s="491">
        <v>0</v>
      </c>
      <c r="BP132" s="491">
        <v>8636.3379999999997</v>
      </c>
      <c r="BQ132" s="491"/>
      <c r="BR132" s="491">
        <v>3024693.8249999993</v>
      </c>
      <c r="BS132" s="491">
        <v>0</v>
      </c>
      <c r="BT132" s="491">
        <v>3024693.8249999993</v>
      </c>
      <c r="BU132" s="493" t="s">
        <v>602</v>
      </c>
      <c r="BV132" s="491">
        <v>1693625.7620000001</v>
      </c>
      <c r="BW132" s="491">
        <v>0</v>
      </c>
      <c r="BX132" s="491">
        <v>1693625.7620000001</v>
      </c>
      <c r="BY132" s="491"/>
      <c r="BZ132" s="491">
        <v>3024693.8249999993</v>
      </c>
      <c r="CA132" s="491">
        <v>0</v>
      </c>
      <c r="CB132" s="491">
        <v>3024693.8249999993</v>
      </c>
    </row>
    <row r="133" spans="1:80" s="35" customFormat="1" ht="3" customHeight="1">
      <c r="A133" s="493"/>
      <c r="B133" s="491"/>
      <c r="C133" s="491"/>
      <c r="D133" s="491"/>
      <c r="E133" s="491"/>
      <c r="F133" s="491"/>
      <c r="G133" s="491"/>
      <c r="H133" s="491"/>
      <c r="I133" s="491"/>
      <c r="J133" s="491"/>
      <c r="K133" s="491"/>
      <c r="L133" s="491"/>
      <c r="M133" s="493"/>
      <c r="N133" s="491"/>
      <c r="O133" s="491"/>
      <c r="P133" s="491"/>
      <c r="Q133" s="491"/>
      <c r="R133" s="491"/>
      <c r="S133" s="491"/>
      <c r="T133" s="491"/>
      <c r="U133" s="491"/>
      <c r="V133" s="491"/>
      <c r="W133" s="491"/>
      <c r="X133" s="491"/>
      <c r="Y133" s="493"/>
      <c r="Z133" s="491"/>
      <c r="AA133" s="491"/>
      <c r="AB133" s="491"/>
      <c r="AC133" s="491"/>
      <c r="AD133" s="491"/>
      <c r="AE133" s="491"/>
      <c r="AF133" s="491"/>
      <c r="AG133" s="491"/>
      <c r="AH133" s="491"/>
      <c r="AI133" s="491"/>
      <c r="AJ133" s="491"/>
      <c r="AK133" s="493"/>
      <c r="AL133" s="491"/>
      <c r="AM133" s="491"/>
      <c r="AN133" s="491"/>
      <c r="AO133" s="491"/>
      <c r="AP133" s="491"/>
      <c r="AQ133" s="491"/>
      <c r="AR133" s="491"/>
      <c r="AS133" s="491"/>
      <c r="AT133" s="491"/>
      <c r="AU133" s="491"/>
      <c r="AV133" s="491"/>
      <c r="AW133" s="493"/>
      <c r="AX133" s="491"/>
      <c r="AY133" s="491"/>
      <c r="AZ133" s="491"/>
      <c r="BA133" s="491"/>
      <c r="BB133" s="491"/>
      <c r="BC133" s="491"/>
      <c r="BD133" s="491"/>
      <c r="BE133" s="491"/>
      <c r="BF133" s="491"/>
      <c r="BG133" s="491"/>
      <c r="BH133" s="491"/>
      <c r="BI133" s="493"/>
      <c r="BJ133" s="491"/>
      <c r="BK133" s="491"/>
      <c r="BL133" s="491"/>
      <c r="BM133" s="491"/>
      <c r="BN133" s="491"/>
      <c r="BO133" s="491"/>
      <c r="BP133" s="491"/>
      <c r="BQ133" s="491"/>
      <c r="BR133" s="491"/>
      <c r="BS133" s="491"/>
      <c r="BT133" s="491"/>
      <c r="BU133" s="493"/>
      <c r="BV133" s="491"/>
      <c r="BW133" s="491"/>
      <c r="BX133" s="491"/>
      <c r="BY133" s="491"/>
      <c r="BZ133" s="491"/>
      <c r="CA133" s="491"/>
      <c r="CB133" s="491"/>
    </row>
    <row r="134" spans="1:80" s="489" customFormat="1" ht="8.25" customHeight="1">
      <c r="A134" s="486" t="s">
        <v>603</v>
      </c>
      <c r="B134" s="495">
        <v>67075251.318000004</v>
      </c>
      <c r="C134" s="495">
        <v>40823653.009999998</v>
      </c>
      <c r="D134" s="495">
        <v>107898904.329</v>
      </c>
      <c r="E134" s="487"/>
      <c r="F134" s="495">
        <v>1899978.4739999999</v>
      </c>
      <c r="G134" s="495">
        <v>318657.75</v>
      </c>
      <c r="H134" s="495">
        <v>2218636.2250000001</v>
      </c>
      <c r="I134" s="495"/>
      <c r="J134" s="495">
        <v>110682544.686</v>
      </c>
      <c r="K134" s="495">
        <v>74399529.630999997</v>
      </c>
      <c r="L134" s="495">
        <v>185082074.31799999</v>
      </c>
      <c r="M134" s="486" t="s">
        <v>603</v>
      </c>
      <c r="N134" s="495">
        <v>8200552.0779999997</v>
      </c>
      <c r="O134" s="495">
        <v>2571895.3470000001</v>
      </c>
      <c r="P134" s="495">
        <v>10772447.426000001</v>
      </c>
      <c r="Q134" s="487"/>
      <c r="R134" s="495">
        <v>13659608.961999999</v>
      </c>
      <c r="S134" s="495">
        <v>9259689.0639999993</v>
      </c>
      <c r="T134" s="495">
        <v>22919298.026000001</v>
      </c>
      <c r="U134" s="495"/>
      <c r="V134" s="495">
        <v>45029699.399999999</v>
      </c>
      <c r="W134" s="495">
        <v>24393289.938999999</v>
      </c>
      <c r="X134" s="495">
        <v>69422989.339000002</v>
      </c>
      <c r="Y134" s="486" t="s">
        <v>603</v>
      </c>
      <c r="Z134" s="495">
        <v>6082884.6220000004</v>
      </c>
      <c r="AA134" s="495">
        <v>3090171.6460000002</v>
      </c>
      <c r="AB134" s="495">
        <v>9173056.2679999992</v>
      </c>
      <c r="AC134" s="487"/>
      <c r="AD134" s="495">
        <v>46594387.958999999</v>
      </c>
      <c r="AE134" s="495">
        <v>23190283.067000002</v>
      </c>
      <c r="AF134" s="495">
        <v>69784671.026999995</v>
      </c>
      <c r="AG134" s="495"/>
      <c r="AH134" s="495">
        <v>16256517.056</v>
      </c>
      <c r="AI134" s="495">
        <v>1179993.183</v>
      </c>
      <c r="AJ134" s="495">
        <v>17436510.239</v>
      </c>
      <c r="AK134" s="486" t="s">
        <v>603</v>
      </c>
      <c r="AL134" s="495">
        <v>4815664.0350000001</v>
      </c>
      <c r="AM134" s="495">
        <v>977688.277</v>
      </c>
      <c r="AN134" s="495">
        <v>5793352.3130000001</v>
      </c>
      <c r="AO134" s="487"/>
      <c r="AP134" s="495">
        <v>4093317.554</v>
      </c>
      <c r="AQ134" s="495">
        <v>449243.99900000001</v>
      </c>
      <c r="AR134" s="495">
        <v>4542561.5539999995</v>
      </c>
      <c r="AS134" s="495"/>
      <c r="AT134" s="495">
        <v>4653394.67</v>
      </c>
      <c r="AU134" s="495">
        <v>5400641.2539999997</v>
      </c>
      <c r="AV134" s="495">
        <v>10054035.925000001</v>
      </c>
      <c r="AW134" s="486" t="s">
        <v>603</v>
      </c>
      <c r="AX134" s="495">
        <v>1914522.629</v>
      </c>
      <c r="AY134" s="495">
        <v>22303.812000000002</v>
      </c>
      <c r="AZ134" s="495">
        <v>1936826.4410000001</v>
      </c>
      <c r="BA134" s="487"/>
      <c r="BB134" s="495">
        <v>1155689.4990000001</v>
      </c>
      <c r="BC134" s="495">
        <v>151294.736</v>
      </c>
      <c r="BD134" s="495">
        <v>1306984.236</v>
      </c>
      <c r="BE134" s="495"/>
      <c r="BF134" s="495">
        <v>767816.11899999995</v>
      </c>
      <c r="BG134" s="495">
        <v>1953026.452</v>
      </c>
      <c r="BH134" s="495">
        <v>2720842.571</v>
      </c>
      <c r="BI134" s="486" t="s">
        <v>603</v>
      </c>
      <c r="BJ134" s="495">
        <v>412211.01699999999</v>
      </c>
      <c r="BK134" s="495">
        <v>2263527.1320000002</v>
      </c>
      <c r="BL134" s="495">
        <v>2675738.15</v>
      </c>
      <c r="BM134" s="495"/>
      <c r="BN134" s="495">
        <v>1076663.1259999999</v>
      </c>
      <c r="BO134" s="495">
        <v>514521.78399999999</v>
      </c>
      <c r="BP134" s="495">
        <v>1591184.9110000001</v>
      </c>
      <c r="BQ134" s="495"/>
      <c r="BR134" s="495">
        <v>334370703.20400017</v>
      </c>
      <c r="BS134" s="495">
        <v>190959410.08300003</v>
      </c>
      <c r="BT134" s="495">
        <v>525330113.29800004</v>
      </c>
      <c r="BU134" s="486" t="s">
        <v>603</v>
      </c>
      <c r="BV134" s="495">
        <v>109968536.058</v>
      </c>
      <c r="BW134" s="495">
        <v>76497520.738000005</v>
      </c>
      <c r="BX134" s="495">
        <v>186466056.79699999</v>
      </c>
      <c r="BY134" s="495"/>
      <c r="BZ134" s="495">
        <v>333656694.57600021</v>
      </c>
      <c r="CA134" s="495">
        <v>193057401.19000006</v>
      </c>
      <c r="CB134" s="495">
        <v>526714095.77700001</v>
      </c>
    </row>
    <row r="135" spans="1:80" s="35" customFormat="1" ht="2.85" customHeight="1">
      <c r="A135" s="501"/>
      <c r="B135" s="502"/>
      <c r="C135" s="502"/>
      <c r="D135" s="502"/>
      <c r="E135" s="502"/>
      <c r="F135" s="502"/>
      <c r="G135" s="502"/>
      <c r="H135" s="502"/>
      <c r="I135" s="502"/>
      <c r="J135" s="502"/>
      <c r="K135" s="502"/>
      <c r="L135" s="502"/>
      <c r="M135" s="501"/>
      <c r="N135" s="502"/>
      <c r="O135" s="502"/>
      <c r="P135" s="502"/>
      <c r="Q135" s="502"/>
      <c r="R135" s="502"/>
      <c r="S135" s="502"/>
      <c r="T135" s="502"/>
      <c r="U135" s="502"/>
      <c r="V135" s="502"/>
      <c r="W135" s="502"/>
      <c r="X135" s="502"/>
      <c r="Y135" s="501"/>
      <c r="Z135" s="502"/>
      <c r="AA135" s="502"/>
      <c r="AB135" s="502"/>
      <c r="AC135" s="502"/>
      <c r="AD135" s="502"/>
      <c r="AE135" s="502"/>
      <c r="AF135" s="502"/>
      <c r="AG135" s="502"/>
      <c r="AH135" s="502"/>
      <c r="AI135" s="502"/>
      <c r="AJ135" s="502"/>
      <c r="AK135" s="501"/>
      <c r="AL135" s="502"/>
      <c r="AM135" s="502"/>
      <c r="AN135" s="502"/>
      <c r="AO135" s="502"/>
      <c r="AP135" s="502"/>
      <c r="AQ135" s="502"/>
      <c r="AR135" s="502"/>
      <c r="AS135" s="502"/>
      <c r="AT135" s="502"/>
      <c r="AU135" s="502"/>
      <c r="AV135" s="502"/>
      <c r="AW135" s="501"/>
      <c r="AX135" s="502"/>
      <c r="AY135" s="502"/>
      <c r="AZ135" s="502"/>
      <c r="BA135" s="502"/>
      <c r="BB135" s="502"/>
      <c r="BC135" s="502"/>
      <c r="BD135" s="502"/>
      <c r="BE135" s="502"/>
      <c r="BF135" s="502"/>
      <c r="BG135" s="502"/>
      <c r="BH135" s="502"/>
      <c r="BI135" s="501"/>
      <c r="BJ135" s="502"/>
      <c r="BK135" s="502"/>
      <c r="BL135" s="502"/>
      <c r="BM135" s="502"/>
      <c r="BN135" s="502"/>
      <c r="BO135" s="502"/>
      <c r="BP135" s="502"/>
      <c r="BQ135" s="502"/>
      <c r="BR135" s="502"/>
      <c r="BS135" s="502"/>
      <c r="BT135" s="502"/>
      <c r="BU135" s="501"/>
      <c r="BV135" s="502"/>
      <c r="BW135" s="502"/>
      <c r="BX135" s="502"/>
      <c r="BY135" s="502"/>
      <c r="BZ135" s="502"/>
      <c r="CA135" s="502"/>
      <c r="CB135" s="502"/>
    </row>
    <row r="136" spans="1:80" s="489" customFormat="1" ht="10.5" customHeight="1">
      <c r="A136" s="486" t="s">
        <v>604</v>
      </c>
      <c r="B136" s="487">
        <v>21377114.572999999</v>
      </c>
      <c r="C136" s="487">
        <v>73072516.740999997</v>
      </c>
      <c r="D136" s="487">
        <v>94449631.314999998</v>
      </c>
      <c r="E136" s="487"/>
      <c r="F136" s="487">
        <v>94482.334000000003</v>
      </c>
      <c r="G136" s="487">
        <v>157069.989</v>
      </c>
      <c r="H136" s="487">
        <v>251552.32399999999</v>
      </c>
      <c r="I136" s="487"/>
      <c r="J136" s="487">
        <v>23282825.579</v>
      </c>
      <c r="K136" s="487">
        <v>123287991.71699999</v>
      </c>
      <c r="L136" s="487">
        <v>146570817.296</v>
      </c>
      <c r="M136" s="486" t="s">
        <v>604</v>
      </c>
      <c r="N136" s="487">
        <v>731158.11399999994</v>
      </c>
      <c r="O136" s="487">
        <v>6902160.9139999999</v>
      </c>
      <c r="P136" s="487">
        <v>7633319.0279999999</v>
      </c>
      <c r="Q136" s="487"/>
      <c r="R136" s="487">
        <v>1967001.6710000001</v>
      </c>
      <c r="S136" s="487">
        <v>18450433.969000001</v>
      </c>
      <c r="T136" s="487">
        <v>20417435.640999999</v>
      </c>
      <c r="U136" s="487"/>
      <c r="V136" s="487">
        <v>20206843.41</v>
      </c>
      <c r="W136" s="487">
        <v>51340171.832000002</v>
      </c>
      <c r="X136" s="487">
        <v>71547015.243000001</v>
      </c>
      <c r="Y136" s="486" t="s">
        <v>604</v>
      </c>
      <c r="Z136" s="487">
        <v>683816.80900000001</v>
      </c>
      <c r="AA136" s="487">
        <v>16985059.969999999</v>
      </c>
      <c r="AB136" s="487">
        <v>17668876.778999999</v>
      </c>
      <c r="AC136" s="487"/>
      <c r="AD136" s="487">
        <v>13580300.723999999</v>
      </c>
      <c r="AE136" s="487">
        <v>16204954.538000001</v>
      </c>
      <c r="AF136" s="487">
        <v>29785255.263</v>
      </c>
      <c r="AG136" s="487"/>
      <c r="AH136" s="487">
        <v>4063034.4610000001</v>
      </c>
      <c r="AI136" s="487">
        <v>2534099.9640000002</v>
      </c>
      <c r="AJ136" s="487">
        <v>6597134.426</v>
      </c>
      <c r="AK136" s="486" t="s">
        <v>604</v>
      </c>
      <c r="AL136" s="487">
        <v>151047.666</v>
      </c>
      <c r="AM136" s="487">
        <v>825867.56099999999</v>
      </c>
      <c r="AN136" s="487">
        <v>976915.22699999996</v>
      </c>
      <c r="AO136" s="487"/>
      <c r="AP136" s="487">
        <v>5766652.8039999995</v>
      </c>
      <c r="AQ136" s="487">
        <v>742453.06200000003</v>
      </c>
      <c r="AR136" s="487">
        <v>6509105.8660000004</v>
      </c>
      <c r="AS136" s="487"/>
      <c r="AT136" s="487">
        <v>877533.23499999999</v>
      </c>
      <c r="AU136" s="487">
        <v>16467184.559</v>
      </c>
      <c r="AV136" s="487">
        <v>17344717.794</v>
      </c>
      <c r="AW136" s="486" t="s">
        <v>604</v>
      </c>
      <c r="AX136" s="487">
        <v>3686114.9539999999</v>
      </c>
      <c r="AY136" s="487">
        <v>0</v>
      </c>
      <c r="AZ136" s="487">
        <v>3686114.9539999999</v>
      </c>
      <c r="BA136" s="487"/>
      <c r="BB136" s="487">
        <v>2939.183</v>
      </c>
      <c r="BC136" s="487">
        <v>2474.0929999999998</v>
      </c>
      <c r="BD136" s="487">
        <v>5413.2759999999998</v>
      </c>
      <c r="BE136" s="487"/>
      <c r="BF136" s="487">
        <v>873022.66899999999</v>
      </c>
      <c r="BG136" s="487">
        <v>1078388.1429999999</v>
      </c>
      <c r="BH136" s="487">
        <v>1951410.8119999999</v>
      </c>
      <c r="BI136" s="486" t="s">
        <v>604</v>
      </c>
      <c r="BJ136" s="487">
        <v>687393.85600000003</v>
      </c>
      <c r="BK136" s="487">
        <v>118731.86199999999</v>
      </c>
      <c r="BL136" s="487">
        <v>806125.71799999999</v>
      </c>
      <c r="BM136" s="487"/>
      <c r="BN136" s="487">
        <v>0</v>
      </c>
      <c r="BO136" s="487">
        <v>7022963.7010000004</v>
      </c>
      <c r="BP136" s="487">
        <v>7022963.7010000004</v>
      </c>
      <c r="BQ136" s="487"/>
      <c r="BR136" s="487">
        <v>98031282.041999981</v>
      </c>
      <c r="BS136" s="487">
        <v>335192522.61499989</v>
      </c>
      <c r="BT136" s="487">
        <v>433223804.66299999</v>
      </c>
      <c r="BU136" s="486" t="s">
        <v>604</v>
      </c>
      <c r="BV136" s="487">
        <v>23282825.579</v>
      </c>
      <c r="BW136" s="487">
        <v>123292709.595</v>
      </c>
      <c r="BX136" s="487">
        <v>146575535.17399999</v>
      </c>
      <c r="BY136" s="487"/>
      <c r="BZ136" s="487">
        <v>98031282.041999981</v>
      </c>
      <c r="CA136" s="487">
        <v>335197240.49299991</v>
      </c>
      <c r="CB136" s="487">
        <v>433228522.54100001</v>
      </c>
    </row>
    <row r="137" spans="1:80" s="489" customFormat="1" ht="8.25" customHeight="1">
      <c r="A137" s="493" t="s">
        <v>605</v>
      </c>
      <c r="B137" s="491">
        <v>7642819.2889999999</v>
      </c>
      <c r="C137" s="491">
        <v>10069439.301999999</v>
      </c>
      <c r="D137" s="491">
        <v>17712258.590999998</v>
      </c>
      <c r="E137" s="491"/>
      <c r="F137" s="491">
        <v>94482.334000000003</v>
      </c>
      <c r="G137" s="491">
        <v>9041.9040000000005</v>
      </c>
      <c r="H137" s="491">
        <v>103524.239</v>
      </c>
      <c r="I137" s="491"/>
      <c r="J137" s="491">
        <v>4657466.9579999996</v>
      </c>
      <c r="K137" s="491">
        <v>15023905.407</v>
      </c>
      <c r="L137" s="491">
        <v>19681372.364999998</v>
      </c>
      <c r="M137" s="493" t="s">
        <v>605</v>
      </c>
      <c r="N137" s="491">
        <v>617661.84900000005</v>
      </c>
      <c r="O137" s="491">
        <v>318493.61300000001</v>
      </c>
      <c r="P137" s="491">
        <v>936155.46299999999</v>
      </c>
      <c r="Q137" s="491"/>
      <c r="R137" s="491">
        <v>1184729.922</v>
      </c>
      <c r="S137" s="491">
        <v>1413699.76</v>
      </c>
      <c r="T137" s="491">
        <v>2598429.6830000002</v>
      </c>
      <c r="U137" s="491"/>
      <c r="V137" s="491">
        <v>2891312.47</v>
      </c>
      <c r="W137" s="491">
        <v>5807025.9210000001</v>
      </c>
      <c r="X137" s="491">
        <v>8698338.3920000009</v>
      </c>
      <c r="Y137" s="493" t="s">
        <v>605</v>
      </c>
      <c r="Z137" s="491">
        <v>417384.68800000002</v>
      </c>
      <c r="AA137" s="491">
        <v>1005768.696</v>
      </c>
      <c r="AB137" s="491">
        <v>1423153.385</v>
      </c>
      <c r="AC137" s="491"/>
      <c r="AD137" s="491">
        <v>1869965.3529999999</v>
      </c>
      <c r="AE137" s="491">
        <v>2607552.2659999998</v>
      </c>
      <c r="AF137" s="491">
        <v>4477517.6189999999</v>
      </c>
      <c r="AG137" s="491"/>
      <c r="AH137" s="491">
        <v>1500</v>
      </c>
      <c r="AI137" s="491">
        <v>0</v>
      </c>
      <c r="AJ137" s="491">
        <v>1500</v>
      </c>
      <c r="AK137" s="493" t="s">
        <v>605</v>
      </c>
      <c r="AL137" s="491">
        <v>150797.261</v>
      </c>
      <c r="AM137" s="491">
        <v>128058.698</v>
      </c>
      <c r="AN137" s="491">
        <v>278855.95899999997</v>
      </c>
      <c r="AO137" s="491"/>
      <c r="AP137" s="491">
        <v>45670.86</v>
      </c>
      <c r="AQ137" s="491">
        <v>0</v>
      </c>
      <c r="AR137" s="491">
        <v>45670.86</v>
      </c>
      <c r="AS137" s="491"/>
      <c r="AT137" s="491">
        <v>877533.23499999999</v>
      </c>
      <c r="AU137" s="491">
        <v>1537085.4140000001</v>
      </c>
      <c r="AV137" s="491">
        <v>2414618.65</v>
      </c>
      <c r="AW137" s="493" t="s">
        <v>605</v>
      </c>
      <c r="AX137" s="491">
        <v>0</v>
      </c>
      <c r="AY137" s="491">
        <v>0</v>
      </c>
      <c r="AZ137" s="491">
        <v>0</v>
      </c>
      <c r="BA137" s="491"/>
      <c r="BB137" s="491">
        <v>2939.183</v>
      </c>
      <c r="BC137" s="491">
        <v>2474.0929999999998</v>
      </c>
      <c r="BD137" s="491">
        <v>5413.2759999999998</v>
      </c>
      <c r="BE137" s="491"/>
      <c r="BF137" s="491">
        <v>872625.01899999997</v>
      </c>
      <c r="BG137" s="491">
        <v>546970.59199999995</v>
      </c>
      <c r="BH137" s="491">
        <v>1419595.612</v>
      </c>
      <c r="BI137" s="493" t="s">
        <v>605</v>
      </c>
      <c r="BJ137" s="491">
        <v>687393.85600000003</v>
      </c>
      <c r="BK137" s="491">
        <v>118731.86199999999</v>
      </c>
      <c r="BL137" s="491">
        <v>806125.71799999999</v>
      </c>
      <c r="BM137" s="491"/>
      <c r="BN137" s="491">
        <v>0</v>
      </c>
      <c r="BO137" s="491">
        <v>23604.523000000001</v>
      </c>
      <c r="BP137" s="491">
        <v>23604.523000000001</v>
      </c>
      <c r="BQ137" s="491"/>
      <c r="BR137" s="491">
        <v>22014282.276999999</v>
      </c>
      <c r="BS137" s="491">
        <v>38611852.051000006</v>
      </c>
      <c r="BT137" s="491">
        <v>60626134.335000001</v>
      </c>
      <c r="BU137" s="493" t="s">
        <v>605</v>
      </c>
      <c r="BV137" s="491">
        <v>4657466.9579999996</v>
      </c>
      <c r="BW137" s="491">
        <v>15028623.284</v>
      </c>
      <c r="BX137" s="491">
        <v>19686090.241999999</v>
      </c>
      <c r="BY137" s="491"/>
      <c r="BZ137" s="491">
        <v>22014282.276999999</v>
      </c>
      <c r="CA137" s="491">
        <v>38616569.928000011</v>
      </c>
      <c r="CB137" s="491">
        <v>60630852.211999997</v>
      </c>
    </row>
    <row r="138" spans="1:80" s="489" customFormat="1" ht="8.25" customHeight="1">
      <c r="A138" s="493" t="s">
        <v>606</v>
      </c>
      <c r="B138" s="491">
        <v>13627950.096000001</v>
      </c>
      <c r="C138" s="491">
        <v>5130559.6579999998</v>
      </c>
      <c r="D138" s="491">
        <v>18758509.754000001</v>
      </c>
      <c r="E138" s="491"/>
      <c r="F138" s="491">
        <v>0</v>
      </c>
      <c r="G138" s="491">
        <v>148028.08499999999</v>
      </c>
      <c r="H138" s="491">
        <v>148028.08499999999</v>
      </c>
      <c r="I138" s="491"/>
      <c r="J138" s="491">
        <v>18608374.107000001</v>
      </c>
      <c r="K138" s="491">
        <v>56887529.958999999</v>
      </c>
      <c r="L138" s="491">
        <v>75495904.067000002</v>
      </c>
      <c r="M138" s="493" t="s">
        <v>606</v>
      </c>
      <c r="N138" s="491">
        <v>113496.264</v>
      </c>
      <c r="O138" s="491">
        <v>6583667.301</v>
      </c>
      <c r="P138" s="491">
        <v>6697163.5650000004</v>
      </c>
      <c r="Q138" s="491"/>
      <c r="R138" s="491">
        <v>782271.74800000002</v>
      </c>
      <c r="S138" s="491">
        <v>6151397.4369999999</v>
      </c>
      <c r="T138" s="491">
        <v>6933669.1859999998</v>
      </c>
      <c r="U138" s="491"/>
      <c r="V138" s="491">
        <v>3679661.898</v>
      </c>
      <c r="W138" s="491">
        <v>21734354.052000001</v>
      </c>
      <c r="X138" s="491">
        <v>25414015.949999999</v>
      </c>
      <c r="Y138" s="493" t="s">
        <v>606</v>
      </c>
      <c r="Z138" s="491">
        <v>266432.12</v>
      </c>
      <c r="AA138" s="491">
        <v>173022.06700000001</v>
      </c>
      <c r="AB138" s="491">
        <v>439454.18699999998</v>
      </c>
      <c r="AC138" s="491"/>
      <c r="AD138" s="491">
        <v>11512458.566</v>
      </c>
      <c r="AE138" s="491">
        <v>1610010.4790000001</v>
      </c>
      <c r="AF138" s="491">
        <v>13122469.046</v>
      </c>
      <c r="AG138" s="491"/>
      <c r="AH138" s="491">
        <v>4061340.1379999998</v>
      </c>
      <c r="AI138" s="491">
        <v>0</v>
      </c>
      <c r="AJ138" s="491">
        <v>4061340.1379999998</v>
      </c>
      <c r="AK138" s="493" t="s">
        <v>606</v>
      </c>
      <c r="AL138" s="491">
        <v>250.405</v>
      </c>
      <c r="AM138" s="491">
        <v>60818.862000000001</v>
      </c>
      <c r="AN138" s="491">
        <v>61069.267</v>
      </c>
      <c r="AO138" s="491"/>
      <c r="AP138" s="491">
        <v>5720981.9440000001</v>
      </c>
      <c r="AQ138" s="491">
        <v>0</v>
      </c>
      <c r="AR138" s="491">
        <v>5720981.9440000001</v>
      </c>
      <c r="AS138" s="491"/>
      <c r="AT138" s="491">
        <v>0</v>
      </c>
      <c r="AU138" s="491">
        <v>3016230.4929999998</v>
      </c>
      <c r="AV138" s="491">
        <v>3016230.4929999998</v>
      </c>
      <c r="AW138" s="493" t="s">
        <v>606</v>
      </c>
      <c r="AX138" s="491">
        <v>3686114.9539999999</v>
      </c>
      <c r="AY138" s="491">
        <v>0</v>
      </c>
      <c r="AZ138" s="491">
        <v>3686114.9539999999</v>
      </c>
      <c r="BA138" s="491"/>
      <c r="BB138" s="491">
        <v>0</v>
      </c>
      <c r="BC138" s="491">
        <v>0</v>
      </c>
      <c r="BD138" s="491">
        <v>0</v>
      </c>
      <c r="BE138" s="491"/>
      <c r="BF138" s="491">
        <v>397.65</v>
      </c>
      <c r="BG138" s="491">
        <v>516429.55</v>
      </c>
      <c r="BH138" s="491">
        <v>516827.2</v>
      </c>
      <c r="BI138" s="493" t="s">
        <v>606</v>
      </c>
      <c r="BJ138" s="491">
        <v>0</v>
      </c>
      <c r="BK138" s="491">
        <v>0</v>
      </c>
      <c r="BL138" s="491">
        <v>0</v>
      </c>
      <c r="BM138" s="491"/>
      <c r="BN138" s="491">
        <v>0</v>
      </c>
      <c r="BO138" s="491">
        <v>601102.31799999997</v>
      </c>
      <c r="BP138" s="491">
        <v>601102.31799999997</v>
      </c>
      <c r="BQ138" s="491"/>
      <c r="BR138" s="491">
        <v>62059729.889999993</v>
      </c>
      <c r="BS138" s="491">
        <v>102613150.26100002</v>
      </c>
      <c r="BT138" s="491">
        <v>164672880.15399998</v>
      </c>
      <c r="BU138" s="493" t="s">
        <v>606</v>
      </c>
      <c r="BV138" s="491">
        <v>18608374.107000001</v>
      </c>
      <c r="BW138" s="491">
        <v>56887529.958999999</v>
      </c>
      <c r="BX138" s="491">
        <v>75495904.067000002</v>
      </c>
      <c r="BY138" s="491"/>
      <c r="BZ138" s="491">
        <v>62059729.889999993</v>
      </c>
      <c r="CA138" s="491">
        <v>102613150.26100002</v>
      </c>
      <c r="CB138" s="491">
        <v>164672880.15399998</v>
      </c>
    </row>
    <row r="139" spans="1:80" s="489" customFormat="1" ht="8.25" customHeight="1">
      <c r="A139" s="493" t="s">
        <v>607</v>
      </c>
      <c r="B139" s="491">
        <v>106345.18799999999</v>
      </c>
      <c r="C139" s="491">
        <v>57866522.579999998</v>
      </c>
      <c r="D139" s="491">
        <v>57972867.769000001</v>
      </c>
      <c r="E139" s="491"/>
      <c r="F139" s="491">
        <v>0</v>
      </c>
      <c r="G139" s="491">
        <v>0</v>
      </c>
      <c r="H139" s="491">
        <v>0</v>
      </c>
      <c r="I139" s="491"/>
      <c r="J139" s="491">
        <v>0</v>
      </c>
      <c r="K139" s="491">
        <v>51374376.056000002</v>
      </c>
      <c r="L139" s="491">
        <v>51374376.056000002</v>
      </c>
      <c r="M139" s="493" t="s">
        <v>607</v>
      </c>
      <c r="N139" s="491">
        <v>0</v>
      </c>
      <c r="O139" s="491">
        <v>0</v>
      </c>
      <c r="P139" s="491">
        <v>0</v>
      </c>
      <c r="Q139" s="491"/>
      <c r="R139" s="491">
        <v>0</v>
      </c>
      <c r="S139" s="491">
        <v>10885336.771</v>
      </c>
      <c r="T139" s="491">
        <v>10885336.771</v>
      </c>
      <c r="U139" s="491"/>
      <c r="V139" s="491">
        <v>13635869.040999999</v>
      </c>
      <c r="W139" s="491">
        <v>23798791.857999999</v>
      </c>
      <c r="X139" s="491">
        <v>37434660.899999999</v>
      </c>
      <c r="Y139" s="493" t="s">
        <v>607</v>
      </c>
      <c r="Z139" s="491">
        <v>0</v>
      </c>
      <c r="AA139" s="491">
        <v>15806269.206</v>
      </c>
      <c r="AB139" s="491">
        <v>15806269.206</v>
      </c>
      <c r="AC139" s="491"/>
      <c r="AD139" s="491">
        <v>0</v>
      </c>
      <c r="AE139" s="491">
        <v>11981665.954</v>
      </c>
      <c r="AF139" s="491">
        <v>11981665.954</v>
      </c>
      <c r="AG139" s="491"/>
      <c r="AH139" s="491">
        <v>0</v>
      </c>
      <c r="AI139" s="491">
        <v>2534099.9640000002</v>
      </c>
      <c r="AJ139" s="491">
        <v>2534099.9640000002</v>
      </c>
      <c r="AK139" s="493" t="s">
        <v>607</v>
      </c>
      <c r="AL139" s="491">
        <v>0</v>
      </c>
      <c r="AM139" s="491">
        <v>636990</v>
      </c>
      <c r="AN139" s="491">
        <v>636990</v>
      </c>
      <c r="AO139" s="491"/>
      <c r="AP139" s="491">
        <v>0</v>
      </c>
      <c r="AQ139" s="491">
        <v>742453.06200000003</v>
      </c>
      <c r="AR139" s="491">
        <v>742453.06200000003</v>
      </c>
      <c r="AS139" s="491"/>
      <c r="AT139" s="491">
        <v>0</v>
      </c>
      <c r="AU139" s="491">
        <v>11913868.65</v>
      </c>
      <c r="AV139" s="491">
        <v>11913868.65</v>
      </c>
      <c r="AW139" s="493" t="s">
        <v>607</v>
      </c>
      <c r="AX139" s="491">
        <v>0</v>
      </c>
      <c r="AY139" s="491">
        <v>0</v>
      </c>
      <c r="AZ139" s="491">
        <v>0</v>
      </c>
      <c r="BA139" s="491"/>
      <c r="BB139" s="491">
        <v>0</v>
      </c>
      <c r="BC139" s="491">
        <v>0</v>
      </c>
      <c r="BD139" s="491">
        <v>0</v>
      </c>
      <c r="BE139" s="491"/>
      <c r="BF139" s="491">
        <v>0</v>
      </c>
      <c r="BG139" s="491">
        <v>14988</v>
      </c>
      <c r="BH139" s="491">
        <v>14988</v>
      </c>
      <c r="BI139" s="493" t="s">
        <v>607</v>
      </c>
      <c r="BJ139" s="491">
        <v>0</v>
      </c>
      <c r="BK139" s="491">
        <v>0</v>
      </c>
      <c r="BL139" s="491">
        <v>0</v>
      </c>
      <c r="BM139" s="491"/>
      <c r="BN139" s="491">
        <v>0</v>
      </c>
      <c r="BO139" s="491">
        <v>6398256.8590000002</v>
      </c>
      <c r="BP139" s="491">
        <v>6398256.8590000002</v>
      </c>
      <c r="BQ139" s="491"/>
      <c r="BR139" s="491">
        <v>13742214.228999998</v>
      </c>
      <c r="BS139" s="491">
        <v>193953618.96000001</v>
      </c>
      <c r="BT139" s="491">
        <v>207695833.19099998</v>
      </c>
      <c r="BU139" s="493" t="s">
        <v>607</v>
      </c>
      <c r="BV139" s="491">
        <v>0</v>
      </c>
      <c r="BW139" s="491">
        <v>51374376.056000002</v>
      </c>
      <c r="BX139" s="491">
        <v>51374376.056000002</v>
      </c>
      <c r="BY139" s="491"/>
      <c r="BZ139" s="491">
        <v>13742214.228999998</v>
      </c>
      <c r="CA139" s="491">
        <v>193953618.96000001</v>
      </c>
      <c r="CB139" s="491">
        <v>207695833.19099998</v>
      </c>
    </row>
    <row r="140" spans="1:80" s="489" customFormat="1" ht="8.25" customHeight="1">
      <c r="A140" s="493" t="s">
        <v>608</v>
      </c>
      <c r="B140" s="491">
        <v>0</v>
      </c>
      <c r="C140" s="491">
        <v>5995.2</v>
      </c>
      <c r="D140" s="491">
        <v>5995.2</v>
      </c>
      <c r="E140" s="491"/>
      <c r="F140" s="491">
        <v>0</v>
      </c>
      <c r="G140" s="491">
        <v>0</v>
      </c>
      <c r="H140" s="491">
        <v>0</v>
      </c>
      <c r="I140" s="491"/>
      <c r="J140" s="491">
        <v>16984.512999999999</v>
      </c>
      <c r="K140" s="491">
        <v>2180.2939999999999</v>
      </c>
      <c r="L140" s="491">
        <v>19164.808000000001</v>
      </c>
      <c r="M140" s="493" t="s">
        <v>608</v>
      </c>
      <c r="N140" s="491">
        <v>0</v>
      </c>
      <c r="O140" s="491">
        <v>0</v>
      </c>
      <c r="P140" s="491">
        <v>0</v>
      </c>
      <c r="Q140" s="491"/>
      <c r="R140" s="491">
        <v>0</v>
      </c>
      <c r="S140" s="491">
        <v>0</v>
      </c>
      <c r="T140" s="491">
        <v>0</v>
      </c>
      <c r="U140" s="491"/>
      <c r="V140" s="491">
        <v>0</v>
      </c>
      <c r="W140" s="491">
        <v>0</v>
      </c>
      <c r="X140" s="491">
        <v>0</v>
      </c>
      <c r="Y140" s="493" t="s">
        <v>608</v>
      </c>
      <c r="Z140" s="491">
        <v>0</v>
      </c>
      <c r="AA140" s="491">
        <v>0</v>
      </c>
      <c r="AB140" s="491">
        <v>0</v>
      </c>
      <c r="AC140" s="491"/>
      <c r="AD140" s="491">
        <v>197876.804</v>
      </c>
      <c r="AE140" s="491">
        <v>5725.8379999999997</v>
      </c>
      <c r="AF140" s="491">
        <v>203602.64199999999</v>
      </c>
      <c r="AG140" s="491"/>
      <c r="AH140" s="491">
        <v>194.32300000000001</v>
      </c>
      <c r="AI140" s="491">
        <v>0</v>
      </c>
      <c r="AJ140" s="491">
        <v>194.32300000000001</v>
      </c>
      <c r="AK140" s="493" t="s">
        <v>608</v>
      </c>
      <c r="AL140" s="491">
        <v>0</v>
      </c>
      <c r="AM140" s="491">
        <v>0</v>
      </c>
      <c r="AN140" s="491">
        <v>0</v>
      </c>
      <c r="AO140" s="491"/>
      <c r="AP140" s="491">
        <v>0</v>
      </c>
      <c r="AQ140" s="491">
        <v>0</v>
      </c>
      <c r="AR140" s="491">
        <v>0</v>
      </c>
      <c r="AS140" s="491"/>
      <c r="AT140" s="491">
        <v>0</v>
      </c>
      <c r="AU140" s="491">
        <v>0</v>
      </c>
      <c r="AV140" s="491">
        <v>0</v>
      </c>
      <c r="AW140" s="493" t="s">
        <v>608</v>
      </c>
      <c r="AX140" s="491">
        <v>0</v>
      </c>
      <c r="AY140" s="491">
        <v>0</v>
      </c>
      <c r="AZ140" s="491">
        <v>0</v>
      </c>
      <c r="BA140" s="491"/>
      <c r="BB140" s="491">
        <v>0</v>
      </c>
      <c r="BC140" s="491">
        <v>0</v>
      </c>
      <c r="BD140" s="491">
        <v>0</v>
      </c>
      <c r="BE140" s="491"/>
      <c r="BF140" s="491">
        <v>0</v>
      </c>
      <c r="BG140" s="491">
        <v>0</v>
      </c>
      <c r="BH140" s="491">
        <v>0</v>
      </c>
      <c r="BI140" s="493" t="s">
        <v>608</v>
      </c>
      <c r="BJ140" s="491">
        <v>0</v>
      </c>
      <c r="BK140" s="491">
        <v>0</v>
      </c>
      <c r="BL140" s="491">
        <v>0</v>
      </c>
      <c r="BM140" s="491"/>
      <c r="BN140" s="491">
        <v>0</v>
      </c>
      <c r="BO140" s="491">
        <v>0</v>
      </c>
      <c r="BP140" s="491">
        <v>0</v>
      </c>
      <c r="BQ140" s="491"/>
      <c r="BR140" s="491">
        <v>215055.64</v>
      </c>
      <c r="BS140" s="491">
        <v>13901.331999999999</v>
      </c>
      <c r="BT140" s="491">
        <v>228956.973</v>
      </c>
      <c r="BU140" s="493" t="s">
        <v>608</v>
      </c>
      <c r="BV140" s="491">
        <v>16984.512999999999</v>
      </c>
      <c r="BW140" s="491">
        <v>2180.2939999999999</v>
      </c>
      <c r="BX140" s="491">
        <v>19164.808000000001</v>
      </c>
      <c r="BY140" s="491"/>
      <c r="BZ140" s="491">
        <v>215055.64</v>
      </c>
      <c r="CA140" s="491">
        <v>13901.331999999999</v>
      </c>
      <c r="CB140" s="491">
        <v>228956.973</v>
      </c>
    </row>
    <row r="141" spans="1:80" s="7" customFormat="1" ht="6.75" customHeight="1" thickBot="1">
      <c r="A141" s="557"/>
      <c r="B141" s="557"/>
      <c r="C141" s="557"/>
      <c r="D141" s="557"/>
      <c r="E141" s="557"/>
      <c r="F141" s="557"/>
      <c r="G141" s="557"/>
      <c r="H141" s="557"/>
      <c r="I141" s="557"/>
      <c r="J141" s="557"/>
      <c r="K141" s="557"/>
      <c r="L141" s="557"/>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c r="AO141" s="558"/>
      <c r="AP141" s="558"/>
      <c r="AQ141" s="558"/>
      <c r="AR141" s="558"/>
      <c r="AS141" s="558"/>
      <c r="AT141" s="558"/>
      <c r="AU141" s="558"/>
      <c r="AV141" s="558"/>
      <c r="AW141" s="558"/>
      <c r="AX141" s="558"/>
      <c r="AY141" s="558"/>
      <c r="AZ141" s="558"/>
      <c r="BA141" s="558"/>
      <c r="BB141" s="559"/>
      <c r="BC141" s="559"/>
      <c r="BD141" s="559"/>
      <c r="BE141" s="558"/>
      <c r="BF141" s="558"/>
      <c r="BG141" s="558"/>
      <c r="BH141" s="558"/>
      <c r="BI141" s="558"/>
      <c r="BJ141" s="558"/>
      <c r="BK141" s="558"/>
      <c r="BL141" s="558"/>
      <c r="BM141" s="558"/>
      <c r="BN141" s="558"/>
      <c r="BO141" s="558"/>
      <c r="BP141" s="558"/>
      <c r="BQ141" s="558"/>
      <c r="BR141" s="558"/>
      <c r="BS141" s="558"/>
      <c r="BT141" s="558"/>
      <c r="BU141" s="558"/>
      <c r="BV141" s="558"/>
      <c r="BW141" s="558"/>
      <c r="BX141" s="558"/>
      <c r="BY141" s="558"/>
      <c r="BZ141" s="558"/>
      <c r="CA141" s="558"/>
      <c r="CB141" s="558"/>
    </row>
    <row r="142" spans="1:80" s="512" customFormat="1" ht="13.5" customHeight="1" thickTop="1">
      <c r="A142" s="560" t="s">
        <v>555</v>
      </c>
      <c r="B142" s="561"/>
      <c r="C142" s="561"/>
      <c r="D142" s="561"/>
      <c r="E142" s="508"/>
      <c r="F142" s="508"/>
      <c r="G142" s="508"/>
      <c r="H142" s="508"/>
      <c r="I142" s="508"/>
      <c r="J142" s="508"/>
      <c r="K142" s="508"/>
      <c r="L142" s="508"/>
      <c r="M142" s="509" t="s">
        <v>555</v>
      </c>
      <c r="N142" s="510"/>
      <c r="O142" s="510"/>
      <c r="P142" s="510"/>
      <c r="Q142" s="510"/>
      <c r="R142" s="510"/>
      <c r="S142" s="510"/>
      <c r="T142" s="510"/>
      <c r="U142" s="510"/>
      <c r="V142" s="510"/>
      <c r="W142" s="510"/>
      <c r="X142" s="510"/>
      <c r="Y142" s="509" t="s">
        <v>555</v>
      </c>
      <c r="Z142" s="511"/>
      <c r="AA142" s="511"/>
      <c r="AB142" s="511"/>
      <c r="AC142" s="511"/>
      <c r="AD142" s="511"/>
      <c r="AE142" s="511"/>
      <c r="AF142" s="511"/>
      <c r="AG142" s="511"/>
      <c r="AH142" s="511"/>
      <c r="AI142" s="511"/>
      <c r="AJ142" s="511"/>
      <c r="AK142" s="509" t="s">
        <v>555</v>
      </c>
      <c r="AL142" s="511"/>
      <c r="AM142" s="511"/>
      <c r="AN142" s="511"/>
      <c r="AO142" s="511"/>
      <c r="AP142" s="511"/>
      <c r="AQ142" s="511"/>
      <c r="AR142" s="511"/>
      <c r="AS142" s="511"/>
      <c r="AT142" s="511"/>
      <c r="AU142" s="511"/>
      <c r="AV142" s="511"/>
      <c r="AW142" s="509" t="s">
        <v>555</v>
      </c>
      <c r="AX142" s="509"/>
      <c r="AY142" s="509"/>
      <c r="AZ142" s="509"/>
      <c r="BA142" s="509"/>
      <c r="BB142" s="511"/>
      <c r="BC142" s="511"/>
      <c r="BD142" s="511"/>
      <c r="BE142" s="511"/>
      <c r="BF142" s="511"/>
      <c r="BG142" s="511"/>
      <c r="BH142" s="511"/>
      <c r="BI142" s="509" t="s">
        <v>555</v>
      </c>
      <c r="BJ142" s="511"/>
      <c r="BK142" s="511"/>
      <c r="BL142" s="511"/>
      <c r="BM142" s="511"/>
      <c r="BN142" s="511"/>
      <c r="BO142" s="511"/>
      <c r="BP142" s="511"/>
      <c r="BQ142" s="511"/>
      <c r="BR142" s="509"/>
      <c r="BS142" s="509"/>
      <c r="BT142" s="509"/>
      <c r="BU142" s="509" t="s">
        <v>555</v>
      </c>
      <c r="BV142" s="509"/>
      <c r="BW142" s="509"/>
      <c r="BX142" s="509"/>
      <c r="BY142" s="509"/>
      <c r="BZ142" s="509"/>
      <c r="CA142" s="509"/>
      <c r="CB142" s="509"/>
    </row>
    <row r="143" spans="1:80" s="512" customFormat="1" ht="13.5" customHeight="1">
      <c r="A143" s="562" t="s">
        <v>609</v>
      </c>
      <c r="B143" s="563"/>
      <c r="C143" s="563"/>
      <c r="D143" s="563"/>
      <c r="E143" s="563"/>
      <c r="F143" s="563"/>
      <c r="G143" s="563"/>
      <c r="H143" s="563"/>
      <c r="I143" s="563"/>
      <c r="J143" s="563"/>
      <c r="K143" s="563"/>
      <c r="L143" s="563"/>
      <c r="M143" s="562" t="s">
        <v>609</v>
      </c>
      <c r="N143" s="510"/>
      <c r="O143" s="510"/>
      <c r="P143" s="510"/>
      <c r="Q143" s="510"/>
      <c r="R143" s="510"/>
      <c r="S143" s="510"/>
      <c r="T143" s="510"/>
      <c r="U143" s="510"/>
      <c r="V143" s="510"/>
      <c r="W143" s="510"/>
      <c r="X143" s="510"/>
      <c r="Y143" s="562" t="s">
        <v>609</v>
      </c>
      <c r="Z143" s="510"/>
      <c r="AA143" s="510"/>
      <c r="AB143" s="510"/>
      <c r="AC143" s="510"/>
      <c r="AD143" s="510"/>
      <c r="AE143" s="510"/>
      <c r="AF143" s="510"/>
      <c r="AG143" s="510"/>
      <c r="AH143" s="510"/>
      <c r="AI143" s="510"/>
      <c r="AJ143" s="510"/>
      <c r="AK143" s="562" t="s">
        <v>609</v>
      </c>
      <c r="AL143" s="510"/>
      <c r="AM143" s="510"/>
      <c r="AN143" s="510"/>
      <c r="AO143" s="510"/>
      <c r="AP143" s="510"/>
      <c r="AQ143" s="510"/>
      <c r="AR143" s="510"/>
      <c r="AS143" s="510"/>
      <c r="AT143" s="510"/>
      <c r="AU143" s="510"/>
      <c r="AV143" s="510"/>
      <c r="AW143" s="562" t="s">
        <v>609</v>
      </c>
      <c r="AX143" s="562"/>
      <c r="AY143" s="562"/>
      <c r="AZ143" s="562"/>
      <c r="BA143" s="562"/>
      <c r="BB143" s="510"/>
      <c r="BC143" s="510"/>
      <c r="BD143" s="510"/>
      <c r="BE143" s="510"/>
      <c r="BF143" s="510"/>
      <c r="BG143" s="510"/>
      <c r="BH143" s="510"/>
      <c r="BI143" s="562" t="s">
        <v>609</v>
      </c>
      <c r="BJ143" s="510"/>
      <c r="BK143" s="510"/>
      <c r="BL143" s="510"/>
      <c r="BM143" s="510"/>
      <c r="BN143" s="510"/>
      <c r="BO143" s="510"/>
      <c r="BP143" s="510"/>
      <c r="BQ143" s="510"/>
      <c r="BR143" s="562"/>
      <c r="BS143" s="562"/>
      <c r="BT143" s="562"/>
      <c r="BU143" s="562" t="s">
        <v>609</v>
      </c>
      <c r="BV143" s="562"/>
      <c r="BW143" s="562"/>
      <c r="BX143" s="562"/>
      <c r="BY143" s="562"/>
      <c r="BZ143" s="562"/>
      <c r="CA143" s="562"/>
      <c r="CB143" s="562"/>
    </row>
    <row r="144" spans="1:80" ht="13.5">
      <c r="A144" s="562"/>
      <c r="M144" s="565"/>
      <c r="AW144" s="562"/>
      <c r="BI144" s="18"/>
      <c r="BU144" s="30"/>
    </row>
    <row r="145" spans="13:13">
      <c r="M145" s="565"/>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E0A9DC10-2D7A-4296-AD8B-BA1756C6F425}"/>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63DF-8850-4F04-BD10-4F907CFFB69D}">
  <sheetPr>
    <pageSetUpPr autoPageBreaks="0"/>
  </sheetPr>
  <dimension ref="A1:CJ319"/>
  <sheetViews>
    <sheetView showGridLines="0" zoomScaleNormal="100" zoomScaleSheetLayoutView="100" workbookViewId="0"/>
  </sheetViews>
  <sheetFormatPr baseColWidth="10" defaultColWidth="11.42578125" defaultRowHeight="12.75"/>
  <cols>
    <col min="1" max="1" width="58.42578125" style="7" customWidth="1"/>
    <col min="2" max="2" width="13.42578125" style="7" bestFit="1" customWidth="1"/>
    <col min="3" max="4" width="11.5703125" style="7" bestFit="1" customWidth="1"/>
    <col min="5" max="5" width="2.5703125" style="7" customWidth="1"/>
    <col min="6" max="8" width="10.42578125" style="7" customWidth="1"/>
    <col min="9" max="9" width="2.5703125" style="7" customWidth="1"/>
    <col min="10" max="11" width="11" style="7" bestFit="1" customWidth="1"/>
    <col min="12" max="12" width="13" style="7" bestFit="1" customWidth="1"/>
    <col min="13" max="13" width="55.42578125" style="7" customWidth="1"/>
    <col min="14" max="16" width="10.42578125" style="7" customWidth="1"/>
    <col min="17" max="17" width="2.5703125" style="7" customWidth="1"/>
    <col min="18" max="20" width="10.42578125" style="7" customWidth="1"/>
    <col min="21" max="21" width="2.5703125" style="7" customWidth="1"/>
    <col min="22" max="22" width="11" style="7" bestFit="1" customWidth="1"/>
    <col min="23" max="23" width="10.42578125" style="7" customWidth="1"/>
    <col min="24" max="24" width="11" style="7" bestFit="1" customWidth="1"/>
    <col min="25" max="25" width="55.42578125" style="7" customWidth="1"/>
    <col min="26" max="28" width="10.5703125" style="7" customWidth="1"/>
    <col min="29" max="29" width="2.5703125" style="7" customWidth="1"/>
    <col min="30" max="32" width="10.5703125" style="7" customWidth="1"/>
    <col min="33" max="33" width="2.5703125" style="7" customWidth="1"/>
    <col min="34" max="36" width="10.5703125" style="7" customWidth="1"/>
    <col min="37" max="37" width="55.42578125" style="7" customWidth="1"/>
    <col min="38" max="40" width="10.5703125" style="7" customWidth="1"/>
    <col min="41" max="41" width="1.42578125" style="7" customWidth="1"/>
    <col min="42" max="44" width="10.5703125" style="7" customWidth="1"/>
    <col min="45" max="45" width="1.42578125" style="7" customWidth="1"/>
    <col min="46" max="48" width="11.5703125" style="7" customWidth="1"/>
    <col min="49" max="49" width="55.42578125" style="7" customWidth="1"/>
    <col min="50" max="52" width="10.5703125" style="7" customWidth="1"/>
    <col min="53" max="53" width="1" style="7" customWidth="1"/>
    <col min="54" max="56" width="10.5703125" style="7" customWidth="1"/>
    <col min="57" max="57" width="1.42578125" style="7" customWidth="1"/>
    <col min="58" max="60" width="10.5703125" style="7" customWidth="1"/>
    <col min="61" max="61" width="55.42578125" style="7" customWidth="1"/>
    <col min="62" max="64" width="10.5703125" style="7" customWidth="1"/>
    <col min="65" max="65" width="1" style="7" customWidth="1"/>
    <col min="66" max="68" width="10.5703125" style="7" customWidth="1"/>
    <col min="69" max="69" width="1" style="7" customWidth="1"/>
    <col min="70" max="72" width="13.5703125" style="7" customWidth="1"/>
    <col min="73" max="73" width="55.42578125" style="7" customWidth="1"/>
    <col min="74" max="75" width="13.5703125" style="7" customWidth="1"/>
    <col min="76" max="76" width="12.42578125" style="7" bestFit="1" customWidth="1"/>
    <col min="77" max="77" width="0.5703125" style="7" customWidth="1"/>
    <col min="78" max="80" width="13.42578125" style="7" customWidth="1"/>
    <col min="81" max="81" width="12.5703125" style="7" bestFit="1" customWidth="1"/>
    <col min="82" max="16384" width="11.42578125" style="7"/>
  </cols>
  <sheetData>
    <row r="1" spans="1:88" s="571" customFormat="1" ht="18" customHeight="1">
      <c r="A1" s="1523" t="s">
        <v>1220</v>
      </c>
      <c r="B1" s="568"/>
      <c r="C1" s="568"/>
      <c r="D1" s="568"/>
      <c r="E1" s="568"/>
      <c r="F1" s="568"/>
      <c r="G1" s="568"/>
      <c r="H1" s="568"/>
      <c r="I1" s="568"/>
      <c r="J1" s="568"/>
      <c r="K1" s="568"/>
      <c r="L1" s="568"/>
      <c r="M1" s="569"/>
      <c r="N1" s="570"/>
      <c r="O1" s="570"/>
      <c r="P1" s="570"/>
      <c r="Q1" s="570"/>
      <c r="R1" s="570"/>
      <c r="S1" s="570"/>
      <c r="T1" s="570"/>
      <c r="U1" s="570"/>
      <c r="V1" s="570"/>
      <c r="W1" s="570"/>
      <c r="X1" s="570"/>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row>
    <row r="2" spans="1:88" s="320" customFormat="1" ht="24" customHeight="1">
      <c r="A2" s="531" t="s">
        <v>610</v>
      </c>
      <c r="B2" s="531"/>
      <c r="C2" s="531"/>
      <c r="D2" s="531"/>
      <c r="E2" s="531"/>
      <c r="F2" s="531"/>
      <c r="G2" s="531"/>
      <c r="H2" s="531"/>
      <c r="I2" s="531"/>
      <c r="J2" s="531"/>
      <c r="K2" s="531"/>
      <c r="L2" s="531"/>
      <c r="M2" s="452" t="s">
        <v>610</v>
      </c>
      <c r="N2" s="452"/>
      <c r="O2" s="452"/>
      <c r="P2" s="452"/>
      <c r="Q2" s="452"/>
      <c r="R2" s="452"/>
      <c r="S2" s="452"/>
      <c r="T2" s="452"/>
      <c r="U2" s="452"/>
      <c r="V2" s="452"/>
      <c r="W2" s="452"/>
      <c r="X2" s="452"/>
      <c r="Y2" s="452" t="s">
        <v>610</v>
      </c>
      <c r="Z2" s="452"/>
      <c r="AA2" s="452"/>
      <c r="AB2" s="452"/>
      <c r="AC2" s="452"/>
      <c r="AD2" s="452"/>
      <c r="AE2" s="452"/>
      <c r="AF2" s="452"/>
      <c r="AG2" s="452"/>
      <c r="AH2" s="452"/>
      <c r="AI2" s="452"/>
      <c r="AJ2" s="452"/>
      <c r="AK2" s="452" t="s">
        <v>610</v>
      </c>
      <c r="AL2" s="452"/>
      <c r="AM2" s="452"/>
      <c r="AN2" s="452"/>
      <c r="AO2" s="452"/>
      <c r="AP2" s="452"/>
      <c r="AQ2" s="452"/>
      <c r="AR2" s="452"/>
      <c r="AS2" s="452"/>
      <c r="AT2" s="452"/>
      <c r="AU2" s="452"/>
      <c r="AV2" s="452"/>
      <c r="AW2" s="452" t="s">
        <v>610</v>
      </c>
      <c r="AX2" s="452"/>
      <c r="AY2" s="452"/>
      <c r="AZ2" s="452"/>
      <c r="BA2" s="452"/>
      <c r="BB2" s="452"/>
      <c r="BC2" s="452"/>
      <c r="BD2" s="452"/>
      <c r="BE2" s="452"/>
      <c r="BF2" s="452"/>
      <c r="BG2" s="452"/>
      <c r="BH2" s="452"/>
      <c r="BI2" s="452" t="s">
        <v>610</v>
      </c>
      <c r="BJ2" s="452"/>
      <c r="BK2" s="452"/>
      <c r="BL2" s="452"/>
      <c r="BM2" s="452"/>
      <c r="BN2" s="452"/>
      <c r="BO2" s="452"/>
      <c r="BP2" s="452"/>
      <c r="BQ2" s="452"/>
      <c r="BR2" s="452"/>
      <c r="BS2" s="452"/>
      <c r="BT2" s="452"/>
      <c r="BU2" s="452" t="s">
        <v>610</v>
      </c>
      <c r="BV2" s="452"/>
      <c r="BW2" s="452"/>
      <c r="BX2" s="452"/>
      <c r="BY2" s="452"/>
      <c r="BZ2" s="452"/>
      <c r="CA2" s="452"/>
      <c r="CB2" s="452"/>
      <c r="CC2" s="453"/>
      <c r="CD2" s="453"/>
      <c r="CE2" s="453"/>
      <c r="CF2" s="453"/>
      <c r="CG2" s="453"/>
      <c r="CH2" s="453"/>
      <c r="CI2" s="453"/>
      <c r="CJ2" s="453"/>
    </row>
    <row r="3" spans="1:88" s="321" customFormat="1" ht="18" customHeight="1">
      <c r="A3" s="454">
        <v>45412</v>
      </c>
      <c r="B3" s="454"/>
      <c r="C3" s="454"/>
      <c r="D3" s="454"/>
      <c r="E3" s="454"/>
      <c r="F3" s="454"/>
      <c r="G3" s="454"/>
      <c r="H3" s="454"/>
      <c r="I3" s="454"/>
      <c r="J3" s="454"/>
      <c r="K3" s="454"/>
      <c r="L3" s="454"/>
      <c r="M3" s="454">
        <v>45412</v>
      </c>
      <c r="N3" s="454"/>
      <c r="O3" s="454"/>
      <c r="P3" s="454"/>
      <c r="Q3" s="454"/>
      <c r="R3" s="454"/>
      <c r="S3" s="454"/>
      <c r="T3" s="454"/>
      <c r="U3" s="454"/>
      <c r="V3" s="454"/>
      <c r="W3" s="454"/>
      <c r="X3" s="454"/>
      <c r="Y3" s="454">
        <v>45412</v>
      </c>
      <c r="Z3" s="454"/>
      <c r="AA3" s="454"/>
      <c r="AB3" s="454"/>
      <c r="AC3" s="454"/>
      <c r="AD3" s="454"/>
      <c r="AE3" s="454"/>
      <c r="AF3" s="454"/>
      <c r="AG3" s="454"/>
      <c r="AH3" s="454"/>
      <c r="AI3" s="454"/>
      <c r="AJ3" s="454"/>
      <c r="AK3" s="454">
        <v>45412</v>
      </c>
      <c r="AL3" s="454"/>
      <c r="AM3" s="454"/>
      <c r="AN3" s="454"/>
      <c r="AO3" s="454"/>
      <c r="AP3" s="454"/>
      <c r="AQ3" s="454"/>
      <c r="AR3" s="454"/>
      <c r="AS3" s="454"/>
      <c r="AT3" s="454"/>
      <c r="AU3" s="454"/>
      <c r="AV3" s="454"/>
      <c r="AW3" s="454">
        <v>45412</v>
      </c>
      <c r="AX3" s="454"/>
      <c r="AY3" s="454"/>
      <c r="AZ3" s="454"/>
      <c r="BA3" s="454"/>
      <c r="BB3" s="454"/>
      <c r="BC3" s="454"/>
      <c r="BD3" s="454"/>
      <c r="BE3" s="454"/>
      <c r="BF3" s="454"/>
      <c r="BG3" s="454"/>
      <c r="BH3" s="454"/>
      <c r="BI3" s="454">
        <v>45412</v>
      </c>
      <c r="BJ3" s="454"/>
      <c r="BK3" s="454"/>
      <c r="BL3" s="454"/>
      <c r="BM3" s="454"/>
      <c r="BN3" s="454"/>
      <c r="BO3" s="454"/>
      <c r="BP3" s="454"/>
      <c r="BQ3" s="454"/>
      <c r="BR3" s="454"/>
      <c r="BS3" s="454"/>
      <c r="BT3" s="454"/>
      <c r="BU3" s="455">
        <v>45412</v>
      </c>
      <c r="BV3" s="455"/>
      <c r="BW3" s="455"/>
      <c r="BX3" s="455"/>
      <c r="BY3" s="455"/>
      <c r="BZ3" s="455"/>
      <c r="CA3" s="455"/>
      <c r="CB3" s="455"/>
      <c r="CC3" s="456"/>
      <c r="CD3" s="456"/>
      <c r="CE3" s="456"/>
      <c r="CF3" s="456"/>
      <c r="CG3" s="456"/>
      <c r="CH3" s="456"/>
      <c r="CI3" s="456"/>
      <c r="CJ3" s="456"/>
    </row>
    <row r="4" spans="1:88" s="322" customFormat="1" ht="15" customHeight="1">
      <c r="A4" s="572" t="s">
        <v>496</v>
      </c>
      <c r="B4" s="572"/>
      <c r="C4" s="572"/>
      <c r="D4" s="572"/>
      <c r="E4" s="572"/>
      <c r="F4" s="572"/>
      <c r="G4" s="572"/>
      <c r="H4" s="572"/>
      <c r="I4" s="572"/>
      <c r="J4" s="572"/>
      <c r="K4" s="572"/>
      <c r="L4" s="572"/>
      <c r="M4" s="572" t="s">
        <v>496</v>
      </c>
      <c r="N4" s="572"/>
      <c r="O4" s="572"/>
      <c r="P4" s="572"/>
      <c r="Q4" s="572"/>
      <c r="R4" s="572"/>
      <c r="S4" s="572"/>
      <c r="T4" s="572"/>
      <c r="U4" s="572"/>
      <c r="V4" s="572"/>
      <c r="W4" s="572"/>
      <c r="X4" s="572"/>
      <c r="Y4" s="572" t="s">
        <v>496</v>
      </c>
      <c r="Z4" s="572"/>
      <c r="AA4" s="572"/>
      <c r="AB4" s="572"/>
      <c r="AC4" s="572"/>
      <c r="AD4" s="572"/>
      <c r="AE4" s="572"/>
      <c r="AF4" s="572"/>
      <c r="AG4" s="572"/>
      <c r="AH4" s="572"/>
      <c r="AI4" s="572"/>
      <c r="AJ4" s="572"/>
      <c r="AK4" s="572" t="s">
        <v>496</v>
      </c>
      <c r="AL4" s="572"/>
      <c r="AM4" s="572"/>
      <c r="AN4" s="572"/>
      <c r="AO4" s="572"/>
      <c r="AP4" s="572"/>
      <c r="AQ4" s="572"/>
      <c r="AR4" s="572"/>
      <c r="AS4" s="572"/>
      <c r="AT4" s="572"/>
      <c r="AU4" s="572"/>
      <c r="AV4" s="572"/>
      <c r="AW4" s="572" t="s">
        <v>496</v>
      </c>
      <c r="AX4" s="572"/>
      <c r="AY4" s="572"/>
      <c r="AZ4" s="572"/>
      <c r="BA4" s="572"/>
      <c r="BB4" s="572"/>
      <c r="BC4" s="572"/>
      <c r="BD4" s="572"/>
      <c r="BE4" s="572"/>
      <c r="BF4" s="572"/>
      <c r="BG4" s="572"/>
      <c r="BH4" s="572"/>
      <c r="BI4" s="572" t="s">
        <v>496</v>
      </c>
      <c r="BJ4" s="572"/>
      <c r="BK4" s="572"/>
      <c r="BL4" s="572"/>
      <c r="BM4" s="572"/>
      <c r="BN4" s="572"/>
      <c r="BO4" s="572"/>
      <c r="BP4" s="572"/>
      <c r="BQ4" s="572"/>
      <c r="BR4" s="572"/>
      <c r="BS4" s="572"/>
      <c r="BT4" s="572"/>
      <c r="BU4" s="458" t="s">
        <v>496</v>
      </c>
      <c r="BV4" s="458"/>
      <c r="BW4" s="458"/>
      <c r="BX4" s="458"/>
      <c r="BY4" s="458"/>
      <c r="BZ4" s="458"/>
      <c r="CA4" s="458"/>
      <c r="CB4" s="458"/>
      <c r="CC4" s="460"/>
      <c r="CD4" s="460"/>
      <c r="CE4" s="460"/>
      <c r="CF4" s="460"/>
      <c r="CG4" s="460"/>
      <c r="CH4" s="460"/>
      <c r="CI4" s="460"/>
      <c r="CJ4" s="460"/>
    </row>
    <row r="5" spans="1:88" s="578" customFormat="1" ht="6" customHeight="1" thickBot="1">
      <c r="A5" s="573"/>
      <c r="B5" s="573"/>
      <c r="C5" s="573"/>
      <c r="D5" s="573"/>
      <c r="E5" s="573"/>
      <c r="F5" s="573"/>
      <c r="G5" s="573"/>
      <c r="H5" s="573"/>
      <c r="I5" s="573"/>
      <c r="J5" s="573"/>
      <c r="K5" s="573"/>
      <c r="L5" s="573"/>
      <c r="M5" s="574"/>
      <c r="N5" s="575"/>
      <c r="O5" s="575"/>
      <c r="P5" s="576"/>
      <c r="Q5" s="576"/>
      <c r="R5" s="575"/>
      <c r="S5" s="575"/>
      <c r="T5" s="575"/>
      <c r="U5" s="575"/>
      <c r="V5" s="575"/>
      <c r="W5" s="575"/>
      <c r="X5" s="575"/>
      <c r="Y5" s="574"/>
      <c r="Z5" s="574"/>
      <c r="AA5" s="574"/>
      <c r="AB5" s="574"/>
      <c r="AC5" s="574"/>
      <c r="AD5" s="574"/>
      <c r="AE5" s="574"/>
      <c r="AF5" s="574"/>
      <c r="AG5" s="574"/>
      <c r="AH5" s="574"/>
      <c r="AI5" s="574"/>
      <c r="AJ5" s="574"/>
      <c r="AK5" s="574"/>
      <c r="AL5" s="574"/>
      <c r="AM5" s="574"/>
      <c r="AN5" s="574"/>
      <c r="AO5" s="574"/>
      <c r="AP5" s="574"/>
      <c r="AQ5" s="574"/>
      <c r="AR5" s="574"/>
      <c r="AS5" s="574"/>
      <c r="AT5" s="574"/>
      <c r="AU5" s="574"/>
      <c r="AV5" s="577"/>
      <c r="AW5" s="574"/>
      <c r="AX5" s="574"/>
      <c r="AY5" s="574"/>
      <c r="AZ5" s="574"/>
      <c r="BA5" s="574"/>
      <c r="BB5" s="574"/>
      <c r="BC5" s="574"/>
      <c r="BD5" s="574"/>
      <c r="BE5" s="574"/>
      <c r="BF5" s="574"/>
      <c r="BG5" s="574"/>
      <c r="BH5" s="577"/>
      <c r="BI5" s="574"/>
      <c r="BJ5" s="574"/>
      <c r="BK5" s="574"/>
      <c r="BL5" s="577"/>
      <c r="BM5" s="577"/>
      <c r="BN5" s="574"/>
      <c r="BO5" s="574"/>
      <c r="BP5" s="577"/>
      <c r="BQ5" s="577"/>
      <c r="BR5" s="574"/>
      <c r="BS5" s="574"/>
      <c r="BT5" s="574"/>
      <c r="BU5" s="574"/>
    </row>
    <row r="6" spans="1:88" s="13" customFormat="1" ht="29.25" customHeight="1" thickTop="1">
      <c r="A6" s="579"/>
      <c r="B6" s="540" t="s">
        <v>498</v>
      </c>
      <c r="C6" s="540"/>
      <c r="D6" s="540"/>
      <c r="E6" s="541"/>
      <c r="F6" s="540" t="s">
        <v>30</v>
      </c>
      <c r="G6" s="540"/>
      <c r="H6" s="540"/>
      <c r="I6" s="541"/>
      <c r="J6" s="540" t="s">
        <v>611</v>
      </c>
      <c r="K6" s="540"/>
      <c r="L6" s="540"/>
      <c r="M6" s="542"/>
      <c r="N6" s="472" t="s">
        <v>500</v>
      </c>
      <c r="O6" s="472"/>
      <c r="P6" s="472"/>
      <c r="Q6" s="542"/>
      <c r="R6" s="472" t="s">
        <v>501</v>
      </c>
      <c r="S6" s="472"/>
      <c r="T6" s="472"/>
      <c r="U6" s="542"/>
      <c r="V6" s="472" t="s">
        <v>114</v>
      </c>
      <c r="W6" s="472"/>
      <c r="X6" s="472"/>
      <c r="Y6" s="542"/>
      <c r="Z6" s="472" t="s">
        <v>35</v>
      </c>
      <c r="AA6" s="472"/>
      <c r="AB6" s="472"/>
      <c r="AC6" s="473"/>
      <c r="AD6" s="472" t="s">
        <v>502</v>
      </c>
      <c r="AE6" s="472"/>
      <c r="AF6" s="472"/>
      <c r="AG6" s="473"/>
      <c r="AH6" s="472" t="s">
        <v>37</v>
      </c>
      <c r="AI6" s="472"/>
      <c r="AJ6" s="472"/>
      <c r="AK6" s="542"/>
      <c r="AL6" s="472" t="s">
        <v>503</v>
      </c>
      <c r="AM6" s="472"/>
      <c r="AN6" s="472"/>
      <c r="AO6" s="473"/>
      <c r="AP6" s="472" t="s">
        <v>504</v>
      </c>
      <c r="AQ6" s="472"/>
      <c r="AR6" s="472"/>
      <c r="AS6" s="473"/>
      <c r="AT6" s="472" t="s">
        <v>505</v>
      </c>
      <c r="AU6" s="472"/>
      <c r="AV6" s="472"/>
      <c r="AW6" s="542"/>
      <c r="AX6" s="472" t="s">
        <v>506</v>
      </c>
      <c r="AY6" s="472"/>
      <c r="AZ6" s="472"/>
      <c r="BA6" s="474"/>
      <c r="BB6" s="475" t="s">
        <v>42</v>
      </c>
      <c r="BC6" s="475"/>
      <c r="BD6" s="475"/>
      <c r="BE6" s="473"/>
      <c r="BF6" s="472" t="s">
        <v>612</v>
      </c>
      <c r="BG6" s="472"/>
      <c r="BH6" s="472"/>
      <c r="BI6" s="542"/>
      <c r="BJ6" s="472" t="s">
        <v>44</v>
      </c>
      <c r="BK6" s="472"/>
      <c r="BL6" s="472"/>
      <c r="BM6" s="476"/>
      <c r="BN6" s="472" t="s">
        <v>45</v>
      </c>
      <c r="BO6" s="472"/>
      <c r="BP6" s="472"/>
      <c r="BQ6" s="476"/>
      <c r="BR6" s="472" t="s">
        <v>508</v>
      </c>
      <c r="BS6" s="472"/>
      <c r="BT6" s="472"/>
      <c r="BU6" s="542"/>
      <c r="BV6" s="472" t="s">
        <v>613</v>
      </c>
      <c r="BW6" s="472"/>
      <c r="BX6" s="472"/>
      <c r="BY6" s="474"/>
      <c r="BZ6" s="472" t="s">
        <v>614</v>
      </c>
      <c r="CA6" s="472"/>
      <c r="CB6" s="472"/>
    </row>
    <row r="7" spans="1:88" s="13" customFormat="1" ht="12" customHeight="1">
      <c r="A7" s="580"/>
      <c r="B7" s="545" t="s">
        <v>511</v>
      </c>
      <c r="C7" s="546" t="s">
        <v>512</v>
      </c>
      <c r="D7" s="546" t="s">
        <v>513</v>
      </c>
      <c r="E7" s="545"/>
      <c r="F7" s="545" t="s">
        <v>511</v>
      </c>
      <c r="G7" s="546" t="s">
        <v>512</v>
      </c>
      <c r="H7" s="545" t="s">
        <v>513</v>
      </c>
      <c r="I7" s="545"/>
      <c r="J7" s="546" t="s">
        <v>511</v>
      </c>
      <c r="K7" s="546" t="s">
        <v>512</v>
      </c>
      <c r="L7" s="546" t="s">
        <v>513</v>
      </c>
      <c r="M7" s="581"/>
      <c r="N7" s="480" t="s">
        <v>511</v>
      </c>
      <c r="O7" s="481" t="s">
        <v>512</v>
      </c>
      <c r="P7" s="480" t="s">
        <v>513</v>
      </c>
      <c r="Q7" s="480"/>
      <c r="R7" s="480" t="s">
        <v>511</v>
      </c>
      <c r="S7" s="481" t="s">
        <v>512</v>
      </c>
      <c r="T7" s="480" t="s">
        <v>513</v>
      </c>
      <c r="U7" s="480"/>
      <c r="V7" s="480" t="s">
        <v>511</v>
      </c>
      <c r="W7" s="481" t="s">
        <v>512</v>
      </c>
      <c r="X7" s="480" t="s">
        <v>513</v>
      </c>
      <c r="Y7" s="581"/>
      <c r="Z7" s="481" t="s">
        <v>511</v>
      </c>
      <c r="AA7" s="481" t="s">
        <v>512</v>
      </c>
      <c r="AB7" s="481" t="s">
        <v>513</v>
      </c>
      <c r="AC7" s="480"/>
      <c r="AD7" s="480" t="s">
        <v>511</v>
      </c>
      <c r="AE7" s="481" t="s">
        <v>512</v>
      </c>
      <c r="AF7" s="481" t="s">
        <v>513</v>
      </c>
      <c r="AG7" s="480"/>
      <c r="AH7" s="481" t="s">
        <v>511</v>
      </c>
      <c r="AI7" s="481" t="s">
        <v>512</v>
      </c>
      <c r="AJ7" s="481" t="s">
        <v>513</v>
      </c>
      <c r="AK7" s="581"/>
      <c r="AL7" s="480" t="s">
        <v>511</v>
      </c>
      <c r="AM7" s="481" t="s">
        <v>512</v>
      </c>
      <c r="AN7" s="480" t="s">
        <v>513</v>
      </c>
      <c r="AO7" s="480"/>
      <c r="AP7" s="480" t="s">
        <v>511</v>
      </c>
      <c r="AQ7" s="481" t="s">
        <v>512</v>
      </c>
      <c r="AR7" s="481" t="s">
        <v>513</v>
      </c>
      <c r="AS7" s="480"/>
      <c r="AT7" s="480" t="s">
        <v>511</v>
      </c>
      <c r="AU7" s="481" t="s">
        <v>512</v>
      </c>
      <c r="AV7" s="480" t="s">
        <v>513</v>
      </c>
      <c r="AW7" s="581"/>
      <c r="AX7" s="480" t="s">
        <v>511</v>
      </c>
      <c r="AY7" s="481" t="s">
        <v>512</v>
      </c>
      <c r="AZ7" s="480" t="s">
        <v>513</v>
      </c>
      <c r="BA7" s="482"/>
      <c r="BB7" s="480" t="s">
        <v>511</v>
      </c>
      <c r="BC7" s="481" t="s">
        <v>512</v>
      </c>
      <c r="BD7" s="480" t="s">
        <v>513</v>
      </c>
      <c r="BE7" s="480"/>
      <c r="BF7" s="480" t="s">
        <v>511</v>
      </c>
      <c r="BG7" s="481" t="s">
        <v>512</v>
      </c>
      <c r="BH7" s="480" t="s">
        <v>513</v>
      </c>
      <c r="BI7" s="581"/>
      <c r="BJ7" s="480" t="s">
        <v>511</v>
      </c>
      <c r="BK7" s="481" t="s">
        <v>512</v>
      </c>
      <c r="BL7" s="480" t="s">
        <v>513</v>
      </c>
      <c r="BM7" s="480"/>
      <c r="BN7" s="480" t="s">
        <v>511</v>
      </c>
      <c r="BO7" s="481" t="s">
        <v>512</v>
      </c>
      <c r="BP7" s="480" t="s">
        <v>513</v>
      </c>
      <c r="BQ7" s="480"/>
      <c r="BR7" s="480" t="s">
        <v>511</v>
      </c>
      <c r="BS7" s="481" t="s">
        <v>512</v>
      </c>
      <c r="BT7" s="481" t="s">
        <v>513</v>
      </c>
      <c r="BU7" s="581"/>
      <c r="BV7" s="480" t="s">
        <v>511</v>
      </c>
      <c r="BW7" s="481" t="s">
        <v>512</v>
      </c>
      <c r="BX7" s="480" t="s">
        <v>513</v>
      </c>
      <c r="BY7" s="581"/>
      <c r="BZ7" s="480" t="s">
        <v>511</v>
      </c>
      <c r="CA7" s="481" t="s">
        <v>512</v>
      </c>
      <c r="CB7" s="480" t="s">
        <v>513</v>
      </c>
    </row>
    <row r="8" spans="1:88" s="18" customFormat="1" ht="5.25" customHeight="1">
      <c r="A8" s="549"/>
      <c r="B8" s="582"/>
      <c r="C8" s="582"/>
      <c r="D8" s="582"/>
      <c r="E8" s="583"/>
      <c r="F8" s="582"/>
      <c r="G8" s="582"/>
      <c r="H8" s="582"/>
      <c r="I8" s="583"/>
      <c r="J8" s="582"/>
      <c r="K8" s="582"/>
      <c r="L8" s="582"/>
      <c r="M8" s="485"/>
      <c r="N8" s="582"/>
      <c r="O8" s="582"/>
      <c r="P8" s="582"/>
      <c r="Q8" s="584"/>
      <c r="R8" s="582"/>
      <c r="S8" s="582"/>
      <c r="T8" s="582"/>
      <c r="U8" s="584"/>
      <c r="V8" s="582"/>
      <c r="W8" s="582"/>
      <c r="X8" s="582"/>
      <c r="Y8" s="485"/>
      <c r="Z8" s="582"/>
      <c r="AA8" s="582"/>
      <c r="AB8" s="582"/>
      <c r="AC8" s="584"/>
      <c r="AD8" s="582"/>
      <c r="AE8" s="582"/>
      <c r="AF8" s="582"/>
      <c r="AG8" s="584"/>
      <c r="AH8" s="582"/>
      <c r="AI8" s="582"/>
      <c r="AJ8" s="582"/>
      <c r="AK8" s="485"/>
      <c r="AL8" s="582"/>
      <c r="AM8" s="582"/>
      <c r="AN8" s="582"/>
      <c r="AO8" s="584"/>
      <c r="AP8" s="582"/>
      <c r="AQ8" s="582"/>
      <c r="AR8" s="582"/>
      <c r="AS8" s="584"/>
      <c r="AT8" s="582"/>
      <c r="AU8" s="582"/>
      <c r="AV8" s="582"/>
      <c r="AW8" s="485"/>
      <c r="AX8" s="485"/>
      <c r="AY8" s="485"/>
      <c r="AZ8" s="485"/>
      <c r="BA8" s="485"/>
      <c r="BB8" s="582"/>
      <c r="BC8" s="582"/>
      <c r="BD8" s="582"/>
      <c r="BE8" s="584"/>
      <c r="BF8" s="582"/>
      <c r="BG8" s="582"/>
      <c r="BH8" s="582"/>
      <c r="BI8" s="485"/>
      <c r="BJ8" s="582"/>
      <c r="BK8" s="582"/>
      <c r="BL8" s="582"/>
      <c r="BM8" s="582"/>
      <c r="BN8" s="582"/>
      <c r="BO8" s="582"/>
      <c r="BP8" s="582"/>
      <c r="BQ8" s="582"/>
      <c r="BR8" s="485"/>
      <c r="BS8" s="485"/>
      <c r="BT8" s="485"/>
      <c r="BU8" s="485"/>
      <c r="BV8" s="485"/>
      <c r="BW8" s="485"/>
      <c r="BX8" s="485"/>
      <c r="BY8" s="485"/>
      <c r="BZ8" s="485"/>
      <c r="CA8" s="485"/>
      <c r="CB8" s="485"/>
    </row>
    <row r="9" spans="1:88" s="24" customFormat="1" ht="8.1" customHeight="1">
      <c r="A9" s="585" t="s">
        <v>615</v>
      </c>
      <c r="B9" s="487">
        <v>2065248.5273</v>
      </c>
      <c r="C9" s="487">
        <v>867570.43719000008</v>
      </c>
      <c r="D9" s="487">
        <v>2932818.9644899997</v>
      </c>
      <c r="E9" s="487"/>
      <c r="F9" s="487">
        <v>77660.066680000004</v>
      </c>
      <c r="G9" s="487">
        <v>6937.3970799999997</v>
      </c>
      <c r="H9" s="487">
        <v>84597.463759999999</v>
      </c>
      <c r="I9" s="487"/>
      <c r="J9" s="487">
        <v>3502519.42478</v>
      </c>
      <c r="K9" s="487">
        <v>1745528.64592</v>
      </c>
      <c r="L9" s="487">
        <v>5248048.0707</v>
      </c>
      <c r="M9" s="585" t="s">
        <v>615</v>
      </c>
      <c r="N9" s="487">
        <v>297879.86424000002</v>
      </c>
      <c r="O9" s="487">
        <v>68359.322819999987</v>
      </c>
      <c r="P9" s="487">
        <v>366239.18706000003</v>
      </c>
      <c r="Q9" s="487"/>
      <c r="R9" s="487">
        <v>355507.39385000005</v>
      </c>
      <c r="S9" s="487">
        <v>199162.11462000001</v>
      </c>
      <c r="T9" s="487">
        <v>554669.50847</v>
      </c>
      <c r="U9" s="487"/>
      <c r="V9" s="487">
        <v>1400167.7875099999</v>
      </c>
      <c r="W9" s="487">
        <v>383632.64449999999</v>
      </c>
      <c r="X9" s="487">
        <v>1783800.4320100001</v>
      </c>
      <c r="Y9" s="585" t="s">
        <v>615</v>
      </c>
      <c r="Z9" s="487">
        <v>114413.04370000001</v>
      </c>
      <c r="AA9" s="487">
        <v>148517.94712</v>
      </c>
      <c r="AB9" s="487">
        <v>262930.99082000001</v>
      </c>
      <c r="AC9" s="487"/>
      <c r="AD9" s="487">
        <v>1719794.02064</v>
      </c>
      <c r="AE9" s="487">
        <v>426489.84454000002</v>
      </c>
      <c r="AF9" s="487">
        <v>2146283.8651800002</v>
      </c>
      <c r="AG9" s="487"/>
      <c r="AH9" s="487">
        <v>1056839.98058</v>
      </c>
      <c r="AI9" s="487">
        <v>4094.0585699999997</v>
      </c>
      <c r="AJ9" s="487">
        <v>1060934.0391500001</v>
      </c>
      <c r="AK9" s="585" t="s">
        <v>615</v>
      </c>
      <c r="AL9" s="487">
        <v>117009.58705</v>
      </c>
      <c r="AM9" s="487">
        <v>31989.716260000001</v>
      </c>
      <c r="AN9" s="487">
        <v>148999.30330999999</v>
      </c>
      <c r="AO9" s="487"/>
      <c r="AP9" s="487">
        <v>388636.51261000003</v>
      </c>
      <c r="AQ9" s="487">
        <v>7990.5303700000004</v>
      </c>
      <c r="AR9" s="487">
        <v>396627.04298000003</v>
      </c>
      <c r="AS9" s="487"/>
      <c r="AT9" s="487">
        <v>112167.32531999999</v>
      </c>
      <c r="AU9" s="487">
        <v>200866.74519999998</v>
      </c>
      <c r="AV9" s="487">
        <v>313034.07052000001</v>
      </c>
      <c r="AW9" s="585" t="s">
        <v>615</v>
      </c>
      <c r="AX9" s="487">
        <v>158606.97119000001</v>
      </c>
      <c r="AY9" s="487">
        <v>227.31243000000001</v>
      </c>
      <c r="AZ9" s="487">
        <v>158834.28362</v>
      </c>
      <c r="BA9" s="487"/>
      <c r="BB9" s="487">
        <v>90186.940610000005</v>
      </c>
      <c r="BC9" s="487">
        <v>2824.0105600000002</v>
      </c>
      <c r="BD9" s="487">
        <v>93010.95117</v>
      </c>
      <c r="BE9" s="487"/>
      <c r="BF9" s="487">
        <v>16428.274939999999</v>
      </c>
      <c r="BG9" s="487">
        <v>34379.119810000004</v>
      </c>
      <c r="BH9" s="487">
        <v>50807.394749999999</v>
      </c>
      <c r="BI9" s="585" t="s">
        <v>615</v>
      </c>
      <c r="BJ9" s="487">
        <v>6851.5958300000002</v>
      </c>
      <c r="BK9" s="487">
        <v>29366.82819</v>
      </c>
      <c r="BL9" s="487">
        <v>36218.424020000006</v>
      </c>
      <c r="BM9" s="487"/>
      <c r="BN9" s="487">
        <v>-36949.917159999997</v>
      </c>
      <c r="BO9" s="487">
        <v>76038.110889999996</v>
      </c>
      <c r="BP9" s="487">
        <v>39088.193729999999</v>
      </c>
      <c r="BQ9" s="487"/>
      <c r="BR9" s="487">
        <v>11442967.399669999</v>
      </c>
      <c r="BS9" s="487">
        <v>4233974.7860699994</v>
      </c>
      <c r="BT9" s="487">
        <v>15676942.185740001</v>
      </c>
      <c r="BU9" s="585" t="s">
        <v>615</v>
      </c>
      <c r="BV9" s="487">
        <v>3502519.42478</v>
      </c>
      <c r="BW9" s="487">
        <v>1768284.4482100001</v>
      </c>
      <c r="BX9" s="487">
        <v>5270803.8729900001</v>
      </c>
      <c r="BY9" s="487"/>
      <c r="BZ9" s="487">
        <v>11442967.399669999</v>
      </c>
      <c r="CA9" s="487">
        <v>4256730.5883599995</v>
      </c>
      <c r="CB9" s="487">
        <v>15699697.988030002</v>
      </c>
      <c r="CC9" s="488"/>
    </row>
    <row r="10" spans="1:88" s="24" customFormat="1" ht="9" customHeight="1">
      <c r="A10" s="586" t="s">
        <v>616</v>
      </c>
      <c r="B10" s="491">
        <v>24227.439249999999</v>
      </c>
      <c r="C10" s="491">
        <v>149749.761</v>
      </c>
      <c r="D10" s="491">
        <v>173977.20024999999</v>
      </c>
      <c r="E10" s="491"/>
      <c r="F10" s="491">
        <v>1720.3983999999998</v>
      </c>
      <c r="G10" s="491">
        <v>2457.9744599999999</v>
      </c>
      <c r="H10" s="491">
        <v>4178.3728599999995</v>
      </c>
      <c r="I10" s="491"/>
      <c r="J10" s="491">
        <v>13846.444880000001</v>
      </c>
      <c r="K10" s="491">
        <v>381266.87721000001</v>
      </c>
      <c r="L10" s="491">
        <v>395113.32208999997</v>
      </c>
      <c r="M10" s="586" t="s">
        <v>616</v>
      </c>
      <c r="N10" s="491">
        <v>810.73577</v>
      </c>
      <c r="O10" s="491">
        <v>11116.834050000001</v>
      </c>
      <c r="P10" s="491">
        <v>11927.569820000001</v>
      </c>
      <c r="Q10" s="491"/>
      <c r="R10" s="491">
        <v>2216.5570899999998</v>
      </c>
      <c r="S10" s="491">
        <v>39734.96731</v>
      </c>
      <c r="T10" s="491">
        <v>41951.524400000002</v>
      </c>
      <c r="U10" s="491"/>
      <c r="V10" s="491">
        <v>1555.3849399999999</v>
      </c>
      <c r="W10" s="491">
        <v>96138.734849999993</v>
      </c>
      <c r="X10" s="491">
        <v>97694.119790000012</v>
      </c>
      <c r="Y10" s="586" t="s">
        <v>616</v>
      </c>
      <c r="Z10" s="491">
        <v>3604.5980099999997</v>
      </c>
      <c r="AA10" s="491">
        <v>20407.779010000002</v>
      </c>
      <c r="AB10" s="491">
        <v>24012.37702</v>
      </c>
      <c r="AC10" s="491"/>
      <c r="AD10" s="491">
        <v>21889.998739999999</v>
      </c>
      <c r="AE10" s="491">
        <v>92660.562109999999</v>
      </c>
      <c r="AF10" s="491">
        <v>114550.56084999999</v>
      </c>
      <c r="AG10" s="491"/>
      <c r="AH10" s="491">
        <v>4735.9897000000001</v>
      </c>
      <c r="AI10" s="491">
        <v>2254.3360899999998</v>
      </c>
      <c r="AJ10" s="491">
        <v>6990.3257899999999</v>
      </c>
      <c r="AK10" s="586" t="s">
        <v>616</v>
      </c>
      <c r="AL10" s="491">
        <v>15.361610000000001</v>
      </c>
      <c r="AM10" s="491">
        <v>7670.6519500000004</v>
      </c>
      <c r="AN10" s="491">
        <v>7686.0135600000003</v>
      </c>
      <c r="AO10" s="491"/>
      <c r="AP10" s="491">
        <v>72.528880000000001</v>
      </c>
      <c r="AQ10" s="491">
        <v>2885.3422500000001</v>
      </c>
      <c r="AR10" s="491">
        <v>2957.87113</v>
      </c>
      <c r="AS10" s="491"/>
      <c r="AT10" s="491">
        <v>4103.8402100000003</v>
      </c>
      <c r="AU10" s="491">
        <v>30239.18303</v>
      </c>
      <c r="AV10" s="491">
        <v>34343.023240000002</v>
      </c>
      <c r="AW10" s="586" t="s">
        <v>616</v>
      </c>
      <c r="AX10" s="491">
        <v>1813.3189100000002</v>
      </c>
      <c r="AY10" s="491">
        <v>182.45679000000001</v>
      </c>
      <c r="AZ10" s="491">
        <v>1995.7757000000001</v>
      </c>
      <c r="BA10" s="491"/>
      <c r="BB10" s="491">
        <v>2601.4069900000004</v>
      </c>
      <c r="BC10" s="491">
        <v>916.43371999999999</v>
      </c>
      <c r="BD10" s="491">
        <v>3517.8407099999999</v>
      </c>
      <c r="BE10" s="491"/>
      <c r="BF10" s="491">
        <v>6838.5461599999999</v>
      </c>
      <c r="BG10" s="491">
        <v>11665.423550000001</v>
      </c>
      <c r="BH10" s="491">
        <v>18503.969710000001</v>
      </c>
      <c r="BI10" s="586" t="s">
        <v>616</v>
      </c>
      <c r="BJ10" s="491">
        <v>552.94696999999996</v>
      </c>
      <c r="BK10" s="491">
        <v>22476.462480000002</v>
      </c>
      <c r="BL10" s="491">
        <v>23029.409449999999</v>
      </c>
      <c r="BM10" s="491"/>
      <c r="BN10" s="491">
        <v>52.943599999999996</v>
      </c>
      <c r="BO10" s="491">
        <v>3541.6025399999999</v>
      </c>
      <c r="BP10" s="491">
        <v>3594.5461399999999</v>
      </c>
      <c r="BQ10" s="491"/>
      <c r="BR10" s="491">
        <v>90658.44011000001</v>
      </c>
      <c r="BS10" s="491">
        <v>875365.38239999977</v>
      </c>
      <c r="BT10" s="491">
        <v>966023.82250999997</v>
      </c>
      <c r="BU10" s="586" t="s">
        <v>616</v>
      </c>
      <c r="BV10" s="491">
        <v>13846.444880000001</v>
      </c>
      <c r="BW10" s="491">
        <v>393281.07004000002</v>
      </c>
      <c r="BX10" s="491">
        <v>407127.51492000005</v>
      </c>
      <c r="BY10" s="491"/>
      <c r="BZ10" s="491">
        <v>90658.44011000001</v>
      </c>
      <c r="CA10" s="491">
        <v>887379.57522999984</v>
      </c>
      <c r="CB10" s="491">
        <v>978038.01533999993</v>
      </c>
      <c r="CC10" s="488"/>
    </row>
    <row r="11" spans="1:88" s="24" customFormat="1" ht="9" customHeight="1">
      <c r="A11" s="493" t="s">
        <v>617</v>
      </c>
      <c r="B11" s="491">
        <v>4616.8139700000002</v>
      </c>
      <c r="C11" s="491">
        <v>182.88800000000001</v>
      </c>
      <c r="D11" s="491">
        <v>4799.7019700000001</v>
      </c>
      <c r="E11" s="491"/>
      <c r="F11" s="491">
        <v>1019.07084</v>
      </c>
      <c r="G11" s="491">
        <v>2.7367400000000002</v>
      </c>
      <c r="H11" s="491">
        <v>1021.8075799999999</v>
      </c>
      <c r="I11" s="491"/>
      <c r="J11" s="491">
        <v>1025.7266300000001</v>
      </c>
      <c r="K11" s="491">
        <v>1198.85987</v>
      </c>
      <c r="L11" s="491">
        <v>2224.5864999999999</v>
      </c>
      <c r="M11" s="493" t="s">
        <v>617</v>
      </c>
      <c r="N11" s="491">
        <v>187.20603</v>
      </c>
      <c r="O11" s="491">
        <v>172.95177999999999</v>
      </c>
      <c r="P11" s="491">
        <v>360.15780999999998</v>
      </c>
      <c r="Q11" s="491"/>
      <c r="R11" s="491">
        <v>908.31634999999994</v>
      </c>
      <c r="S11" s="491">
        <v>1149.9270800000002</v>
      </c>
      <c r="T11" s="491">
        <v>2058.24343</v>
      </c>
      <c r="U11" s="491"/>
      <c r="V11" s="491">
        <v>1386.9263100000001</v>
      </c>
      <c r="W11" s="491">
        <v>890.58447999999999</v>
      </c>
      <c r="X11" s="491">
        <v>2277.5107899999998</v>
      </c>
      <c r="Y11" s="493" t="s">
        <v>617</v>
      </c>
      <c r="Z11" s="491">
        <v>3368.9507800000001</v>
      </c>
      <c r="AA11" s="491">
        <v>957.39576999999997</v>
      </c>
      <c r="AB11" s="491">
        <v>4326.3465500000002</v>
      </c>
      <c r="AC11" s="491"/>
      <c r="AD11" s="491">
        <v>2515.9167200000002</v>
      </c>
      <c r="AE11" s="491">
        <v>1189.6436999999999</v>
      </c>
      <c r="AF11" s="491">
        <v>3705.5604199999998</v>
      </c>
      <c r="AG11" s="491"/>
      <c r="AH11" s="491">
        <v>973.22175000000004</v>
      </c>
      <c r="AI11" s="491">
        <v>40.527459999999998</v>
      </c>
      <c r="AJ11" s="491">
        <v>1013.7492099999999</v>
      </c>
      <c r="AK11" s="493" t="s">
        <v>617</v>
      </c>
      <c r="AL11" s="491">
        <v>93.826050000000009</v>
      </c>
      <c r="AM11" s="491">
        <v>2458.6544100000001</v>
      </c>
      <c r="AN11" s="491">
        <v>2552.4804599999998</v>
      </c>
      <c r="AO11" s="491"/>
      <c r="AP11" s="491">
        <v>615.34983</v>
      </c>
      <c r="AQ11" s="491">
        <v>589.79300999999998</v>
      </c>
      <c r="AR11" s="491">
        <v>1205.14284</v>
      </c>
      <c r="AS11" s="491"/>
      <c r="AT11" s="491">
        <v>1445.7993300000001</v>
      </c>
      <c r="AU11" s="491">
        <v>278.19954999999999</v>
      </c>
      <c r="AV11" s="491">
        <v>1723.9988799999999</v>
      </c>
      <c r="AW11" s="493" t="s">
        <v>617</v>
      </c>
      <c r="AX11" s="491">
        <v>1371.4088999999999</v>
      </c>
      <c r="AY11" s="491">
        <v>42.675520000000006</v>
      </c>
      <c r="AZ11" s="491">
        <v>1414.0844199999999</v>
      </c>
      <c r="BA11" s="491"/>
      <c r="BB11" s="491">
        <v>378.67043000000001</v>
      </c>
      <c r="BC11" s="491">
        <v>4.0672100000000002</v>
      </c>
      <c r="BD11" s="491">
        <v>382.73764</v>
      </c>
      <c r="BE11" s="491"/>
      <c r="BF11" s="491">
        <v>1206.6501499999999</v>
      </c>
      <c r="BG11" s="491">
        <v>0</v>
      </c>
      <c r="BH11" s="491">
        <v>1206.6501499999999</v>
      </c>
      <c r="BI11" s="493" t="s">
        <v>617</v>
      </c>
      <c r="BJ11" s="491">
        <v>1365.94982</v>
      </c>
      <c r="BK11" s="491">
        <v>2362.3146099999999</v>
      </c>
      <c r="BL11" s="491">
        <v>3728.2644300000002</v>
      </c>
      <c r="BM11" s="491"/>
      <c r="BN11" s="491">
        <v>1256.9999499999999</v>
      </c>
      <c r="BO11" s="491">
        <v>995.29223999999999</v>
      </c>
      <c r="BP11" s="491">
        <v>2252.2921900000001</v>
      </c>
      <c r="BQ11" s="491"/>
      <c r="BR11" s="491">
        <v>23736.803840000004</v>
      </c>
      <c r="BS11" s="491">
        <v>12516.511429999999</v>
      </c>
      <c r="BT11" s="491">
        <v>36253.315270000006</v>
      </c>
      <c r="BU11" s="493" t="s">
        <v>617</v>
      </c>
      <c r="BV11" s="491">
        <v>1025.7266300000001</v>
      </c>
      <c r="BW11" s="491">
        <v>1198.85987</v>
      </c>
      <c r="BX11" s="491">
        <v>2224.5864999999999</v>
      </c>
      <c r="BY11" s="491"/>
      <c r="BZ11" s="491">
        <v>23736.803840000004</v>
      </c>
      <c r="CA11" s="491">
        <v>12516.511429999999</v>
      </c>
      <c r="CB11" s="491">
        <v>36253.315270000006</v>
      </c>
      <c r="CC11" s="488"/>
    </row>
    <row r="12" spans="1:88" s="24" customFormat="1" ht="9" customHeight="1">
      <c r="A12" s="493" t="s">
        <v>618</v>
      </c>
      <c r="B12" s="491">
        <v>181192.21463999999</v>
      </c>
      <c r="C12" s="491">
        <v>12886.302529999999</v>
      </c>
      <c r="D12" s="491">
        <v>194078.51716999998</v>
      </c>
      <c r="E12" s="491"/>
      <c r="F12" s="491">
        <v>87.22</v>
      </c>
      <c r="G12" s="491">
        <v>0</v>
      </c>
      <c r="H12" s="491">
        <v>87.22</v>
      </c>
      <c r="I12" s="491"/>
      <c r="J12" s="491">
        <v>462261.55731</v>
      </c>
      <c r="K12" s="491">
        <v>53550.316709999999</v>
      </c>
      <c r="L12" s="491">
        <v>515811.87401999999</v>
      </c>
      <c r="M12" s="493" t="s">
        <v>618</v>
      </c>
      <c r="N12" s="491">
        <v>21760.144029999999</v>
      </c>
      <c r="O12" s="491">
        <v>0</v>
      </c>
      <c r="P12" s="491">
        <v>21760.144029999999</v>
      </c>
      <c r="Q12" s="491"/>
      <c r="R12" s="491">
        <v>58382.268579999996</v>
      </c>
      <c r="S12" s="491">
        <v>3372.95597</v>
      </c>
      <c r="T12" s="491">
        <v>61755.224549999999</v>
      </c>
      <c r="U12" s="491"/>
      <c r="V12" s="491">
        <v>101954.40452</v>
      </c>
      <c r="W12" s="491">
        <v>6.2521900000000006</v>
      </c>
      <c r="X12" s="491">
        <v>101960.65671</v>
      </c>
      <c r="Y12" s="493" t="s">
        <v>618</v>
      </c>
      <c r="Z12" s="491">
        <v>61121.789530000002</v>
      </c>
      <c r="AA12" s="491">
        <v>1874.5213999999999</v>
      </c>
      <c r="AB12" s="491">
        <v>62996.31093</v>
      </c>
      <c r="AC12" s="491"/>
      <c r="AD12" s="491">
        <v>189405.47412</v>
      </c>
      <c r="AE12" s="491">
        <v>9702.9873299999999</v>
      </c>
      <c r="AF12" s="491">
        <v>199108.46145</v>
      </c>
      <c r="AG12" s="491"/>
      <c r="AH12" s="491">
        <v>53427.399010000001</v>
      </c>
      <c r="AI12" s="491">
        <v>1000.78549</v>
      </c>
      <c r="AJ12" s="491">
        <v>54428.184500000003</v>
      </c>
      <c r="AK12" s="493" t="s">
        <v>618</v>
      </c>
      <c r="AL12" s="491">
        <v>22937.866890000001</v>
      </c>
      <c r="AM12" s="491">
        <v>0</v>
      </c>
      <c r="AN12" s="491">
        <v>22937.866890000001</v>
      </c>
      <c r="AO12" s="491"/>
      <c r="AP12" s="491">
        <v>6988.7820000000002</v>
      </c>
      <c r="AQ12" s="491">
        <v>0</v>
      </c>
      <c r="AR12" s="491">
        <v>6988.7820000000002</v>
      </c>
      <c r="AS12" s="491"/>
      <c r="AT12" s="491">
        <v>23470.29838</v>
      </c>
      <c r="AU12" s="491">
        <v>0</v>
      </c>
      <c r="AV12" s="491">
        <v>23470.29838</v>
      </c>
      <c r="AW12" s="493" t="s">
        <v>618</v>
      </c>
      <c r="AX12" s="491">
        <v>2802.9529400000001</v>
      </c>
      <c r="AY12" s="491">
        <v>0</v>
      </c>
      <c r="AZ12" s="491">
        <v>2802.9529400000001</v>
      </c>
      <c r="BA12" s="491"/>
      <c r="BB12" s="491">
        <v>1238.5958400000002</v>
      </c>
      <c r="BC12" s="491">
        <v>0</v>
      </c>
      <c r="BD12" s="491">
        <v>1238.5958400000002</v>
      </c>
      <c r="BE12" s="491"/>
      <c r="BF12" s="491">
        <v>2950.3042099999998</v>
      </c>
      <c r="BG12" s="491">
        <v>1929.09826</v>
      </c>
      <c r="BH12" s="491">
        <v>4879.40247</v>
      </c>
      <c r="BI12" s="493" t="s">
        <v>618</v>
      </c>
      <c r="BJ12" s="491">
        <v>3723.34926</v>
      </c>
      <c r="BK12" s="491">
        <v>573.55885999999998</v>
      </c>
      <c r="BL12" s="491">
        <v>4296.9081200000001</v>
      </c>
      <c r="BM12" s="491"/>
      <c r="BN12" s="491">
        <v>4030.8691200000003</v>
      </c>
      <c r="BO12" s="491">
        <v>0</v>
      </c>
      <c r="BP12" s="491">
        <v>4030.8691200000003</v>
      </c>
      <c r="BQ12" s="491"/>
      <c r="BR12" s="491">
        <v>1197735.4903799999</v>
      </c>
      <c r="BS12" s="491">
        <v>84896.778739999994</v>
      </c>
      <c r="BT12" s="491">
        <v>1282632.2691200001</v>
      </c>
      <c r="BU12" s="493" t="s">
        <v>618</v>
      </c>
      <c r="BV12" s="491">
        <v>462261.55731</v>
      </c>
      <c r="BW12" s="491">
        <v>53550.316709999999</v>
      </c>
      <c r="BX12" s="491">
        <v>515811.87401999999</v>
      </c>
      <c r="BY12" s="491"/>
      <c r="BZ12" s="491">
        <v>1197735.4903799999</v>
      </c>
      <c r="CA12" s="491">
        <v>84896.778739999994</v>
      </c>
      <c r="CB12" s="491">
        <v>1282632.2691200001</v>
      </c>
      <c r="CC12" s="488"/>
    </row>
    <row r="13" spans="1:88" s="24" customFormat="1" ht="9" customHeight="1">
      <c r="A13" s="493" t="s">
        <v>619</v>
      </c>
      <c r="B13" s="491">
        <v>1791276.5136900002</v>
      </c>
      <c r="C13" s="491">
        <v>501645.63255000004</v>
      </c>
      <c r="D13" s="491">
        <v>2292922.1462399997</v>
      </c>
      <c r="E13" s="491"/>
      <c r="F13" s="491">
        <v>74419.026599999997</v>
      </c>
      <c r="G13" s="491">
        <v>4014.6821</v>
      </c>
      <c r="H13" s="491">
        <v>78433.708700000003</v>
      </c>
      <c r="I13" s="491"/>
      <c r="J13" s="491">
        <v>2828766.4780100002</v>
      </c>
      <c r="K13" s="491">
        <v>917065.7291900001</v>
      </c>
      <c r="L13" s="491">
        <v>3745832.2071999996</v>
      </c>
      <c r="M13" s="493" t="s">
        <v>619</v>
      </c>
      <c r="N13" s="491">
        <v>275011.06841000001</v>
      </c>
      <c r="O13" s="491">
        <v>44336.668960000003</v>
      </c>
      <c r="P13" s="491">
        <v>319347.73736999999</v>
      </c>
      <c r="Q13" s="491"/>
      <c r="R13" s="491">
        <v>290566.64192999998</v>
      </c>
      <c r="S13" s="491">
        <v>135626.36313999997</v>
      </c>
      <c r="T13" s="491">
        <v>426193.00507000001</v>
      </c>
      <c r="U13" s="491"/>
      <c r="V13" s="491">
        <v>1170033.68399</v>
      </c>
      <c r="W13" s="491">
        <v>283903.62956999999</v>
      </c>
      <c r="X13" s="491">
        <v>1453937.3135599999</v>
      </c>
      <c r="Y13" s="493" t="s">
        <v>619</v>
      </c>
      <c r="Z13" s="491">
        <v>44044.162250000001</v>
      </c>
      <c r="AA13" s="491">
        <v>13928.870939999999</v>
      </c>
      <c r="AB13" s="491">
        <v>57973.033189999995</v>
      </c>
      <c r="AC13" s="491"/>
      <c r="AD13" s="491">
        <v>1339253.2780200001</v>
      </c>
      <c r="AE13" s="491">
        <v>322475.55813000002</v>
      </c>
      <c r="AF13" s="491">
        <v>1661728.8361500001</v>
      </c>
      <c r="AG13" s="491"/>
      <c r="AH13" s="491">
        <v>992124.25597000006</v>
      </c>
      <c r="AI13" s="491">
        <v>641.29194000000007</v>
      </c>
      <c r="AJ13" s="491">
        <v>992765.54790999996</v>
      </c>
      <c r="AK13" s="493" t="s">
        <v>619</v>
      </c>
      <c r="AL13" s="491">
        <v>93960.04445999999</v>
      </c>
      <c r="AM13" s="491">
        <v>16303.32897</v>
      </c>
      <c r="AN13" s="491">
        <v>110263.37343000001</v>
      </c>
      <c r="AO13" s="491"/>
      <c r="AP13" s="491">
        <v>378126.70968000003</v>
      </c>
      <c r="AQ13" s="491">
        <v>6.3616500000000009</v>
      </c>
      <c r="AR13" s="491">
        <v>378133.07133000001</v>
      </c>
      <c r="AS13" s="491"/>
      <c r="AT13" s="491">
        <v>67153.271720000004</v>
      </c>
      <c r="AU13" s="491">
        <v>127179.53277999999</v>
      </c>
      <c r="AV13" s="491">
        <v>194332.8045</v>
      </c>
      <c r="AW13" s="493" t="s">
        <v>619</v>
      </c>
      <c r="AX13" s="491">
        <v>150912.03831999999</v>
      </c>
      <c r="AY13" s="491">
        <v>8.4010000000000001E-2</v>
      </c>
      <c r="AZ13" s="491">
        <v>150912.12233000001</v>
      </c>
      <c r="BA13" s="491"/>
      <c r="BB13" s="491">
        <v>85815.023379999999</v>
      </c>
      <c r="BC13" s="491">
        <v>1903.5096299999998</v>
      </c>
      <c r="BD13" s="491">
        <v>87718.533009999999</v>
      </c>
      <c r="BE13" s="491"/>
      <c r="BF13" s="491">
        <v>5424.8378200000006</v>
      </c>
      <c r="BG13" s="491">
        <v>18722.007260000002</v>
      </c>
      <c r="BH13" s="491">
        <v>24146.845079999999</v>
      </c>
      <c r="BI13" s="493" t="s">
        <v>619</v>
      </c>
      <c r="BJ13" s="491">
        <v>1209.34978</v>
      </c>
      <c r="BK13" s="491">
        <v>3364.7477899999999</v>
      </c>
      <c r="BL13" s="491">
        <v>4574.0975699999999</v>
      </c>
      <c r="BM13" s="491"/>
      <c r="BN13" s="491">
        <v>10622.553470000001</v>
      </c>
      <c r="BO13" s="491">
        <v>11989.54415</v>
      </c>
      <c r="BP13" s="491">
        <v>22612.09762</v>
      </c>
      <c r="BQ13" s="491"/>
      <c r="BR13" s="491">
        <v>9598718.9375</v>
      </c>
      <c r="BS13" s="491">
        <v>2403107.5427600001</v>
      </c>
      <c r="BT13" s="491">
        <v>12001826.48026</v>
      </c>
      <c r="BU13" s="493" t="s">
        <v>619</v>
      </c>
      <c r="BV13" s="491">
        <v>2828766.4780100002</v>
      </c>
      <c r="BW13" s="491">
        <v>939801.90975999995</v>
      </c>
      <c r="BX13" s="491">
        <v>3768568.3877699999</v>
      </c>
      <c r="BY13" s="491"/>
      <c r="BZ13" s="491">
        <v>9598718.9375</v>
      </c>
      <c r="CA13" s="491">
        <v>2425843.7233299999</v>
      </c>
      <c r="CB13" s="491">
        <v>12024562.660829999</v>
      </c>
      <c r="CC13" s="488"/>
    </row>
    <row r="14" spans="1:88" s="24" customFormat="1" ht="9" customHeight="1">
      <c r="A14" s="493" t="s">
        <v>620</v>
      </c>
      <c r="B14" s="491">
        <v>0</v>
      </c>
      <c r="C14" s="491">
        <v>0</v>
      </c>
      <c r="D14" s="491">
        <v>0</v>
      </c>
      <c r="E14" s="491"/>
      <c r="F14" s="491">
        <v>0</v>
      </c>
      <c r="G14" s="491">
        <v>0</v>
      </c>
      <c r="H14" s="491">
        <v>0</v>
      </c>
      <c r="I14" s="491"/>
      <c r="J14" s="491">
        <v>0</v>
      </c>
      <c r="K14" s="491">
        <v>0</v>
      </c>
      <c r="L14" s="491">
        <v>0</v>
      </c>
      <c r="M14" s="493" t="s">
        <v>620</v>
      </c>
      <c r="N14" s="491">
        <v>0</v>
      </c>
      <c r="O14" s="491">
        <v>0</v>
      </c>
      <c r="P14" s="491">
        <v>0</v>
      </c>
      <c r="Q14" s="491"/>
      <c r="R14" s="491">
        <v>1532.0050200000001</v>
      </c>
      <c r="S14" s="491">
        <v>-142.22058000000001</v>
      </c>
      <c r="T14" s="491">
        <v>1389.7844399999999</v>
      </c>
      <c r="U14" s="491"/>
      <c r="V14" s="491">
        <v>59966.781820000004</v>
      </c>
      <c r="W14" s="491">
        <v>2480.4974900000002</v>
      </c>
      <c r="X14" s="491">
        <v>62447.279310000005</v>
      </c>
      <c r="Y14" s="493" t="s">
        <v>620</v>
      </c>
      <c r="Z14" s="491">
        <v>0</v>
      </c>
      <c r="AA14" s="491">
        <v>0</v>
      </c>
      <c r="AB14" s="491">
        <v>0</v>
      </c>
      <c r="AC14" s="491"/>
      <c r="AD14" s="491">
        <v>6755.5117900000005</v>
      </c>
      <c r="AE14" s="491">
        <v>1226.7193</v>
      </c>
      <c r="AF14" s="491">
        <v>7982.2310900000002</v>
      </c>
      <c r="AG14" s="491"/>
      <c r="AH14" s="491">
        <v>0</v>
      </c>
      <c r="AI14" s="491">
        <v>0</v>
      </c>
      <c r="AJ14" s="491">
        <v>0</v>
      </c>
      <c r="AK14" s="493" t="s">
        <v>620</v>
      </c>
      <c r="AL14" s="491">
        <v>0</v>
      </c>
      <c r="AM14" s="491">
        <v>0</v>
      </c>
      <c r="AN14" s="491">
        <v>0</v>
      </c>
      <c r="AO14" s="491"/>
      <c r="AP14" s="491">
        <v>941.24672999999996</v>
      </c>
      <c r="AQ14" s="491">
        <v>0</v>
      </c>
      <c r="AR14" s="491">
        <v>941.24672999999996</v>
      </c>
      <c r="AS14" s="491"/>
      <c r="AT14" s="491">
        <v>0</v>
      </c>
      <c r="AU14" s="491">
        <v>0</v>
      </c>
      <c r="AV14" s="491">
        <v>0</v>
      </c>
      <c r="AW14" s="493" t="s">
        <v>620</v>
      </c>
      <c r="AX14" s="491">
        <v>0</v>
      </c>
      <c r="AY14" s="491">
        <v>0</v>
      </c>
      <c r="AZ14" s="491">
        <v>0</v>
      </c>
      <c r="BA14" s="491"/>
      <c r="BB14" s="491">
        <v>0</v>
      </c>
      <c r="BC14" s="491">
        <v>0</v>
      </c>
      <c r="BD14" s="491">
        <v>0</v>
      </c>
      <c r="BE14" s="491"/>
      <c r="BF14" s="491">
        <v>0</v>
      </c>
      <c r="BG14" s="491">
        <v>1528.92436</v>
      </c>
      <c r="BH14" s="491">
        <v>1528.92436</v>
      </c>
      <c r="BI14" s="493" t="s">
        <v>620</v>
      </c>
      <c r="BJ14" s="491">
        <v>0</v>
      </c>
      <c r="BK14" s="491">
        <v>0</v>
      </c>
      <c r="BL14" s="491">
        <v>0</v>
      </c>
      <c r="BM14" s="491"/>
      <c r="BN14" s="491">
        <v>1865.0623599999999</v>
      </c>
      <c r="BO14" s="491">
        <v>0</v>
      </c>
      <c r="BP14" s="491">
        <v>1865.0623599999999</v>
      </c>
      <c r="BQ14" s="491"/>
      <c r="BR14" s="491">
        <v>71060.60772</v>
      </c>
      <c r="BS14" s="491">
        <v>5093.9205700000002</v>
      </c>
      <c r="BT14" s="491">
        <v>76154.528290000002</v>
      </c>
      <c r="BU14" s="493" t="s">
        <v>620</v>
      </c>
      <c r="BV14" s="491">
        <v>0</v>
      </c>
      <c r="BW14" s="491">
        <v>0</v>
      </c>
      <c r="BX14" s="491">
        <v>0</v>
      </c>
      <c r="BY14" s="491"/>
      <c r="BZ14" s="491">
        <v>71060.60772</v>
      </c>
      <c r="CA14" s="491">
        <v>5093.9205700000002</v>
      </c>
      <c r="CB14" s="491">
        <v>76154.528290000002</v>
      </c>
      <c r="CC14" s="488"/>
    </row>
    <row r="15" spans="1:88" s="24" customFormat="1" ht="9" customHeight="1">
      <c r="A15" s="493" t="s">
        <v>621</v>
      </c>
      <c r="B15" s="491">
        <v>10842.153050000001</v>
      </c>
      <c r="C15" s="491">
        <v>0</v>
      </c>
      <c r="D15" s="491">
        <v>10842.153050000001</v>
      </c>
      <c r="E15" s="491"/>
      <c r="F15" s="491">
        <v>414.35084000000001</v>
      </c>
      <c r="G15" s="491">
        <v>0</v>
      </c>
      <c r="H15" s="491">
        <v>414.35084000000001</v>
      </c>
      <c r="I15" s="491"/>
      <c r="J15" s="491">
        <v>98816.655379999997</v>
      </c>
      <c r="K15" s="491">
        <v>0</v>
      </c>
      <c r="L15" s="491">
        <v>98816.655379999997</v>
      </c>
      <c r="M15" s="493" t="s">
        <v>621</v>
      </c>
      <c r="N15" s="491">
        <v>2.6107900000000002</v>
      </c>
      <c r="O15" s="491">
        <v>0</v>
      </c>
      <c r="P15" s="491">
        <v>2.6107900000000002</v>
      </c>
      <c r="Q15" s="491"/>
      <c r="R15" s="491">
        <v>0</v>
      </c>
      <c r="S15" s="491">
        <v>0</v>
      </c>
      <c r="T15" s="491">
        <v>0</v>
      </c>
      <c r="U15" s="491"/>
      <c r="V15" s="491">
        <v>5881.0512199999994</v>
      </c>
      <c r="W15" s="491">
        <v>0</v>
      </c>
      <c r="X15" s="491">
        <v>5881.0512199999994</v>
      </c>
      <c r="Y15" s="493" t="s">
        <v>621</v>
      </c>
      <c r="Z15" s="491">
        <v>0</v>
      </c>
      <c r="AA15" s="491">
        <v>0</v>
      </c>
      <c r="AB15" s="491">
        <v>0</v>
      </c>
      <c r="AC15" s="491"/>
      <c r="AD15" s="491">
        <v>13814.942529999998</v>
      </c>
      <c r="AE15" s="491">
        <v>-8.9370400000000014</v>
      </c>
      <c r="AF15" s="491">
        <v>13806.00549</v>
      </c>
      <c r="AG15" s="491"/>
      <c r="AH15" s="491">
        <v>0</v>
      </c>
      <c r="AI15" s="491">
        <v>0</v>
      </c>
      <c r="AJ15" s="491">
        <v>0</v>
      </c>
      <c r="AK15" s="493" t="s">
        <v>621</v>
      </c>
      <c r="AL15" s="491">
        <v>0</v>
      </c>
      <c r="AM15" s="491">
        <v>0</v>
      </c>
      <c r="AN15" s="491">
        <v>0</v>
      </c>
      <c r="AO15" s="491"/>
      <c r="AP15" s="491">
        <v>0</v>
      </c>
      <c r="AQ15" s="491">
        <v>0</v>
      </c>
      <c r="AR15" s="491">
        <v>0</v>
      </c>
      <c r="AS15" s="491"/>
      <c r="AT15" s="491">
        <v>0</v>
      </c>
      <c r="AU15" s="491">
        <v>0</v>
      </c>
      <c r="AV15" s="491">
        <v>0</v>
      </c>
      <c r="AW15" s="493" t="s">
        <v>621</v>
      </c>
      <c r="AX15" s="491">
        <v>0</v>
      </c>
      <c r="AY15" s="491">
        <v>0</v>
      </c>
      <c r="AZ15" s="491">
        <v>0</v>
      </c>
      <c r="BA15" s="491"/>
      <c r="BB15" s="491">
        <v>2.3885500000000004</v>
      </c>
      <c r="BC15" s="491">
        <v>0</v>
      </c>
      <c r="BD15" s="491">
        <v>2.3885500000000004</v>
      </c>
      <c r="BE15" s="491"/>
      <c r="BF15" s="491">
        <v>0</v>
      </c>
      <c r="BG15" s="491">
        <v>0</v>
      </c>
      <c r="BH15" s="491">
        <v>0</v>
      </c>
      <c r="BI15" s="493" t="s">
        <v>621</v>
      </c>
      <c r="BJ15" s="491">
        <v>0</v>
      </c>
      <c r="BK15" s="491">
        <v>0</v>
      </c>
      <c r="BL15" s="491">
        <v>0</v>
      </c>
      <c r="BM15" s="491"/>
      <c r="BN15" s="491">
        <v>0</v>
      </c>
      <c r="BO15" s="491">
        <v>0</v>
      </c>
      <c r="BP15" s="491">
        <v>0</v>
      </c>
      <c r="BQ15" s="491"/>
      <c r="BR15" s="491">
        <v>129774.15236000001</v>
      </c>
      <c r="BS15" s="491">
        <v>-8.9370400000000014</v>
      </c>
      <c r="BT15" s="491">
        <v>129765.21532</v>
      </c>
      <c r="BU15" s="493" t="s">
        <v>621</v>
      </c>
      <c r="BV15" s="491">
        <v>98816.655379999997</v>
      </c>
      <c r="BW15" s="491">
        <v>0</v>
      </c>
      <c r="BX15" s="491">
        <v>98816.655379999997</v>
      </c>
      <c r="BY15" s="491"/>
      <c r="BZ15" s="491">
        <v>129774.15236000001</v>
      </c>
      <c r="CA15" s="491">
        <v>-8.9370400000000014</v>
      </c>
      <c r="CB15" s="491">
        <v>129765.21532</v>
      </c>
      <c r="CC15" s="488"/>
    </row>
    <row r="16" spans="1:88" s="24" customFormat="1" ht="9" customHeight="1">
      <c r="A16" s="493" t="s">
        <v>622</v>
      </c>
      <c r="B16" s="491">
        <v>223008.1471</v>
      </c>
      <c r="C16" s="491">
        <v>0</v>
      </c>
      <c r="D16" s="491">
        <v>223008.1471</v>
      </c>
      <c r="E16" s="491"/>
      <c r="F16" s="491">
        <v>0</v>
      </c>
      <c r="G16" s="491">
        <v>462.00378000000001</v>
      </c>
      <c r="H16" s="491">
        <v>462.00378000000001</v>
      </c>
      <c r="I16" s="491"/>
      <c r="J16" s="491">
        <v>77990.96951000001</v>
      </c>
      <c r="K16" s="491">
        <v>358869.94806999998</v>
      </c>
      <c r="L16" s="491">
        <v>436860.91758000001</v>
      </c>
      <c r="M16" s="493" t="s">
        <v>622</v>
      </c>
      <c r="N16" s="491">
        <v>-8.9793800000000008</v>
      </c>
      <c r="O16" s="491">
        <v>12732.86803</v>
      </c>
      <c r="P16" s="491">
        <v>12723.888650000001</v>
      </c>
      <c r="Q16" s="491"/>
      <c r="R16" s="491">
        <v>0</v>
      </c>
      <c r="S16" s="491">
        <v>14963.18217</v>
      </c>
      <c r="T16" s="491">
        <v>14963.18217</v>
      </c>
      <c r="U16" s="491"/>
      <c r="V16" s="491">
        <v>22983.692850000003</v>
      </c>
      <c r="W16" s="491">
        <v>4.0000000000000003E-5</v>
      </c>
      <c r="X16" s="491">
        <v>22983.692890000002</v>
      </c>
      <c r="Y16" s="493" t="s">
        <v>622</v>
      </c>
      <c r="Z16" s="491">
        <v>-1431.88113</v>
      </c>
      <c r="AA16" s="491">
        <v>111349.38</v>
      </c>
      <c r="AB16" s="491">
        <v>109917.49887000001</v>
      </c>
      <c r="AC16" s="491"/>
      <c r="AD16" s="491">
        <v>146137.04149</v>
      </c>
      <c r="AE16" s="491">
        <v>-767.03524000000004</v>
      </c>
      <c r="AF16" s="491">
        <v>145370.00625000001</v>
      </c>
      <c r="AG16" s="491"/>
      <c r="AH16" s="491">
        <v>0</v>
      </c>
      <c r="AI16" s="491">
        <v>0</v>
      </c>
      <c r="AJ16" s="491">
        <v>0</v>
      </c>
      <c r="AK16" s="493" t="s">
        <v>622</v>
      </c>
      <c r="AL16" s="491">
        <v>2.4880399999999998</v>
      </c>
      <c r="AM16" s="491">
        <v>5557.0545400000001</v>
      </c>
      <c r="AN16" s="491">
        <v>5559.5425800000003</v>
      </c>
      <c r="AO16" s="491"/>
      <c r="AP16" s="491">
        <v>0</v>
      </c>
      <c r="AQ16" s="491">
        <v>4509.0334599999996</v>
      </c>
      <c r="AR16" s="491">
        <v>4509.0334599999996</v>
      </c>
      <c r="AS16" s="491"/>
      <c r="AT16" s="491">
        <v>0</v>
      </c>
      <c r="AU16" s="491">
        <v>32554.604859999999</v>
      </c>
      <c r="AV16" s="491">
        <v>32554.604859999999</v>
      </c>
      <c r="AW16" s="493" t="s">
        <v>622</v>
      </c>
      <c r="AX16" s="491">
        <v>1656.1505</v>
      </c>
      <c r="AY16" s="491">
        <v>0</v>
      </c>
      <c r="AZ16" s="491">
        <v>1656.1505</v>
      </c>
      <c r="BA16" s="491"/>
      <c r="BB16" s="491">
        <v>150.85542000000001</v>
      </c>
      <c r="BC16" s="491">
        <v>0</v>
      </c>
      <c r="BD16" s="491">
        <v>150.85542000000001</v>
      </c>
      <c r="BE16" s="491"/>
      <c r="BF16" s="491">
        <v>0</v>
      </c>
      <c r="BG16" s="491">
        <v>533.66638</v>
      </c>
      <c r="BH16" s="491">
        <v>533.66638</v>
      </c>
      <c r="BI16" s="493" t="s">
        <v>622</v>
      </c>
      <c r="BJ16" s="491">
        <v>0</v>
      </c>
      <c r="BK16" s="491">
        <v>589.74445000000003</v>
      </c>
      <c r="BL16" s="491">
        <v>589.74445000000003</v>
      </c>
      <c r="BM16" s="491"/>
      <c r="BN16" s="491">
        <v>-0.69568000000000008</v>
      </c>
      <c r="BO16" s="491">
        <v>3973.6287900000002</v>
      </c>
      <c r="BP16" s="491">
        <v>3972.9331099999999</v>
      </c>
      <c r="BQ16" s="491"/>
      <c r="BR16" s="491">
        <v>470487.78872000007</v>
      </c>
      <c r="BS16" s="491">
        <v>545328.07932999998</v>
      </c>
      <c r="BT16" s="491">
        <v>1015815.8680499998</v>
      </c>
      <c r="BU16" s="493" t="s">
        <v>622</v>
      </c>
      <c r="BV16" s="491">
        <v>77990.96951000001</v>
      </c>
      <c r="BW16" s="491">
        <v>358685.86669</v>
      </c>
      <c r="BX16" s="491">
        <v>436676.83619999996</v>
      </c>
      <c r="BY16" s="491"/>
      <c r="BZ16" s="491">
        <v>470487.78872000007</v>
      </c>
      <c r="CA16" s="491">
        <v>545143.99794999999</v>
      </c>
      <c r="CB16" s="491">
        <v>1015631.7866699998</v>
      </c>
      <c r="CC16" s="488"/>
    </row>
    <row r="17" spans="1:81" s="24" customFormat="1" ht="9" customHeight="1">
      <c r="A17" s="493" t="s">
        <v>623</v>
      </c>
      <c r="B17" s="491">
        <v>-174158.61238999999</v>
      </c>
      <c r="C17" s="491">
        <v>202568.13225999998</v>
      </c>
      <c r="D17" s="491">
        <v>28409.51987</v>
      </c>
      <c r="E17" s="491"/>
      <c r="F17" s="491">
        <v>0</v>
      </c>
      <c r="G17" s="491">
        <v>0</v>
      </c>
      <c r="H17" s="491">
        <v>0</v>
      </c>
      <c r="I17" s="491"/>
      <c r="J17" s="491">
        <v>6765.9524599999995</v>
      </c>
      <c r="K17" s="491">
        <v>-2438.1850800000002</v>
      </c>
      <c r="L17" s="491">
        <v>4327.7673800000002</v>
      </c>
      <c r="M17" s="493" t="s">
        <v>623</v>
      </c>
      <c r="N17" s="491">
        <v>0</v>
      </c>
      <c r="O17" s="491">
        <v>0</v>
      </c>
      <c r="P17" s="491">
        <v>0</v>
      </c>
      <c r="Q17" s="491"/>
      <c r="R17" s="491">
        <v>1853.1988100000001</v>
      </c>
      <c r="S17" s="491">
        <v>4325.1157999999996</v>
      </c>
      <c r="T17" s="491">
        <v>6178.3146100000004</v>
      </c>
      <c r="U17" s="491"/>
      <c r="V17" s="491">
        <v>29444.61477</v>
      </c>
      <c r="W17" s="491">
        <v>145.68374</v>
      </c>
      <c r="X17" s="491">
        <v>29590.298510000001</v>
      </c>
      <c r="Y17" s="493" t="s">
        <v>623</v>
      </c>
      <c r="Z17" s="491">
        <v>0</v>
      </c>
      <c r="AA17" s="491">
        <v>0</v>
      </c>
      <c r="AB17" s="491">
        <v>0</v>
      </c>
      <c r="AC17" s="491"/>
      <c r="AD17" s="491">
        <v>0</v>
      </c>
      <c r="AE17" s="491">
        <v>0</v>
      </c>
      <c r="AF17" s="491">
        <v>0</v>
      </c>
      <c r="AG17" s="491"/>
      <c r="AH17" s="491">
        <v>5176.8835599999993</v>
      </c>
      <c r="AI17" s="491">
        <v>157.11759000000001</v>
      </c>
      <c r="AJ17" s="491">
        <v>5334.0011500000001</v>
      </c>
      <c r="AK17" s="493" t="s">
        <v>623</v>
      </c>
      <c r="AL17" s="491">
        <v>0</v>
      </c>
      <c r="AM17" s="491">
        <v>0</v>
      </c>
      <c r="AN17" s="491">
        <v>0</v>
      </c>
      <c r="AO17" s="491"/>
      <c r="AP17" s="491">
        <v>1891.8954899999999</v>
      </c>
      <c r="AQ17" s="491">
        <v>0</v>
      </c>
      <c r="AR17" s="491">
        <v>1891.8954899999999</v>
      </c>
      <c r="AS17" s="491"/>
      <c r="AT17" s="491">
        <v>-1307.0999999999999</v>
      </c>
      <c r="AU17" s="491">
        <v>10605.49963</v>
      </c>
      <c r="AV17" s="491">
        <v>9298.3996300000017</v>
      </c>
      <c r="AW17" s="493" t="s">
        <v>623</v>
      </c>
      <c r="AX17" s="491">
        <v>0</v>
      </c>
      <c r="AY17" s="491">
        <v>0</v>
      </c>
      <c r="AZ17" s="491">
        <v>0</v>
      </c>
      <c r="BA17" s="491"/>
      <c r="BB17" s="491">
        <v>0</v>
      </c>
      <c r="BC17" s="491">
        <v>0</v>
      </c>
      <c r="BD17" s="491">
        <v>0</v>
      </c>
      <c r="BE17" s="491"/>
      <c r="BF17" s="491">
        <v>7.9366000000000003</v>
      </c>
      <c r="BG17" s="491">
        <v>0</v>
      </c>
      <c r="BH17" s="491">
        <v>7.9366000000000003</v>
      </c>
      <c r="BI17" s="493" t="s">
        <v>623</v>
      </c>
      <c r="BJ17" s="491">
        <v>0</v>
      </c>
      <c r="BK17" s="491">
        <v>0</v>
      </c>
      <c r="BL17" s="491">
        <v>0</v>
      </c>
      <c r="BM17" s="491"/>
      <c r="BN17" s="491">
        <v>-54777.649979999995</v>
      </c>
      <c r="BO17" s="491">
        <v>55538.043170000004</v>
      </c>
      <c r="BP17" s="491">
        <v>760.39319</v>
      </c>
      <c r="BQ17" s="491"/>
      <c r="BR17" s="491">
        <v>-185102.88068</v>
      </c>
      <c r="BS17" s="491">
        <v>270901.40711000003</v>
      </c>
      <c r="BT17" s="491">
        <v>85798.526429999998</v>
      </c>
      <c r="BU17" s="493" t="s">
        <v>623</v>
      </c>
      <c r="BV17" s="491">
        <v>6765.9524599999995</v>
      </c>
      <c r="BW17" s="491">
        <v>-2438.1850800000002</v>
      </c>
      <c r="BX17" s="491">
        <v>4327.7673800000002</v>
      </c>
      <c r="BY17" s="491"/>
      <c r="BZ17" s="491">
        <v>-185102.88068</v>
      </c>
      <c r="CA17" s="491">
        <v>270901.40711000003</v>
      </c>
      <c r="CB17" s="491">
        <v>85798.526429999998</v>
      </c>
      <c r="CC17" s="488"/>
    </row>
    <row r="18" spans="1:81" s="24" customFormat="1" ht="9" customHeight="1">
      <c r="A18" s="493" t="s">
        <v>538</v>
      </c>
      <c r="B18" s="491">
        <v>4243.8579900000004</v>
      </c>
      <c r="C18" s="491">
        <v>537.72084999999993</v>
      </c>
      <c r="D18" s="491">
        <v>4781.5788400000001</v>
      </c>
      <c r="E18" s="491"/>
      <c r="F18" s="491">
        <v>0</v>
      </c>
      <c r="G18" s="491">
        <v>0</v>
      </c>
      <c r="H18" s="491">
        <v>0</v>
      </c>
      <c r="I18" s="491"/>
      <c r="J18" s="491">
        <v>13045.640599999999</v>
      </c>
      <c r="K18" s="491">
        <v>36015.099950000003</v>
      </c>
      <c r="L18" s="491">
        <v>49060.740549999995</v>
      </c>
      <c r="M18" s="493" t="s">
        <v>538</v>
      </c>
      <c r="N18" s="491">
        <v>117.07858999999999</v>
      </c>
      <c r="O18" s="491">
        <v>0</v>
      </c>
      <c r="P18" s="491">
        <v>117.07858999999999</v>
      </c>
      <c r="Q18" s="491"/>
      <c r="R18" s="491">
        <v>48.40607</v>
      </c>
      <c r="S18" s="491">
        <v>131.82373000000001</v>
      </c>
      <c r="T18" s="491">
        <v>180.22980000000001</v>
      </c>
      <c r="U18" s="491"/>
      <c r="V18" s="491">
        <v>6961.2470899999998</v>
      </c>
      <c r="W18" s="491">
        <v>67.262140000000002</v>
      </c>
      <c r="X18" s="491">
        <v>7028.5092300000006</v>
      </c>
      <c r="Y18" s="493" t="s">
        <v>538</v>
      </c>
      <c r="Z18" s="491">
        <v>3705.4242599999998</v>
      </c>
      <c r="AA18" s="491">
        <v>0</v>
      </c>
      <c r="AB18" s="491">
        <v>3705.4242599999998</v>
      </c>
      <c r="AC18" s="491"/>
      <c r="AD18" s="491">
        <v>21.857230000000001</v>
      </c>
      <c r="AE18" s="491">
        <v>10.34625</v>
      </c>
      <c r="AF18" s="491">
        <v>32.203479999999999</v>
      </c>
      <c r="AG18" s="491"/>
      <c r="AH18" s="491">
        <v>402.23059000000001</v>
      </c>
      <c r="AI18" s="491">
        <v>0</v>
      </c>
      <c r="AJ18" s="491">
        <v>402.23059000000001</v>
      </c>
      <c r="AK18" s="493" t="s">
        <v>538</v>
      </c>
      <c r="AL18" s="491">
        <v>0</v>
      </c>
      <c r="AM18" s="491">
        <v>2.639E-2</v>
      </c>
      <c r="AN18" s="491">
        <v>2.639E-2</v>
      </c>
      <c r="AO18" s="491"/>
      <c r="AP18" s="491">
        <v>0</v>
      </c>
      <c r="AQ18" s="491">
        <v>0</v>
      </c>
      <c r="AR18" s="491">
        <v>0</v>
      </c>
      <c r="AS18" s="491"/>
      <c r="AT18" s="491">
        <v>17301.215680000001</v>
      </c>
      <c r="AU18" s="491">
        <v>9.7253500000000006</v>
      </c>
      <c r="AV18" s="491">
        <v>17310.941030000002</v>
      </c>
      <c r="AW18" s="493" t="s">
        <v>538</v>
      </c>
      <c r="AX18" s="491">
        <v>51.101620000000004</v>
      </c>
      <c r="AY18" s="491">
        <v>2.0961099999999999</v>
      </c>
      <c r="AZ18" s="491">
        <v>53.19773</v>
      </c>
      <c r="BA18" s="491"/>
      <c r="BB18" s="491">
        <v>0</v>
      </c>
      <c r="BC18" s="491">
        <v>0</v>
      </c>
      <c r="BD18" s="491">
        <v>0</v>
      </c>
      <c r="BE18" s="491"/>
      <c r="BF18" s="491">
        <v>0</v>
      </c>
      <c r="BG18" s="491">
        <v>0</v>
      </c>
      <c r="BH18" s="491">
        <v>0</v>
      </c>
      <c r="BI18" s="493" t="s">
        <v>538</v>
      </c>
      <c r="BJ18" s="491">
        <v>0</v>
      </c>
      <c r="BK18" s="491">
        <v>0</v>
      </c>
      <c r="BL18" s="491">
        <v>0</v>
      </c>
      <c r="BM18" s="491"/>
      <c r="BN18" s="491">
        <v>0</v>
      </c>
      <c r="BO18" s="491">
        <v>0</v>
      </c>
      <c r="BP18" s="491">
        <v>0</v>
      </c>
      <c r="BQ18" s="491"/>
      <c r="BR18" s="491">
        <v>45898.059720000005</v>
      </c>
      <c r="BS18" s="491">
        <v>36774.100769999997</v>
      </c>
      <c r="BT18" s="491">
        <v>82672.160489999995</v>
      </c>
      <c r="BU18" s="493" t="s">
        <v>538</v>
      </c>
      <c r="BV18" s="491">
        <v>13045.640599999999</v>
      </c>
      <c r="BW18" s="491">
        <v>24204.610219999999</v>
      </c>
      <c r="BX18" s="491">
        <v>37250.250820000001</v>
      </c>
      <c r="BY18" s="491"/>
      <c r="BZ18" s="491">
        <v>45898.059720000005</v>
      </c>
      <c r="CA18" s="491">
        <v>24963.611039999992</v>
      </c>
      <c r="CB18" s="491">
        <v>70861.670760000008</v>
      </c>
      <c r="CC18" s="488"/>
    </row>
    <row r="19" spans="1:81" s="24" customFormat="1" ht="5.0999999999999996" customHeight="1">
      <c r="A19" s="493"/>
      <c r="B19" s="491"/>
      <c r="C19" s="491"/>
      <c r="D19" s="491"/>
      <c r="E19" s="491"/>
      <c r="F19" s="491"/>
      <c r="G19" s="491"/>
      <c r="H19" s="491"/>
      <c r="I19" s="491"/>
      <c r="J19" s="491"/>
      <c r="K19" s="491"/>
      <c r="L19" s="491"/>
      <c r="M19" s="493"/>
      <c r="N19" s="491"/>
      <c r="O19" s="491"/>
      <c r="P19" s="491"/>
      <c r="Q19" s="491"/>
      <c r="R19" s="491"/>
      <c r="S19" s="491"/>
      <c r="T19" s="491"/>
      <c r="U19" s="491"/>
      <c r="V19" s="491"/>
      <c r="W19" s="491"/>
      <c r="X19" s="491"/>
      <c r="Y19" s="493"/>
      <c r="Z19" s="491"/>
      <c r="AA19" s="491"/>
      <c r="AB19" s="491"/>
      <c r="AC19" s="491"/>
      <c r="AD19" s="491"/>
      <c r="AE19" s="491"/>
      <c r="AF19" s="491"/>
      <c r="AG19" s="491"/>
      <c r="AH19" s="491"/>
      <c r="AI19" s="491"/>
      <c r="AJ19" s="491"/>
      <c r="AK19" s="493"/>
      <c r="AL19" s="491"/>
      <c r="AM19" s="491"/>
      <c r="AN19" s="491"/>
      <c r="AO19" s="491"/>
      <c r="AP19" s="491"/>
      <c r="AQ19" s="491"/>
      <c r="AR19" s="491"/>
      <c r="AS19" s="491"/>
      <c r="AT19" s="491"/>
      <c r="AU19" s="491"/>
      <c r="AV19" s="491"/>
      <c r="AW19" s="493"/>
      <c r="AX19" s="491"/>
      <c r="AY19" s="491"/>
      <c r="AZ19" s="491"/>
      <c r="BA19" s="491"/>
      <c r="BB19" s="491"/>
      <c r="BC19" s="491"/>
      <c r="BD19" s="491"/>
      <c r="BE19" s="491"/>
      <c r="BF19" s="491"/>
      <c r="BG19" s="491"/>
      <c r="BH19" s="491"/>
      <c r="BI19" s="493"/>
      <c r="BJ19" s="491"/>
      <c r="BK19" s="491"/>
      <c r="BL19" s="491"/>
      <c r="BM19" s="491"/>
      <c r="BN19" s="491"/>
      <c r="BO19" s="491"/>
      <c r="BP19" s="491"/>
      <c r="BQ19" s="491"/>
      <c r="BR19" s="491"/>
      <c r="BS19" s="491"/>
      <c r="BT19" s="491"/>
      <c r="BU19" s="493"/>
      <c r="BV19" s="491"/>
      <c r="BW19" s="491"/>
      <c r="BX19" s="491"/>
      <c r="BY19" s="491"/>
      <c r="BZ19" s="491"/>
      <c r="CA19" s="491"/>
      <c r="CB19" s="491"/>
      <c r="CC19" s="488"/>
    </row>
    <row r="20" spans="1:81" s="18" customFormat="1" ht="9.75" customHeight="1">
      <c r="A20" s="486" t="s">
        <v>624</v>
      </c>
      <c r="B20" s="487">
        <v>457359.18430000002</v>
      </c>
      <c r="C20" s="487">
        <v>311884.77898</v>
      </c>
      <c r="D20" s="487">
        <v>769243.96328000003</v>
      </c>
      <c r="E20" s="487"/>
      <c r="F20" s="487">
        <v>30851.951510000003</v>
      </c>
      <c r="G20" s="487">
        <v>3312.3870699999998</v>
      </c>
      <c r="H20" s="487">
        <v>34164.338579999996</v>
      </c>
      <c r="I20" s="487"/>
      <c r="J20" s="487">
        <v>694600.80969000002</v>
      </c>
      <c r="K20" s="487">
        <v>434086.95207999996</v>
      </c>
      <c r="L20" s="487">
        <v>1128687.76177</v>
      </c>
      <c r="M20" s="486" t="s">
        <v>624</v>
      </c>
      <c r="N20" s="487">
        <v>143531.57856999998</v>
      </c>
      <c r="O20" s="487">
        <v>32751.9162</v>
      </c>
      <c r="P20" s="487">
        <v>176283.49477000002</v>
      </c>
      <c r="Q20" s="487"/>
      <c r="R20" s="487">
        <v>211268.25666999997</v>
      </c>
      <c r="S20" s="487">
        <v>111767.27097</v>
      </c>
      <c r="T20" s="487">
        <v>323035.52763999999</v>
      </c>
      <c r="U20" s="487"/>
      <c r="V20" s="487">
        <v>379189.51185000001</v>
      </c>
      <c r="W20" s="487">
        <v>259431.89378000001</v>
      </c>
      <c r="X20" s="487">
        <v>638621.40563000005</v>
      </c>
      <c r="Y20" s="486" t="s">
        <v>624</v>
      </c>
      <c r="Z20" s="487">
        <v>69988.072969999994</v>
      </c>
      <c r="AA20" s="487">
        <v>411.02235000000002</v>
      </c>
      <c r="AB20" s="487">
        <v>70399.095319999993</v>
      </c>
      <c r="AC20" s="487"/>
      <c r="AD20" s="487">
        <v>495563.78685000003</v>
      </c>
      <c r="AE20" s="487">
        <v>237772.02683000002</v>
      </c>
      <c r="AF20" s="487">
        <v>733335.8136799999</v>
      </c>
      <c r="AG20" s="487"/>
      <c r="AH20" s="487">
        <v>266878.80258999998</v>
      </c>
      <c r="AI20" s="487">
        <v>26074.660339999999</v>
      </c>
      <c r="AJ20" s="487">
        <v>292953.46292999998</v>
      </c>
      <c r="AK20" s="486" t="s">
        <v>624</v>
      </c>
      <c r="AL20" s="487">
        <v>91037.01629</v>
      </c>
      <c r="AM20" s="487">
        <v>12072.694390000001</v>
      </c>
      <c r="AN20" s="487">
        <v>103109.71068</v>
      </c>
      <c r="AO20" s="487"/>
      <c r="AP20" s="487">
        <v>85017.754620000007</v>
      </c>
      <c r="AQ20" s="487">
        <v>6263.1124</v>
      </c>
      <c r="AR20" s="487">
        <v>91280.867019999991</v>
      </c>
      <c r="AS20" s="487"/>
      <c r="AT20" s="487">
        <v>63407.976950000004</v>
      </c>
      <c r="AU20" s="487">
        <v>90671.768400000001</v>
      </c>
      <c r="AV20" s="487">
        <v>154079.74534999998</v>
      </c>
      <c r="AW20" s="486" t="s">
        <v>624</v>
      </c>
      <c r="AX20" s="487">
        <v>37912.151760000001</v>
      </c>
      <c r="AY20" s="487">
        <v>44.458120000000001</v>
      </c>
      <c r="AZ20" s="487">
        <v>37956.609880000004</v>
      </c>
      <c r="BA20" s="487"/>
      <c r="BB20" s="487">
        <v>25353.720289999997</v>
      </c>
      <c r="BC20" s="487">
        <v>516.59325000000001</v>
      </c>
      <c r="BD20" s="487">
        <v>25870.313539999999</v>
      </c>
      <c r="BE20" s="487"/>
      <c r="BF20" s="487">
        <v>6645.7230799999998</v>
      </c>
      <c r="BG20" s="487">
        <v>26240.97524</v>
      </c>
      <c r="BH20" s="487">
        <v>32886.698320000003</v>
      </c>
      <c r="BI20" s="486" t="s">
        <v>624</v>
      </c>
      <c r="BJ20" s="487">
        <v>304.57607000000002</v>
      </c>
      <c r="BK20" s="487">
        <v>20939.379710000001</v>
      </c>
      <c r="BL20" s="487">
        <v>21243.95578</v>
      </c>
      <c r="BM20" s="487"/>
      <c r="BN20" s="487">
        <v>6860.5886300000002</v>
      </c>
      <c r="BO20" s="487">
        <v>10953.51628</v>
      </c>
      <c r="BP20" s="487">
        <v>17814.104910000002</v>
      </c>
      <c r="BQ20" s="487"/>
      <c r="BR20" s="487">
        <v>3065771.4626899995</v>
      </c>
      <c r="BS20" s="487">
        <v>1585195.4063900001</v>
      </c>
      <c r="BT20" s="487">
        <v>4650966.8690799996</v>
      </c>
      <c r="BU20" s="486" t="s">
        <v>624</v>
      </c>
      <c r="BV20" s="487">
        <v>694600.80969000002</v>
      </c>
      <c r="BW20" s="487">
        <v>444246.19575999997</v>
      </c>
      <c r="BX20" s="487">
        <v>1138847.0054500001</v>
      </c>
      <c r="BY20" s="487"/>
      <c r="BZ20" s="487">
        <v>3065771.4626899995</v>
      </c>
      <c r="CA20" s="487">
        <v>1595354.6500700002</v>
      </c>
      <c r="CB20" s="487">
        <v>4661126.1127599999</v>
      </c>
    </row>
    <row r="21" spans="1:81" s="24" customFormat="1" ht="9" customHeight="1">
      <c r="A21" s="493" t="s">
        <v>625</v>
      </c>
      <c r="B21" s="491">
        <v>354052.19373</v>
      </c>
      <c r="C21" s="491">
        <v>153356.43390999999</v>
      </c>
      <c r="D21" s="491">
        <v>507408.62763999996</v>
      </c>
      <c r="E21" s="491"/>
      <c r="F21" s="491">
        <v>23417.28168</v>
      </c>
      <c r="G21" s="491">
        <v>2297.07287</v>
      </c>
      <c r="H21" s="491">
        <v>25714.35455</v>
      </c>
      <c r="I21" s="491"/>
      <c r="J21" s="491">
        <v>326826.83218999999</v>
      </c>
      <c r="K21" s="491">
        <v>253069.0385</v>
      </c>
      <c r="L21" s="491">
        <v>579895.87069000001</v>
      </c>
      <c r="M21" s="493" t="s">
        <v>625</v>
      </c>
      <c r="N21" s="491">
        <v>111519.73201000001</v>
      </c>
      <c r="O21" s="491">
        <v>20000.228950000001</v>
      </c>
      <c r="P21" s="491">
        <v>131519.96096</v>
      </c>
      <c r="Q21" s="491"/>
      <c r="R21" s="491">
        <v>165804.53967</v>
      </c>
      <c r="S21" s="491">
        <v>77460.503949999998</v>
      </c>
      <c r="T21" s="491">
        <v>243265.04362000001</v>
      </c>
      <c r="U21" s="491"/>
      <c r="V21" s="491">
        <v>312266.08</v>
      </c>
      <c r="W21" s="491">
        <v>116694.63006</v>
      </c>
      <c r="X21" s="491">
        <v>428960.71006000001</v>
      </c>
      <c r="Y21" s="493" t="s">
        <v>625</v>
      </c>
      <c r="Z21" s="491">
        <v>3759.61033</v>
      </c>
      <c r="AA21" s="491">
        <v>1100.58133</v>
      </c>
      <c r="AB21" s="491">
        <v>4860.1916600000004</v>
      </c>
      <c r="AC21" s="491"/>
      <c r="AD21" s="491">
        <v>391066.85275999998</v>
      </c>
      <c r="AE21" s="491">
        <v>111312.05562999999</v>
      </c>
      <c r="AF21" s="491">
        <v>502378.90839</v>
      </c>
      <c r="AG21" s="491"/>
      <c r="AH21" s="491">
        <v>205341.14134999999</v>
      </c>
      <c r="AI21" s="491">
        <v>2197.0836200000003</v>
      </c>
      <c r="AJ21" s="491">
        <v>207538.22497000001</v>
      </c>
      <c r="AK21" s="493" t="s">
        <v>625</v>
      </c>
      <c r="AL21" s="491">
        <v>75558.815450000009</v>
      </c>
      <c r="AM21" s="491">
        <v>9854.4951500000006</v>
      </c>
      <c r="AN21" s="491">
        <v>85413.310599999997</v>
      </c>
      <c r="AO21" s="491"/>
      <c r="AP21" s="491">
        <v>55087.739719999998</v>
      </c>
      <c r="AQ21" s="491">
        <v>5705.7190300000002</v>
      </c>
      <c r="AR21" s="491">
        <v>60793.458749999998</v>
      </c>
      <c r="AS21" s="491"/>
      <c r="AT21" s="491">
        <v>44158.556960000002</v>
      </c>
      <c r="AU21" s="491">
        <v>62291.54161</v>
      </c>
      <c r="AV21" s="491">
        <v>106450.09856999999</v>
      </c>
      <c r="AW21" s="493" t="s">
        <v>625</v>
      </c>
      <c r="AX21" s="491">
        <v>35513.245189999994</v>
      </c>
      <c r="AY21" s="491">
        <v>18.19772</v>
      </c>
      <c r="AZ21" s="491">
        <v>35531.442909999998</v>
      </c>
      <c r="BA21" s="491"/>
      <c r="BB21" s="491">
        <v>20588.48503</v>
      </c>
      <c r="BC21" s="491">
        <v>473.40816000000001</v>
      </c>
      <c r="BD21" s="491">
        <v>21061.893190000003</v>
      </c>
      <c r="BE21" s="491"/>
      <c r="BF21" s="491">
        <v>4406.1575000000003</v>
      </c>
      <c r="BG21" s="491">
        <v>17935.823909999999</v>
      </c>
      <c r="BH21" s="491">
        <v>22341.98141</v>
      </c>
      <c r="BI21" s="493" t="s">
        <v>625</v>
      </c>
      <c r="BJ21" s="491">
        <v>290.30415000000005</v>
      </c>
      <c r="BK21" s="491">
        <v>20926.946929999998</v>
      </c>
      <c r="BL21" s="491">
        <v>21217.251079999998</v>
      </c>
      <c r="BM21" s="491"/>
      <c r="BN21" s="491">
        <v>5797.9766200000004</v>
      </c>
      <c r="BO21" s="491">
        <v>6814.5602900000004</v>
      </c>
      <c r="BP21" s="491">
        <v>12612.536910000001</v>
      </c>
      <c r="BQ21" s="491"/>
      <c r="BR21" s="491">
        <v>2135455.5443400005</v>
      </c>
      <c r="BS21" s="491">
        <v>861508.32162000006</v>
      </c>
      <c r="BT21" s="491">
        <v>2996963.8659600001</v>
      </c>
      <c r="BU21" s="493" t="s">
        <v>625</v>
      </c>
      <c r="BV21" s="491">
        <v>326826.83218999999</v>
      </c>
      <c r="BW21" s="491">
        <v>263228.28217999998</v>
      </c>
      <c r="BX21" s="491">
        <v>590055.11436999997</v>
      </c>
      <c r="BY21" s="491"/>
      <c r="BZ21" s="491">
        <v>2135455.5443400005</v>
      </c>
      <c r="CA21" s="491">
        <v>871667.56530000002</v>
      </c>
      <c r="CB21" s="491">
        <v>3007123.1096399999</v>
      </c>
      <c r="CC21" s="488"/>
    </row>
    <row r="22" spans="1:81" s="24" customFormat="1" ht="9" customHeight="1">
      <c r="A22" s="493" t="s">
        <v>626</v>
      </c>
      <c r="B22" s="491">
        <v>8655.389009999999</v>
      </c>
      <c r="C22" s="491">
        <v>9247.9131799999996</v>
      </c>
      <c r="D22" s="491">
        <v>17903.302190000002</v>
      </c>
      <c r="E22" s="491"/>
      <c r="F22" s="491">
        <v>101.42322999999999</v>
      </c>
      <c r="G22" s="491">
        <v>0</v>
      </c>
      <c r="H22" s="491">
        <v>101.42322999999999</v>
      </c>
      <c r="I22" s="491"/>
      <c r="J22" s="491">
        <v>0</v>
      </c>
      <c r="K22" s="491">
        <v>0</v>
      </c>
      <c r="L22" s="491">
        <v>0</v>
      </c>
      <c r="M22" s="493" t="s">
        <v>626</v>
      </c>
      <c r="N22" s="491">
        <v>2612.4182400000004</v>
      </c>
      <c r="O22" s="491">
        <v>24.514650000000003</v>
      </c>
      <c r="P22" s="491">
        <v>2636.93289</v>
      </c>
      <c r="Q22" s="491"/>
      <c r="R22" s="491">
        <v>5628.3189400000001</v>
      </c>
      <c r="S22" s="491">
        <v>276.06310999999999</v>
      </c>
      <c r="T22" s="491">
        <v>5904.3820500000002</v>
      </c>
      <c r="U22" s="491"/>
      <c r="V22" s="491">
        <v>8277.4248800000005</v>
      </c>
      <c r="W22" s="491">
        <v>19.377800000000001</v>
      </c>
      <c r="X22" s="491">
        <v>8296.8026799999989</v>
      </c>
      <c r="Y22" s="493" t="s">
        <v>626</v>
      </c>
      <c r="Z22" s="491">
        <v>261.69039000000004</v>
      </c>
      <c r="AA22" s="491">
        <v>0</v>
      </c>
      <c r="AB22" s="491">
        <v>261.69039000000004</v>
      </c>
      <c r="AC22" s="491"/>
      <c r="AD22" s="491">
        <v>0</v>
      </c>
      <c r="AE22" s="491">
        <v>0</v>
      </c>
      <c r="AF22" s="491">
        <v>0</v>
      </c>
      <c r="AG22" s="491"/>
      <c r="AH22" s="491">
        <v>2075.1557199999997</v>
      </c>
      <c r="AI22" s="491">
        <v>774.87737000000004</v>
      </c>
      <c r="AJ22" s="491">
        <v>2850.0330899999999</v>
      </c>
      <c r="AK22" s="493" t="s">
        <v>626</v>
      </c>
      <c r="AL22" s="491">
        <v>5481.4851799999997</v>
      </c>
      <c r="AM22" s="491">
        <v>32.14179</v>
      </c>
      <c r="AN22" s="491">
        <v>5513.6269699999993</v>
      </c>
      <c r="AO22" s="491"/>
      <c r="AP22" s="491">
        <v>1040.4916499999999</v>
      </c>
      <c r="AQ22" s="491">
        <v>6.4411000000000005</v>
      </c>
      <c r="AR22" s="491">
        <v>1046.9327499999999</v>
      </c>
      <c r="AS22" s="491"/>
      <c r="AT22" s="491">
        <v>2342.3751299999999</v>
      </c>
      <c r="AU22" s="491">
        <v>232.61456000000001</v>
      </c>
      <c r="AV22" s="491">
        <v>2574.9896899999999</v>
      </c>
      <c r="AW22" s="493" t="s">
        <v>626</v>
      </c>
      <c r="AX22" s="491">
        <v>0</v>
      </c>
      <c r="AY22" s="491">
        <v>0</v>
      </c>
      <c r="AZ22" s="491">
        <v>0</v>
      </c>
      <c r="BA22" s="491"/>
      <c r="BB22" s="491">
        <v>0</v>
      </c>
      <c r="BC22" s="491">
        <v>0</v>
      </c>
      <c r="BD22" s="491">
        <v>0</v>
      </c>
      <c r="BE22" s="491"/>
      <c r="BF22" s="491">
        <v>2232.0968800000001</v>
      </c>
      <c r="BG22" s="491">
        <v>0</v>
      </c>
      <c r="BH22" s="491">
        <v>2232.0968800000001</v>
      </c>
      <c r="BI22" s="493" t="s">
        <v>626</v>
      </c>
      <c r="BJ22" s="491">
        <v>0</v>
      </c>
      <c r="BK22" s="491">
        <v>0</v>
      </c>
      <c r="BL22" s="491">
        <v>0</v>
      </c>
      <c r="BM22" s="491"/>
      <c r="BN22" s="491">
        <v>74.145309999999995</v>
      </c>
      <c r="BO22" s="491">
        <v>32.830460000000002</v>
      </c>
      <c r="BP22" s="491">
        <v>106.97577</v>
      </c>
      <c r="BQ22" s="491"/>
      <c r="BR22" s="491">
        <v>38782.414559999997</v>
      </c>
      <c r="BS22" s="491">
        <v>10646.774019999997</v>
      </c>
      <c r="BT22" s="491">
        <v>49429.188579999995</v>
      </c>
      <c r="BU22" s="493" t="s">
        <v>626</v>
      </c>
      <c r="BV22" s="491">
        <v>0</v>
      </c>
      <c r="BW22" s="491">
        <v>0</v>
      </c>
      <c r="BX22" s="491">
        <v>0</v>
      </c>
      <c r="BY22" s="491"/>
      <c r="BZ22" s="491">
        <v>38782.414559999997</v>
      </c>
      <c r="CA22" s="491">
        <v>10646.774019999997</v>
      </c>
      <c r="CB22" s="491">
        <v>49429.188579999995</v>
      </c>
      <c r="CC22" s="488"/>
    </row>
    <row r="23" spans="1:81" s="24" customFormat="1" ht="9" customHeight="1">
      <c r="A23" s="493" t="s">
        <v>617</v>
      </c>
      <c r="B23" s="491">
        <v>1133.4656699999998</v>
      </c>
      <c r="C23" s="491">
        <v>5746.2754699999996</v>
      </c>
      <c r="D23" s="491">
        <v>6879.7411400000001</v>
      </c>
      <c r="E23" s="491"/>
      <c r="F23" s="491">
        <v>10.273370000000002</v>
      </c>
      <c r="G23" s="491">
        <v>0</v>
      </c>
      <c r="H23" s="491">
        <v>10.273370000000002</v>
      </c>
      <c r="I23" s="491"/>
      <c r="J23" s="491">
        <v>6904.4884000000002</v>
      </c>
      <c r="K23" s="491">
        <v>34.597919999999995</v>
      </c>
      <c r="L23" s="491">
        <v>6939.0863200000003</v>
      </c>
      <c r="M23" s="493" t="s">
        <v>617</v>
      </c>
      <c r="N23" s="491">
        <v>713.22047999999995</v>
      </c>
      <c r="O23" s="491">
        <v>0</v>
      </c>
      <c r="P23" s="491">
        <v>713.22047999999995</v>
      </c>
      <c r="Q23" s="491"/>
      <c r="R23" s="491">
        <v>1332.3342</v>
      </c>
      <c r="S23" s="491">
        <v>12.601569999999999</v>
      </c>
      <c r="T23" s="491">
        <v>1344.93577</v>
      </c>
      <c r="U23" s="491"/>
      <c r="V23" s="491">
        <v>7905.8544800000009</v>
      </c>
      <c r="W23" s="491">
        <v>2954.2108499999999</v>
      </c>
      <c r="X23" s="491">
        <v>10860.065329999999</v>
      </c>
      <c r="Y23" s="493" t="s">
        <v>617</v>
      </c>
      <c r="Z23" s="491">
        <v>253.79103000000001</v>
      </c>
      <c r="AA23" s="491">
        <v>400.07576</v>
      </c>
      <c r="AB23" s="491">
        <v>653.86679000000004</v>
      </c>
      <c r="AC23" s="491"/>
      <c r="AD23" s="491">
        <v>4805.60095</v>
      </c>
      <c r="AE23" s="491">
        <v>2044.6661100000001</v>
      </c>
      <c r="AF23" s="491">
        <v>6850.2670600000001</v>
      </c>
      <c r="AG23" s="491"/>
      <c r="AH23" s="491">
        <v>133.80317000000002</v>
      </c>
      <c r="AI23" s="491">
        <v>412.21678000000003</v>
      </c>
      <c r="AJ23" s="491">
        <v>546.01994999999999</v>
      </c>
      <c r="AK23" s="493" t="s">
        <v>617</v>
      </c>
      <c r="AL23" s="491">
        <v>375.22371000000004</v>
      </c>
      <c r="AM23" s="491">
        <v>0</v>
      </c>
      <c r="AN23" s="491">
        <v>375.22371000000004</v>
      </c>
      <c r="AO23" s="491"/>
      <c r="AP23" s="491">
        <v>700.70051000000001</v>
      </c>
      <c r="AQ23" s="491">
        <v>56.067830000000001</v>
      </c>
      <c r="AR23" s="491">
        <v>756.76833999999997</v>
      </c>
      <c r="AS23" s="491"/>
      <c r="AT23" s="491">
        <v>1515.1146200000001</v>
      </c>
      <c r="AU23" s="491">
        <v>875.54015000000004</v>
      </c>
      <c r="AV23" s="491">
        <v>2390.6547700000001</v>
      </c>
      <c r="AW23" s="493" t="s">
        <v>617</v>
      </c>
      <c r="AX23" s="491">
        <v>11.03814</v>
      </c>
      <c r="AY23" s="491">
        <v>9.1393199999999997</v>
      </c>
      <c r="AZ23" s="491">
        <v>20.17746</v>
      </c>
      <c r="BA23" s="491"/>
      <c r="BB23" s="491">
        <v>0</v>
      </c>
      <c r="BC23" s="491">
        <v>0</v>
      </c>
      <c r="BD23" s="491">
        <v>0</v>
      </c>
      <c r="BE23" s="491"/>
      <c r="BF23" s="491">
        <v>0</v>
      </c>
      <c r="BG23" s="491">
        <v>0</v>
      </c>
      <c r="BH23" s="491">
        <v>0</v>
      </c>
      <c r="BI23" s="493" t="s">
        <v>617</v>
      </c>
      <c r="BJ23" s="491">
        <v>10.75389</v>
      </c>
      <c r="BK23" s="491">
        <v>0</v>
      </c>
      <c r="BL23" s="491">
        <v>10.75389</v>
      </c>
      <c r="BM23" s="491"/>
      <c r="BN23" s="491">
        <v>538.91088999999999</v>
      </c>
      <c r="BO23" s="491">
        <v>8.4122299999999992</v>
      </c>
      <c r="BP23" s="491">
        <v>547.32312000000002</v>
      </c>
      <c r="BQ23" s="491"/>
      <c r="BR23" s="491">
        <v>26344.573509999998</v>
      </c>
      <c r="BS23" s="491">
        <v>12553.80399</v>
      </c>
      <c r="BT23" s="491">
        <v>38898.377500000002</v>
      </c>
      <c r="BU23" s="493" t="s">
        <v>617</v>
      </c>
      <c r="BV23" s="491">
        <v>6904.4884000000002</v>
      </c>
      <c r="BW23" s="491">
        <v>34.597919999999995</v>
      </c>
      <c r="BX23" s="491">
        <v>6939.0863200000003</v>
      </c>
      <c r="BY23" s="491"/>
      <c r="BZ23" s="491">
        <v>26344.573510000002</v>
      </c>
      <c r="CA23" s="491">
        <v>12553.80399</v>
      </c>
      <c r="CB23" s="491">
        <v>38898.377500000002</v>
      </c>
      <c r="CC23" s="488"/>
    </row>
    <row r="24" spans="1:81" s="24" customFormat="1" ht="9" customHeight="1">
      <c r="A24" s="493" t="s">
        <v>627</v>
      </c>
      <c r="B24" s="491">
        <v>21531.973100000003</v>
      </c>
      <c r="C24" s="491">
        <v>72573.073640000002</v>
      </c>
      <c r="D24" s="491">
        <v>94105.046739999991</v>
      </c>
      <c r="E24" s="491"/>
      <c r="F24" s="491">
        <v>4078.4000099999998</v>
      </c>
      <c r="G24" s="491">
        <v>739.51536999999996</v>
      </c>
      <c r="H24" s="491">
        <v>4817.9153799999995</v>
      </c>
      <c r="I24" s="491"/>
      <c r="J24" s="491">
        <v>96789.217019999996</v>
      </c>
      <c r="K24" s="491">
        <v>103302.28425</v>
      </c>
      <c r="L24" s="491">
        <v>200091.50127000001</v>
      </c>
      <c r="M24" s="493" t="s">
        <v>627</v>
      </c>
      <c r="N24" s="491">
        <v>19804.74006</v>
      </c>
      <c r="O24" s="491">
        <v>4349.5819800000008</v>
      </c>
      <c r="P24" s="491">
        <v>24154.322039999999</v>
      </c>
      <c r="Q24" s="491"/>
      <c r="R24" s="491">
        <v>17113.40351</v>
      </c>
      <c r="S24" s="491">
        <v>28168.034820000001</v>
      </c>
      <c r="T24" s="491">
        <v>45281.438329999997</v>
      </c>
      <c r="U24" s="491"/>
      <c r="V24" s="491">
        <v>24523.920570000002</v>
      </c>
      <c r="W24" s="491">
        <v>133037.21415000001</v>
      </c>
      <c r="X24" s="491">
        <v>157561.13472</v>
      </c>
      <c r="Y24" s="493" t="s">
        <v>627</v>
      </c>
      <c r="Z24" s="491">
        <v>2128.1339800000001</v>
      </c>
      <c r="AA24" s="491">
        <v>2802.6267400000002</v>
      </c>
      <c r="AB24" s="491">
        <v>4930.7607199999993</v>
      </c>
      <c r="AC24" s="491"/>
      <c r="AD24" s="491">
        <v>41892.439399999996</v>
      </c>
      <c r="AE24" s="491">
        <v>45022.539859999997</v>
      </c>
      <c r="AF24" s="491">
        <v>86914.979260000007</v>
      </c>
      <c r="AG24" s="491"/>
      <c r="AH24" s="491">
        <v>41650.094560000005</v>
      </c>
      <c r="AI24" s="491">
        <v>14266.504010000001</v>
      </c>
      <c r="AJ24" s="491">
        <v>55916.598570000002</v>
      </c>
      <c r="AK24" s="493" t="s">
        <v>627</v>
      </c>
      <c r="AL24" s="491">
        <v>4172.2396600000002</v>
      </c>
      <c r="AM24" s="491">
        <v>817.98570000000007</v>
      </c>
      <c r="AN24" s="491">
        <v>4990.2253600000004</v>
      </c>
      <c r="AO24" s="491"/>
      <c r="AP24" s="491">
        <v>1081.0896200000002</v>
      </c>
      <c r="AQ24" s="491">
        <v>10.307729999999999</v>
      </c>
      <c r="AR24" s="491">
        <v>1091.3973500000002</v>
      </c>
      <c r="AS24" s="491"/>
      <c r="AT24" s="491">
        <v>0</v>
      </c>
      <c r="AU24" s="491">
        <v>27210.82418</v>
      </c>
      <c r="AV24" s="491">
        <v>27210.82418</v>
      </c>
      <c r="AW24" s="493" t="s">
        <v>627</v>
      </c>
      <c r="AX24" s="491">
        <v>0</v>
      </c>
      <c r="AY24" s="491">
        <v>0</v>
      </c>
      <c r="AZ24" s="491">
        <v>0</v>
      </c>
      <c r="BA24" s="491"/>
      <c r="BB24" s="491">
        <v>1393.05393</v>
      </c>
      <c r="BC24" s="491">
        <v>0</v>
      </c>
      <c r="BD24" s="491">
        <v>1393.05393</v>
      </c>
      <c r="BE24" s="491"/>
      <c r="BF24" s="491">
        <v>0</v>
      </c>
      <c r="BG24" s="491">
        <v>8294.0245799999993</v>
      </c>
      <c r="BH24" s="491">
        <v>8294.0245799999993</v>
      </c>
      <c r="BI24" s="493" t="s">
        <v>627</v>
      </c>
      <c r="BJ24" s="491">
        <v>0</v>
      </c>
      <c r="BK24" s="491">
        <v>9.3915600000000001</v>
      </c>
      <c r="BL24" s="491">
        <v>9.3915600000000001</v>
      </c>
      <c r="BM24" s="491"/>
      <c r="BN24" s="491">
        <v>0</v>
      </c>
      <c r="BO24" s="491">
        <v>4096.4346599999999</v>
      </c>
      <c r="BP24" s="491">
        <v>4096.4346599999999</v>
      </c>
      <c r="BQ24" s="491"/>
      <c r="BR24" s="491">
        <v>276158.70542000001</v>
      </c>
      <c r="BS24" s="491">
        <v>444700.34323000006</v>
      </c>
      <c r="BT24" s="491">
        <v>720859.04865000013</v>
      </c>
      <c r="BU24" s="493" t="s">
        <v>627</v>
      </c>
      <c r="BV24" s="491">
        <v>96789.217019999996</v>
      </c>
      <c r="BW24" s="491">
        <v>103302.28425</v>
      </c>
      <c r="BX24" s="491">
        <v>200091.50127000001</v>
      </c>
      <c r="BY24" s="491"/>
      <c r="BZ24" s="491">
        <v>276158.70542000001</v>
      </c>
      <c r="CA24" s="491">
        <v>444700.34323000011</v>
      </c>
      <c r="CB24" s="491">
        <v>720859.04865000013</v>
      </c>
      <c r="CC24" s="488"/>
    </row>
    <row r="25" spans="1:81" s="24" customFormat="1" ht="9" customHeight="1">
      <c r="A25" s="493" t="s">
        <v>628</v>
      </c>
      <c r="B25" s="491">
        <v>5148.7284600000003</v>
      </c>
      <c r="C25" s="491">
        <v>1601.2668500000002</v>
      </c>
      <c r="D25" s="491">
        <v>6749.9953100000002</v>
      </c>
      <c r="E25" s="491"/>
      <c r="F25" s="491">
        <v>0</v>
      </c>
      <c r="G25" s="491">
        <v>0</v>
      </c>
      <c r="H25" s="491">
        <v>0</v>
      </c>
      <c r="I25" s="491"/>
      <c r="J25" s="491">
        <v>67248.657769999991</v>
      </c>
      <c r="K25" s="491">
        <v>64212.463990000004</v>
      </c>
      <c r="L25" s="491">
        <v>131461.12176000001</v>
      </c>
      <c r="M25" s="493" t="s">
        <v>628</v>
      </c>
      <c r="N25" s="491">
        <v>1987.70579</v>
      </c>
      <c r="O25" s="491">
        <v>468.05196000000001</v>
      </c>
      <c r="P25" s="491">
        <v>2455.7577500000002</v>
      </c>
      <c r="Q25" s="491"/>
      <c r="R25" s="491">
        <v>6320.9030000000002</v>
      </c>
      <c r="S25" s="491">
        <v>337.80602000000005</v>
      </c>
      <c r="T25" s="491">
        <v>6658.7090199999993</v>
      </c>
      <c r="U25" s="491"/>
      <c r="V25" s="491">
        <v>-1.8791300000000002</v>
      </c>
      <c r="W25" s="491">
        <v>0.24474000000000001</v>
      </c>
      <c r="X25" s="491">
        <v>-1.63439</v>
      </c>
      <c r="Y25" s="493" t="s">
        <v>628</v>
      </c>
      <c r="Z25" s="491">
        <v>0</v>
      </c>
      <c r="AA25" s="491">
        <v>0</v>
      </c>
      <c r="AB25" s="491">
        <v>0</v>
      </c>
      <c r="AC25" s="491"/>
      <c r="AD25" s="491">
        <v>8102.9427100000003</v>
      </c>
      <c r="AE25" s="491">
        <v>16957.293369999999</v>
      </c>
      <c r="AF25" s="491">
        <v>25060.236079999999</v>
      </c>
      <c r="AG25" s="491"/>
      <c r="AH25" s="491">
        <v>9145.833990000001</v>
      </c>
      <c r="AI25" s="491">
        <v>0</v>
      </c>
      <c r="AJ25" s="491">
        <v>9145.833990000001</v>
      </c>
      <c r="AK25" s="493" t="s">
        <v>628</v>
      </c>
      <c r="AL25" s="491">
        <v>459.56978000000004</v>
      </c>
      <c r="AM25" s="491">
        <v>0</v>
      </c>
      <c r="AN25" s="491">
        <v>459.56978000000004</v>
      </c>
      <c r="AO25" s="491"/>
      <c r="AP25" s="491">
        <v>8362.7436399999988</v>
      </c>
      <c r="AQ25" s="491">
        <v>0</v>
      </c>
      <c r="AR25" s="491">
        <v>8362.7436399999988</v>
      </c>
      <c r="AS25" s="491"/>
      <c r="AT25" s="491">
        <v>2191.87032</v>
      </c>
      <c r="AU25" s="491">
        <v>0</v>
      </c>
      <c r="AV25" s="491">
        <v>2191.87032</v>
      </c>
      <c r="AW25" s="493" t="s">
        <v>628</v>
      </c>
      <c r="AX25" s="491">
        <v>0</v>
      </c>
      <c r="AY25" s="491">
        <v>0</v>
      </c>
      <c r="AZ25" s="491">
        <v>0</v>
      </c>
      <c r="BA25" s="491"/>
      <c r="BB25" s="491">
        <v>0</v>
      </c>
      <c r="BC25" s="491">
        <v>0</v>
      </c>
      <c r="BD25" s="491">
        <v>0</v>
      </c>
      <c r="BE25" s="491"/>
      <c r="BF25" s="491">
        <v>0</v>
      </c>
      <c r="BG25" s="491">
        <v>0</v>
      </c>
      <c r="BH25" s="491">
        <v>0</v>
      </c>
      <c r="BI25" s="493" t="s">
        <v>628</v>
      </c>
      <c r="BJ25" s="491">
        <v>0</v>
      </c>
      <c r="BK25" s="491">
        <v>0</v>
      </c>
      <c r="BL25" s="491">
        <v>0</v>
      </c>
      <c r="BM25" s="491"/>
      <c r="BN25" s="491">
        <v>448.75304000000006</v>
      </c>
      <c r="BO25" s="491">
        <v>0</v>
      </c>
      <c r="BP25" s="491">
        <v>448.75304000000006</v>
      </c>
      <c r="BQ25" s="491"/>
      <c r="BR25" s="491">
        <v>109415.82936999999</v>
      </c>
      <c r="BS25" s="491">
        <v>83577.126929999999</v>
      </c>
      <c r="BT25" s="491">
        <v>192992.95630000002</v>
      </c>
      <c r="BU25" s="493" t="s">
        <v>628</v>
      </c>
      <c r="BV25" s="491">
        <v>67248.657769999991</v>
      </c>
      <c r="BW25" s="491">
        <v>64212.463990000004</v>
      </c>
      <c r="BX25" s="491">
        <v>131461.12176000001</v>
      </c>
      <c r="BY25" s="491"/>
      <c r="BZ25" s="491">
        <v>109415.82936999999</v>
      </c>
      <c r="CA25" s="491">
        <v>83577.126929999999</v>
      </c>
      <c r="CB25" s="491">
        <v>192992.95630000002</v>
      </c>
      <c r="CC25" s="488"/>
    </row>
    <row r="26" spans="1:81" s="24" customFormat="1" ht="9" customHeight="1">
      <c r="A26" s="493" t="s">
        <v>629</v>
      </c>
      <c r="B26" s="491">
        <v>6431.6361200000001</v>
      </c>
      <c r="C26" s="491">
        <v>27432.485539999998</v>
      </c>
      <c r="D26" s="491">
        <v>33864.121659999997</v>
      </c>
      <c r="E26" s="491"/>
      <c r="F26" s="491">
        <v>1661.8823200000002</v>
      </c>
      <c r="G26" s="491">
        <v>0</v>
      </c>
      <c r="H26" s="491">
        <v>1661.8823200000002</v>
      </c>
      <c r="I26" s="491"/>
      <c r="J26" s="491">
        <v>0</v>
      </c>
      <c r="K26" s="491">
        <v>53479.45912</v>
      </c>
      <c r="L26" s="491">
        <v>53479.45912</v>
      </c>
      <c r="M26" s="493" t="s">
        <v>629</v>
      </c>
      <c r="N26" s="491">
        <v>1605</v>
      </c>
      <c r="O26" s="491">
        <v>6448.88184</v>
      </c>
      <c r="P26" s="491">
        <v>8053.88184</v>
      </c>
      <c r="Q26" s="491"/>
      <c r="R26" s="491">
        <v>10995.713179999999</v>
      </c>
      <c r="S26" s="491">
        <v>4220.6293599999999</v>
      </c>
      <c r="T26" s="491">
        <v>15216.34254</v>
      </c>
      <c r="U26" s="491"/>
      <c r="V26" s="491">
        <v>13110.06215</v>
      </c>
      <c r="W26" s="491">
        <v>0</v>
      </c>
      <c r="X26" s="491">
        <v>13110.06215</v>
      </c>
      <c r="Y26" s="493" t="s">
        <v>629</v>
      </c>
      <c r="Z26" s="491">
        <v>0</v>
      </c>
      <c r="AA26" s="491">
        <v>0</v>
      </c>
      <c r="AB26" s="491">
        <v>0</v>
      </c>
      <c r="AC26" s="491"/>
      <c r="AD26" s="491">
        <v>1913.9355</v>
      </c>
      <c r="AE26" s="491">
        <v>48972.093420000005</v>
      </c>
      <c r="AF26" s="491">
        <v>50886.028920000004</v>
      </c>
      <c r="AG26" s="491"/>
      <c r="AH26" s="491">
        <v>3759.0419200000001</v>
      </c>
      <c r="AI26" s="491">
        <v>0</v>
      </c>
      <c r="AJ26" s="491">
        <v>3759.0419200000001</v>
      </c>
      <c r="AK26" s="493" t="s">
        <v>629</v>
      </c>
      <c r="AL26" s="491">
        <v>0</v>
      </c>
      <c r="AM26" s="491">
        <v>1010.43301</v>
      </c>
      <c r="AN26" s="491">
        <v>1010.43301</v>
      </c>
      <c r="AO26" s="491"/>
      <c r="AP26" s="491">
        <v>0</v>
      </c>
      <c r="AQ26" s="491">
        <v>0</v>
      </c>
      <c r="AR26" s="491">
        <v>0</v>
      </c>
      <c r="AS26" s="491"/>
      <c r="AT26" s="491">
        <v>0</v>
      </c>
      <c r="AU26" s="491">
        <v>0</v>
      </c>
      <c r="AV26" s="491">
        <v>0</v>
      </c>
      <c r="AW26" s="493" t="s">
        <v>629</v>
      </c>
      <c r="AX26" s="491">
        <v>0</v>
      </c>
      <c r="AY26" s="491">
        <v>0</v>
      </c>
      <c r="AZ26" s="491">
        <v>0</v>
      </c>
      <c r="BA26" s="491"/>
      <c r="BB26" s="491">
        <v>966.01121999999998</v>
      </c>
      <c r="BC26" s="491">
        <v>0</v>
      </c>
      <c r="BD26" s="491">
        <v>966.01121999999998</v>
      </c>
      <c r="BE26" s="491"/>
      <c r="BF26" s="491">
        <v>0</v>
      </c>
      <c r="BG26" s="491">
        <v>0</v>
      </c>
      <c r="BH26" s="491">
        <v>0</v>
      </c>
      <c r="BI26" s="493" t="s">
        <v>629</v>
      </c>
      <c r="BJ26" s="491">
        <v>0</v>
      </c>
      <c r="BK26" s="491">
        <v>0</v>
      </c>
      <c r="BL26" s="491">
        <v>0</v>
      </c>
      <c r="BM26" s="491"/>
      <c r="BN26" s="491">
        <v>0</v>
      </c>
      <c r="BO26" s="491">
        <v>0</v>
      </c>
      <c r="BP26" s="491">
        <v>0</v>
      </c>
      <c r="BQ26" s="491"/>
      <c r="BR26" s="491">
        <v>40443.28241</v>
      </c>
      <c r="BS26" s="491">
        <v>141563.98229000001</v>
      </c>
      <c r="BT26" s="491">
        <v>182007.26469999997</v>
      </c>
      <c r="BU26" s="493" t="s">
        <v>629</v>
      </c>
      <c r="BV26" s="491">
        <v>0</v>
      </c>
      <c r="BW26" s="491">
        <v>53479.45912</v>
      </c>
      <c r="BX26" s="491">
        <v>53479.45912</v>
      </c>
      <c r="BY26" s="491"/>
      <c r="BZ26" s="491">
        <v>40443.28241</v>
      </c>
      <c r="CA26" s="491">
        <v>141563.98229000001</v>
      </c>
      <c r="CB26" s="491">
        <v>182007.26469999997</v>
      </c>
      <c r="CC26" s="488"/>
    </row>
    <row r="27" spans="1:81" s="24" customFormat="1" ht="9" customHeight="1">
      <c r="A27" s="493" t="s">
        <v>630</v>
      </c>
      <c r="B27" s="491">
        <v>27720.800460000002</v>
      </c>
      <c r="C27" s="491">
        <v>664.35819000000004</v>
      </c>
      <c r="D27" s="491">
        <v>28385.158649999998</v>
      </c>
      <c r="E27" s="491"/>
      <c r="F27" s="491">
        <v>0</v>
      </c>
      <c r="G27" s="491">
        <v>0</v>
      </c>
      <c r="H27" s="491">
        <v>0</v>
      </c>
      <c r="I27" s="491"/>
      <c r="J27" s="491">
        <v>31496.040300000001</v>
      </c>
      <c r="K27" s="491">
        <v>-1056.41272</v>
      </c>
      <c r="L27" s="491">
        <v>30439.627579999997</v>
      </c>
      <c r="M27" s="493" t="s">
        <v>630</v>
      </c>
      <c r="N27" s="491">
        <v>0</v>
      </c>
      <c r="O27" s="491">
        <v>0</v>
      </c>
      <c r="P27" s="491">
        <v>0</v>
      </c>
      <c r="Q27" s="491"/>
      <c r="R27" s="491">
        <v>0</v>
      </c>
      <c r="S27" s="491">
        <v>0</v>
      </c>
      <c r="T27" s="491">
        <v>0</v>
      </c>
      <c r="U27" s="491"/>
      <c r="V27" s="491">
        <v>0</v>
      </c>
      <c r="W27" s="491">
        <v>0</v>
      </c>
      <c r="X27" s="491">
        <v>0</v>
      </c>
      <c r="Y27" s="493" t="s">
        <v>630</v>
      </c>
      <c r="Z27" s="491">
        <v>9262.2003599999989</v>
      </c>
      <c r="AA27" s="491">
        <v>-3892.2614800000001</v>
      </c>
      <c r="AB27" s="491">
        <v>5369.9388799999997</v>
      </c>
      <c r="AC27" s="491"/>
      <c r="AD27" s="491">
        <v>0</v>
      </c>
      <c r="AE27" s="491">
        <v>0</v>
      </c>
      <c r="AF27" s="491">
        <v>0</v>
      </c>
      <c r="AG27" s="491"/>
      <c r="AH27" s="491">
        <v>0</v>
      </c>
      <c r="AI27" s="491">
        <v>0</v>
      </c>
      <c r="AJ27" s="491">
        <v>0</v>
      </c>
      <c r="AK27" s="493" t="s">
        <v>630</v>
      </c>
      <c r="AL27" s="491">
        <v>0</v>
      </c>
      <c r="AM27" s="491">
        <v>0</v>
      </c>
      <c r="AN27" s="491">
        <v>0</v>
      </c>
      <c r="AO27" s="491"/>
      <c r="AP27" s="491">
        <v>0</v>
      </c>
      <c r="AQ27" s="491">
        <v>0</v>
      </c>
      <c r="AR27" s="491">
        <v>0</v>
      </c>
      <c r="AS27" s="491"/>
      <c r="AT27" s="491">
        <v>5387.9859999999999</v>
      </c>
      <c r="AU27" s="491">
        <v>0</v>
      </c>
      <c r="AV27" s="491">
        <v>5387.9859999999999</v>
      </c>
      <c r="AW27" s="493" t="s">
        <v>630</v>
      </c>
      <c r="AX27" s="491">
        <v>0</v>
      </c>
      <c r="AY27" s="491">
        <v>0</v>
      </c>
      <c r="AZ27" s="491">
        <v>0</v>
      </c>
      <c r="BA27" s="491"/>
      <c r="BB27" s="491">
        <v>0</v>
      </c>
      <c r="BC27" s="491">
        <v>0</v>
      </c>
      <c r="BD27" s="491">
        <v>0</v>
      </c>
      <c r="BE27" s="491"/>
      <c r="BF27" s="491">
        <v>0</v>
      </c>
      <c r="BG27" s="491">
        <v>0</v>
      </c>
      <c r="BH27" s="491">
        <v>0</v>
      </c>
      <c r="BI27" s="493" t="s">
        <v>630</v>
      </c>
      <c r="BJ27" s="491">
        <v>0</v>
      </c>
      <c r="BK27" s="491">
        <v>0</v>
      </c>
      <c r="BL27" s="491">
        <v>0</v>
      </c>
      <c r="BM27" s="491"/>
      <c r="BN27" s="491">
        <v>0</v>
      </c>
      <c r="BO27" s="491">
        <v>0</v>
      </c>
      <c r="BP27" s="491">
        <v>0</v>
      </c>
      <c r="BQ27" s="491"/>
      <c r="BR27" s="491">
        <v>73867.027120000013</v>
      </c>
      <c r="BS27" s="491">
        <v>-4284.3160100000005</v>
      </c>
      <c r="BT27" s="491">
        <v>69582.711110000004</v>
      </c>
      <c r="BU27" s="493" t="s">
        <v>630</v>
      </c>
      <c r="BV27" s="491">
        <v>31496.040300000001</v>
      </c>
      <c r="BW27" s="491">
        <v>-1056.41272</v>
      </c>
      <c r="BX27" s="491">
        <v>30439.627579999997</v>
      </c>
      <c r="BY27" s="491"/>
      <c r="BZ27" s="491">
        <v>73867.027120000013</v>
      </c>
      <c r="CA27" s="491">
        <v>-4284.3160100000005</v>
      </c>
      <c r="CB27" s="491">
        <v>69582.711110000004</v>
      </c>
      <c r="CC27" s="488"/>
    </row>
    <row r="28" spans="1:81" s="24" customFormat="1" ht="9" customHeight="1">
      <c r="A28" s="493" t="s">
        <v>631</v>
      </c>
      <c r="B28" s="491">
        <v>0</v>
      </c>
      <c r="C28" s="491">
        <v>0</v>
      </c>
      <c r="D28" s="491">
        <v>0</v>
      </c>
      <c r="E28" s="491"/>
      <c r="F28" s="491">
        <v>0</v>
      </c>
      <c r="G28" s="491">
        <v>0</v>
      </c>
      <c r="H28" s="491">
        <v>0</v>
      </c>
      <c r="I28" s="491"/>
      <c r="J28" s="491">
        <v>0</v>
      </c>
      <c r="K28" s="491">
        <v>0</v>
      </c>
      <c r="L28" s="491">
        <v>0</v>
      </c>
      <c r="M28" s="493" t="s">
        <v>631</v>
      </c>
      <c r="N28" s="491">
        <v>0</v>
      </c>
      <c r="O28" s="491">
        <v>0</v>
      </c>
      <c r="P28" s="491">
        <v>0</v>
      </c>
      <c r="Q28" s="491"/>
      <c r="R28" s="491">
        <v>0</v>
      </c>
      <c r="S28" s="491">
        <v>0</v>
      </c>
      <c r="T28" s="491">
        <v>0</v>
      </c>
      <c r="U28" s="491"/>
      <c r="V28" s="491">
        <v>0</v>
      </c>
      <c r="W28" s="491">
        <v>0</v>
      </c>
      <c r="X28" s="491">
        <v>0</v>
      </c>
      <c r="Y28" s="493" t="s">
        <v>631</v>
      </c>
      <c r="Z28" s="491">
        <v>0</v>
      </c>
      <c r="AA28" s="491">
        <v>0</v>
      </c>
      <c r="AB28" s="491">
        <v>0</v>
      </c>
      <c r="AC28" s="491"/>
      <c r="AD28" s="491">
        <v>0</v>
      </c>
      <c r="AE28" s="491">
        <v>0</v>
      </c>
      <c r="AF28" s="491">
        <v>0</v>
      </c>
      <c r="AG28" s="491"/>
      <c r="AH28" s="491">
        <v>6.7453900000000004</v>
      </c>
      <c r="AI28" s="491">
        <v>0</v>
      </c>
      <c r="AJ28" s="491">
        <v>6.7453900000000004</v>
      </c>
      <c r="AK28" s="493" t="s">
        <v>631</v>
      </c>
      <c r="AL28" s="491">
        <v>0</v>
      </c>
      <c r="AM28" s="491">
        <v>0</v>
      </c>
      <c r="AN28" s="491">
        <v>0</v>
      </c>
      <c r="AO28" s="491"/>
      <c r="AP28" s="491">
        <v>16051.359849999999</v>
      </c>
      <c r="AQ28" s="491">
        <v>0</v>
      </c>
      <c r="AR28" s="491">
        <v>16051.359849999999</v>
      </c>
      <c r="AS28" s="491"/>
      <c r="AT28" s="491">
        <v>0</v>
      </c>
      <c r="AU28" s="491">
        <v>0</v>
      </c>
      <c r="AV28" s="491">
        <v>0</v>
      </c>
      <c r="AW28" s="493" t="s">
        <v>631</v>
      </c>
      <c r="AX28" s="491">
        <v>0</v>
      </c>
      <c r="AY28" s="491">
        <v>0</v>
      </c>
      <c r="AZ28" s="491">
        <v>0</v>
      </c>
      <c r="BA28" s="491"/>
      <c r="BB28" s="491">
        <v>0</v>
      </c>
      <c r="BC28" s="491">
        <v>0</v>
      </c>
      <c r="BD28" s="491">
        <v>0</v>
      </c>
      <c r="BE28" s="491"/>
      <c r="BF28" s="491">
        <v>0</v>
      </c>
      <c r="BG28" s="491">
        <v>0</v>
      </c>
      <c r="BH28" s="491">
        <v>0</v>
      </c>
      <c r="BI28" s="493" t="s">
        <v>631</v>
      </c>
      <c r="BJ28" s="491">
        <v>0</v>
      </c>
      <c r="BK28" s="491">
        <v>0</v>
      </c>
      <c r="BL28" s="491">
        <v>0</v>
      </c>
      <c r="BM28" s="491"/>
      <c r="BN28" s="491">
        <v>0</v>
      </c>
      <c r="BO28" s="491">
        <v>0</v>
      </c>
      <c r="BP28" s="491">
        <v>0</v>
      </c>
      <c r="BQ28" s="491"/>
      <c r="BR28" s="491">
        <v>16058.105239999999</v>
      </c>
      <c r="BS28" s="491">
        <v>0</v>
      </c>
      <c r="BT28" s="491">
        <v>16058.105239999999</v>
      </c>
      <c r="BU28" s="493" t="s">
        <v>631</v>
      </c>
      <c r="BV28" s="491">
        <v>0</v>
      </c>
      <c r="BW28" s="491">
        <v>0</v>
      </c>
      <c r="BX28" s="491">
        <v>0</v>
      </c>
      <c r="BY28" s="491"/>
      <c r="BZ28" s="491">
        <v>16058.105239999999</v>
      </c>
      <c r="CA28" s="491">
        <v>0</v>
      </c>
      <c r="CB28" s="491">
        <v>16058.105239999999</v>
      </c>
      <c r="CC28" s="488"/>
    </row>
    <row r="29" spans="1:81" s="24" customFormat="1" ht="9" customHeight="1">
      <c r="A29" s="493" t="s">
        <v>632</v>
      </c>
      <c r="B29" s="491">
        <v>26125.82115</v>
      </c>
      <c r="C29" s="491">
        <v>9470.2807499999999</v>
      </c>
      <c r="D29" s="491">
        <v>35596.101900000001</v>
      </c>
      <c r="E29" s="491"/>
      <c r="F29" s="491">
        <v>1576.5203200000001</v>
      </c>
      <c r="G29" s="491">
        <v>275.79883000000001</v>
      </c>
      <c r="H29" s="491">
        <v>1852.3191499999998</v>
      </c>
      <c r="I29" s="491"/>
      <c r="J29" s="491">
        <v>53001.45306</v>
      </c>
      <c r="K29" s="491">
        <v>19927.966700000001</v>
      </c>
      <c r="L29" s="491">
        <v>72929.419760000004</v>
      </c>
      <c r="M29" s="493" t="s">
        <v>632</v>
      </c>
      <c r="N29" s="491">
        <v>5273.2644099999998</v>
      </c>
      <c r="O29" s="491">
        <v>1460.6565500000002</v>
      </c>
      <c r="P29" s="491">
        <v>6733.9209600000004</v>
      </c>
      <c r="Q29" s="491"/>
      <c r="R29" s="491">
        <v>3366.1734300000003</v>
      </c>
      <c r="S29" s="491">
        <v>1291.6321400000002</v>
      </c>
      <c r="T29" s="491">
        <v>4657.8055700000004</v>
      </c>
      <c r="U29" s="491"/>
      <c r="V29" s="491">
        <v>13101.552380000001</v>
      </c>
      <c r="W29" s="491">
        <v>6726.2161799999994</v>
      </c>
      <c r="X29" s="491">
        <v>19827.76856</v>
      </c>
      <c r="Y29" s="493" t="s">
        <v>632</v>
      </c>
      <c r="Z29" s="491">
        <v>108.63009</v>
      </c>
      <c r="AA29" s="491">
        <v>0</v>
      </c>
      <c r="AB29" s="491">
        <v>108.63009</v>
      </c>
      <c r="AC29" s="491"/>
      <c r="AD29" s="491">
        <v>18754.31582</v>
      </c>
      <c r="AE29" s="491">
        <v>8650.8761599999998</v>
      </c>
      <c r="AF29" s="491">
        <v>27405.19198</v>
      </c>
      <c r="AG29" s="491"/>
      <c r="AH29" s="491">
        <v>6150.4215300000005</v>
      </c>
      <c r="AI29" s="491">
        <v>284.53647999999998</v>
      </c>
      <c r="AJ29" s="491">
        <v>6434.9580099999994</v>
      </c>
      <c r="AK29" s="493" t="s">
        <v>632</v>
      </c>
      <c r="AL29" s="491">
        <v>1474.19</v>
      </c>
      <c r="AM29" s="491">
        <v>357.63647000000003</v>
      </c>
      <c r="AN29" s="491">
        <v>1831.82647</v>
      </c>
      <c r="AO29" s="491"/>
      <c r="AP29" s="491">
        <v>2672.0387900000001</v>
      </c>
      <c r="AQ29" s="491">
        <v>484.57671000000005</v>
      </c>
      <c r="AR29" s="491">
        <v>3156.6154999999999</v>
      </c>
      <c r="AS29" s="491"/>
      <c r="AT29" s="491">
        <v>39.707270000000001</v>
      </c>
      <c r="AU29" s="491">
        <v>51.196829999999999</v>
      </c>
      <c r="AV29" s="491">
        <v>90.9041</v>
      </c>
      <c r="AW29" s="493" t="s">
        <v>632</v>
      </c>
      <c r="AX29" s="491">
        <v>2370.7016200000003</v>
      </c>
      <c r="AY29" s="491">
        <v>17.121080000000003</v>
      </c>
      <c r="AZ29" s="491">
        <v>2387.8227000000002</v>
      </c>
      <c r="BA29" s="491"/>
      <c r="BB29" s="491">
        <v>1514.8463599999998</v>
      </c>
      <c r="BC29" s="491">
        <v>43.185090000000002</v>
      </c>
      <c r="BD29" s="491">
        <v>1558.0314499999999</v>
      </c>
      <c r="BE29" s="491"/>
      <c r="BF29" s="491">
        <v>7.4687000000000001</v>
      </c>
      <c r="BG29" s="491">
        <v>11.126749999999999</v>
      </c>
      <c r="BH29" s="491">
        <v>18.59545</v>
      </c>
      <c r="BI29" s="493" t="s">
        <v>632</v>
      </c>
      <c r="BJ29" s="491">
        <v>3.51803</v>
      </c>
      <c r="BK29" s="491">
        <v>3.04122</v>
      </c>
      <c r="BL29" s="491">
        <v>6.5592499999999996</v>
      </c>
      <c r="BM29" s="491"/>
      <c r="BN29" s="491">
        <v>0.80276999999999998</v>
      </c>
      <c r="BO29" s="491">
        <v>1.27864</v>
      </c>
      <c r="BP29" s="491">
        <v>2.08141</v>
      </c>
      <c r="BQ29" s="491"/>
      <c r="BR29" s="491">
        <v>135541.42573000005</v>
      </c>
      <c r="BS29" s="491">
        <v>49057.126579999996</v>
      </c>
      <c r="BT29" s="491">
        <v>184598.55231</v>
      </c>
      <c r="BU29" s="493" t="s">
        <v>632</v>
      </c>
      <c r="BV29" s="491">
        <v>53001.45306</v>
      </c>
      <c r="BW29" s="491">
        <v>19927.966700000001</v>
      </c>
      <c r="BX29" s="491">
        <v>72929.419760000004</v>
      </c>
      <c r="BY29" s="491"/>
      <c r="BZ29" s="491">
        <v>135541.42573000005</v>
      </c>
      <c r="CA29" s="491">
        <v>49057.126579999996</v>
      </c>
      <c r="CB29" s="491">
        <v>184598.55231</v>
      </c>
      <c r="CC29" s="488"/>
    </row>
    <row r="30" spans="1:81" s="24" customFormat="1" ht="9" customHeight="1">
      <c r="A30" s="493" t="s">
        <v>622</v>
      </c>
      <c r="B30" s="491">
        <v>0</v>
      </c>
      <c r="C30" s="491">
        <v>0</v>
      </c>
      <c r="D30" s="491">
        <v>0</v>
      </c>
      <c r="E30" s="491"/>
      <c r="F30" s="491">
        <v>0</v>
      </c>
      <c r="G30" s="491">
        <v>0</v>
      </c>
      <c r="H30" s="491">
        <v>0</v>
      </c>
      <c r="I30" s="491"/>
      <c r="J30" s="491">
        <v>0</v>
      </c>
      <c r="K30" s="491">
        <v>0</v>
      </c>
      <c r="L30" s="491">
        <v>0</v>
      </c>
      <c r="M30" s="493" t="s">
        <v>622</v>
      </c>
      <c r="N30" s="491">
        <v>0</v>
      </c>
      <c r="O30" s="491">
        <v>0</v>
      </c>
      <c r="P30" s="491">
        <v>0</v>
      </c>
      <c r="Q30" s="491"/>
      <c r="R30" s="491">
        <v>0</v>
      </c>
      <c r="S30" s="491">
        <v>0</v>
      </c>
      <c r="T30" s="491">
        <v>0</v>
      </c>
      <c r="U30" s="491"/>
      <c r="V30" s="491">
        <v>0</v>
      </c>
      <c r="W30" s="491">
        <v>0</v>
      </c>
      <c r="X30" s="491">
        <v>0</v>
      </c>
      <c r="Y30" s="493" t="s">
        <v>622</v>
      </c>
      <c r="Z30" s="491">
        <v>0</v>
      </c>
      <c r="AA30" s="491">
        <v>0</v>
      </c>
      <c r="AB30" s="491">
        <v>0</v>
      </c>
      <c r="AC30" s="491"/>
      <c r="AD30" s="491">
        <v>0</v>
      </c>
      <c r="AE30" s="491">
        <v>0</v>
      </c>
      <c r="AF30" s="491">
        <v>0</v>
      </c>
      <c r="AG30" s="491"/>
      <c r="AH30" s="491">
        <v>-1398.5678500000001</v>
      </c>
      <c r="AI30" s="491">
        <v>8139.4420799999998</v>
      </c>
      <c r="AJ30" s="491">
        <v>6740.8742300000004</v>
      </c>
      <c r="AK30" s="493" t="s">
        <v>622</v>
      </c>
      <c r="AL30" s="491">
        <v>0</v>
      </c>
      <c r="AM30" s="491">
        <v>0</v>
      </c>
      <c r="AN30" s="491">
        <v>0</v>
      </c>
      <c r="AO30" s="491"/>
      <c r="AP30" s="491">
        <v>0</v>
      </c>
      <c r="AQ30" s="491">
        <v>0</v>
      </c>
      <c r="AR30" s="491">
        <v>0</v>
      </c>
      <c r="AS30" s="491"/>
      <c r="AT30" s="491">
        <v>0</v>
      </c>
      <c r="AU30" s="491">
        <v>0</v>
      </c>
      <c r="AV30" s="491">
        <v>0</v>
      </c>
      <c r="AW30" s="493" t="s">
        <v>622</v>
      </c>
      <c r="AX30" s="491">
        <v>0</v>
      </c>
      <c r="AY30" s="491">
        <v>0</v>
      </c>
      <c r="AZ30" s="491">
        <v>0</v>
      </c>
      <c r="BA30" s="491"/>
      <c r="BB30" s="491">
        <v>0</v>
      </c>
      <c r="BC30" s="491">
        <v>0</v>
      </c>
      <c r="BD30" s="491">
        <v>0</v>
      </c>
      <c r="BE30" s="491"/>
      <c r="BF30" s="491">
        <v>0</v>
      </c>
      <c r="BG30" s="491">
        <v>0</v>
      </c>
      <c r="BH30" s="491">
        <v>0</v>
      </c>
      <c r="BI30" s="493" t="s">
        <v>622</v>
      </c>
      <c r="BJ30" s="491">
        <v>0</v>
      </c>
      <c r="BK30" s="491">
        <v>0</v>
      </c>
      <c r="BL30" s="491">
        <v>0</v>
      </c>
      <c r="BM30" s="491"/>
      <c r="BN30" s="491">
        <v>0</v>
      </c>
      <c r="BO30" s="491">
        <v>0</v>
      </c>
      <c r="BP30" s="491">
        <v>0</v>
      </c>
      <c r="BQ30" s="491"/>
      <c r="BR30" s="491">
        <v>-1398.5678500000001</v>
      </c>
      <c r="BS30" s="491">
        <v>8139.4420799999998</v>
      </c>
      <c r="BT30" s="491">
        <v>6740.8742300000004</v>
      </c>
      <c r="BU30" s="493" t="s">
        <v>622</v>
      </c>
      <c r="BV30" s="491">
        <v>0</v>
      </c>
      <c r="BW30" s="491">
        <v>0</v>
      </c>
      <c r="BX30" s="491">
        <v>0</v>
      </c>
      <c r="BY30" s="491"/>
      <c r="BZ30" s="491">
        <v>-1398.5678500000001</v>
      </c>
      <c r="CA30" s="491">
        <v>8139.4420799999998</v>
      </c>
      <c r="CB30" s="491">
        <v>6740.8742300000004</v>
      </c>
      <c r="CC30" s="488"/>
    </row>
    <row r="31" spans="1:81" s="24" customFormat="1" ht="9" customHeight="1">
      <c r="A31" s="493" t="s">
        <v>633</v>
      </c>
      <c r="B31" s="491">
        <v>162.39732000000001</v>
      </c>
      <c r="C31" s="491">
        <v>31791.556829999998</v>
      </c>
      <c r="D31" s="491">
        <v>31953.954149999998</v>
      </c>
      <c r="E31" s="491"/>
      <c r="F31" s="491">
        <v>0</v>
      </c>
      <c r="G31" s="491">
        <v>0</v>
      </c>
      <c r="H31" s="491">
        <v>0</v>
      </c>
      <c r="I31" s="491"/>
      <c r="J31" s="491">
        <v>109824.26501999999</v>
      </c>
      <c r="K31" s="491">
        <v>-59064.38607</v>
      </c>
      <c r="L31" s="491">
        <v>50759.878950000006</v>
      </c>
      <c r="M31" s="493" t="s">
        <v>633</v>
      </c>
      <c r="N31" s="491">
        <v>0</v>
      </c>
      <c r="O31" s="491">
        <v>0</v>
      </c>
      <c r="P31" s="491">
        <v>0</v>
      </c>
      <c r="Q31" s="491"/>
      <c r="R31" s="491">
        <v>703.42578000000003</v>
      </c>
      <c r="S31" s="491">
        <v>0</v>
      </c>
      <c r="T31" s="491">
        <v>703.42578000000003</v>
      </c>
      <c r="U31" s="491"/>
      <c r="V31" s="491">
        <v>0</v>
      </c>
      <c r="W31" s="491">
        <v>0</v>
      </c>
      <c r="X31" s="491">
        <v>0</v>
      </c>
      <c r="Y31" s="493" t="s">
        <v>633</v>
      </c>
      <c r="Z31" s="491">
        <v>54214.016790000001</v>
      </c>
      <c r="AA31" s="491">
        <v>0</v>
      </c>
      <c r="AB31" s="491">
        <v>54214.016790000001</v>
      </c>
      <c r="AC31" s="491"/>
      <c r="AD31" s="491">
        <v>20341.08383</v>
      </c>
      <c r="AE31" s="491">
        <v>4275.8498099999997</v>
      </c>
      <c r="AF31" s="491">
        <v>24616.933639999999</v>
      </c>
      <c r="AG31" s="491"/>
      <c r="AH31" s="491">
        <v>0</v>
      </c>
      <c r="AI31" s="491">
        <v>0</v>
      </c>
      <c r="AJ31" s="491">
        <v>0</v>
      </c>
      <c r="AK31" s="493" t="s">
        <v>633</v>
      </c>
      <c r="AL31" s="491">
        <v>3513.8084199999998</v>
      </c>
      <c r="AM31" s="491">
        <v>0</v>
      </c>
      <c r="AN31" s="491">
        <v>3513.8084199999998</v>
      </c>
      <c r="AO31" s="491"/>
      <c r="AP31" s="491">
        <v>0</v>
      </c>
      <c r="AQ31" s="491">
        <v>0</v>
      </c>
      <c r="AR31" s="491">
        <v>0</v>
      </c>
      <c r="AS31" s="491"/>
      <c r="AT31" s="491">
        <v>0</v>
      </c>
      <c r="AU31" s="491">
        <v>10.051069999999999</v>
      </c>
      <c r="AV31" s="491">
        <v>10.051069999999999</v>
      </c>
      <c r="AW31" s="493" t="s">
        <v>633</v>
      </c>
      <c r="AX31" s="491">
        <v>0</v>
      </c>
      <c r="AY31" s="491">
        <v>0</v>
      </c>
      <c r="AZ31" s="491">
        <v>0</v>
      </c>
      <c r="BA31" s="491"/>
      <c r="BB31" s="491">
        <v>0</v>
      </c>
      <c r="BC31" s="491">
        <v>0</v>
      </c>
      <c r="BD31" s="491">
        <v>0</v>
      </c>
      <c r="BE31" s="491"/>
      <c r="BF31" s="491">
        <v>0</v>
      </c>
      <c r="BG31" s="491">
        <v>0</v>
      </c>
      <c r="BH31" s="491">
        <v>0</v>
      </c>
      <c r="BI31" s="493" t="s">
        <v>633</v>
      </c>
      <c r="BJ31" s="491">
        <v>0</v>
      </c>
      <c r="BK31" s="491">
        <v>0</v>
      </c>
      <c r="BL31" s="491">
        <v>0</v>
      </c>
      <c r="BM31" s="491"/>
      <c r="BN31" s="491">
        <v>0</v>
      </c>
      <c r="BO31" s="491">
        <v>0</v>
      </c>
      <c r="BP31" s="491">
        <v>0</v>
      </c>
      <c r="BQ31" s="491"/>
      <c r="BR31" s="491">
        <v>188758.99715999997</v>
      </c>
      <c r="BS31" s="491">
        <v>-22986.928360000002</v>
      </c>
      <c r="BT31" s="491">
        <v>165772.06879999998</v>
      </c>
      <c r="BU31" s="493" t="s">
        <v>633</v>
      </c>
      <c r="BV31" s="491">
        <v>109824.26501999999</v>
      </c>
      <c r="BW31" s="491">
        <v>-59064.38607</v>
      </c>
      <c r="BX31" s="491">
        <v>50759.878950000006</v>
      </c>
      <c r="BY31" s="491"/>
      <c r="BZ31" s="491">
        <v>188758.99715999997</v>
      </c>
      <c r="CA31" s="491">
        <v>-22986.928359999998</v>
      </c>
      <c r="CB31" s="491">
        <v>165772.06879999998</v>
      </c>
      <c r="CC31" s="488"/>
    </row>
    <row r="32" spans="1:81" s="24" customFormat="1" ht="9" customHeight="1">
      <c r="A32" s="493" t="s">
        <v>538</v>
      </c>
      <c r="B32" s="491">
        <v>6396.7792800000007</v>
      </c>
      <c r="C32" s="491">
        <v>1.1346200000000002</v>
      </c>
      <c r="D32" s="491">
        <v>6397.9139000000005</v>
      </c>
      <c r="E32" s="491"/>
      <c r="F32" s="491">
        <v>6.1705800000000002</v>
      </c>
      <c r="G32" s="491">
        <v>0</v>
      </c>
      <c r="H32" s="491">
        <v>6.1705800000000002</v>
      </c>
      <c r="I32" s="491"/>
      <c r="J32" s="491">
        <v>2509.8559300000002</v>
      </c>
      <c r="K32" s="491">
        <v>181.94039000000001</v>
      </c>
      <c r="L32" s="491">
        <v>2691.7963200000004</v>
      </c>
      <c r="M32" s="493" t="s">
        <v>538</v>
      </c>
      <c r="N32" s="491">
        <v>15.497579999999999</v>
      </c>
      <c r="O32" s="491">
        <v>2.7E-4</v>
      </c>
      <c r="P32" s="491">
        <v>15.49785</v>
      </c>
      <c r="Q32" s="491"/>
      <c r="R32" s="491">
        <v>3.44496</v>
      </c>
      <c r="S32" s="491">
        <v>0</v>
      </c>
      <c r="T32" s="491">
        <v>3.44496</v>
      </c>
      <c r="U32" s="491"/>
      <c r="V32" s="491">
        <v>6.4965200000000003</v>
      </c>
      <c r="W32" s="491">
        <v>0</v>
      </c>
      <c r="X32" s="491">
        <v>6.4965200000000003</v>
      </c>
      <c r="Y32" s="493" t="s">
        <v>538</v>
      </c>
      <c r="Z32" s="491">
        <v>0</v>
      </c>
      <c r="AA32" s="491">
        <v>0</v>
      </c>
      <c r="AB32" s="491">
        <v>0</v>
      </c>
      <c r="AC32" s="491"/>
      <c r="AD32" s="491">
        <v>8686.6158800000012</v>
      </c>
      <c r="AE32" s="491">
        <v>536.65246999999999</v>
      </c>
      <c r="AF32" s="491">
        <v>9223.2683500000003</v>
      </c>
      <c r="AG32" s="491"/>
      <c r="AH32" s="491">
        <v>15.132809999999999</v>
      </c>
      <c r="AI32" s="491">
        <v>0</v>
      </c>
      <c r="AJ32" s="491">
        <v>15.132809999999999</v>
      </c>
      <c r="AK32" s="493" t="s">
        <v>538</v>
      </c>
      <c r="AL32" s="491">
        <v>1.6840900000000001</v>
      </c>
      <c r="AM32" s="491">
        <v>2.2699999999999999E-3</v>
      </c>
      <c r="AN32" s="491">
        <v>1.6863600000000001</v>
      </c>
      <c r="AO32" s="491"/>
      <c r="AP32" s="491">
        <v>21.59084</v>
      </c>
      <c r="AQ32" s="491">
        <v>0</v>
      </c>
      <c r="AR32" s="491">
        <v>21.59084</v>
      </c>
      <c r="AS32" s="491"/>
      <c r="AT32" s="491">
        <v>7772.3666499999999</v>
      </c>
      <c r="AU32" s="491">
        <v>0</v>
      </c>
      <c r="AV32" s="491">
        <v>7772.3666499999999</v>
      </c>
      <c r="AW32" s="493" t="s">
        <v>538</v>
      </c>
      <c r="AX32" s="491">
        <v>17.166810000000002</v>
      </c>
      <c r="AY32" s="491">
        <v>0</v>
      </c>
      <c r="AZ32" s="491">
        <v>17.166810000000002</v>
      </c>
      <c r="BA32" s="491"/>
      <c r="BB32" s="491">
        <v>891.32375000000002</v>
      </c>
      <c r="BC32" s="491">
        <v>0</v>
      </c>
      <c r="BD32" s="491">
        <v>891.32375000000002</v>
      </c>
      <c r="BE32" s="491"/>
      <c r="BF32" s="491">
        <v>0</v>
      </c>
      <c r="BG32" s="491">
        <v>0</v>
      </c>
      <c r="BH32" s="491">
        <v>0</v>
      </c>
      <c r="BI32" s="493" t="s">
        <v>538</v>
      </c>
      <c r="BJ32" s="491">
        <v>0</v>
      </c>
      <c r="BK32" s="491">
        <v>0</v>
      </c>
      <c r="BL32" s="491">
        <v>0</v>
      </c>
      <c r="BM32" s="491"/>
      <c r="BN32" s="491">
        <v>0</v>
      </c>
      <c r="BO32" s="491">
        <v>0</v>
      </c>
      <c r="BP32" s="491">
        <v>0</v>
      </c>
      <c r="BQ32" s="491"/>
      <c r="BR32" s="491">
        <v>26344.125679999997</v>
      </c>
      <c r="BS32" s="491">
        <v>719.73001999999997</v>
      </c>
      <c r="BT32" s="491">
        <v>27063.8557</v>
      </c>
      <c r="BU32" s="493" t="s">
        <v>538</v>
      </c>
      <c r="BV32" s="491">
        <v>2509.8559300000002</v>
      </c>
      <c r="BW32" s="491">
        <v>181.94039000000001</v>
      </c>
      <c r="BX32" s="491">
        <v>2691.7963200000004</v>
      </c>
      <c r="BY32" s="491"/>
      <c r="BZ32" s="491">
        <v>26344.125679999997</v>
      </c>
      <c r="CA32" s="491">
        <v>719.73001999999997</v>
      </c>
      <c r="CB32" s="491">
        <v>27063.8557</v>
      </c>
      <c r="CC32" s="488"/>
    </row>
    <row r="33" spans="1:83" s="24" customFormat="1" ht="5.0999999999999996" customHeight="1">
      <c r="A33" s="493"/>
      <c r="B33" s="491"/>
      <c r="C33" s="491"/>
      <c r="D33" s="491"/>
      <c r="E33" s="491"/>
      <c r="F33" s="491"/>
      <c r="G33" s="491"/>
      <c r="H33" s="491"/>
      <c r="I33" s="491"/>
      <c r="J33" s="491"/>
      <c r="K33" s="491"/>
      <c r="L33" s="491"/>
      <c r="M33" s="493"/>
      <c r="N33" s="491"/>
      <c r="O33" s="491"/>
      <c r="P33" s="491"/>
      <c r="Q33" s="491"/>
      <c r="R33" s="491"/>
      <c r="S33" s="491"/>
      <c r="T33" s="491"/>
      <c r="U33" s="491"/>
      <c r="V33" s="491"/>
      <c r="W33" s="491"/>
      <c r="X33" s="491"/>
      <c r="Y33" s="493"/>
      <c r="Z33" s="491"/>
      <c r="AA33" s="491"/>
      <c r="AB33" s="491"/>
      <c r="AC33" s="491"/>
      <c r="AD33" s="491"/>
      <c r="AE33" s="491"/>
      <c r="AF33" s="491"/>
      <c r="AG33" s="491"/>
      <c r="AH33" s="491"/>
      <c r="AI33" s="491"/>
      <c r="AJ33" s="491"/>
      <c r="AK33" s="493"/>
      <c r="AL33" s="491"/>
      <c r="AM33" s="491"/>
      <c r="AN33" s="491"/>
      <c r="AO33" s="491"/>
      <c r="AP33" s="491"/>
      <c r="AQ33" s="491"/>
      <c r="AR33" s="491"/>
      <c r="AS33" s="491"/>
      <c r="AT33" s="491"/>
      <c r="AU33" s="491"/>
      <c r="AV33" s="491"/>
      <c r="AW33" s="493"/>
      <c r="AX33" s="491"/>
      <c r="AY33" s="491"/>
      <c r="AZ33" s="491"/>
      <c r="BA33" s="491"/>
      <c r="BB33" s="491"/>
      <c r="BC33" s="491"/>
      <c r="BD33" s="491"/>
      <c r="BE33" s="491"/>
      <c r="BF33" s="491"/>
      <c r="BG33" s="491"/>
      <c r="BH33" s="491"/>
      <c r="BI33" s="493"/>
      <c r="BJ33" s="491"/>
      <c r="BK33" s="491"/>
      <c r="BL33" s="491"/>
      <c r="BM33" s="491"/>
      <c r="BN33" s="491"/>
      <c r="BO33" s="491"/>
      <c r="BP33" s="491"/>
      <c r="BQ33" s="491"/>
      <c r="BR33" s="491"/>
      <c r="BS33" s="491"/>
      <c r="BT33" s="491"/>
      <c r="BU33" s="493"/>
      <c r="BV33" s="491"/>
      <c r="BW33" s="491"/>
      <c r="BX33" s="491"/>
      <c r="BY33" s="491"/>
      <c r="BZ33" s="491"/>
      <c r="CA33" s="491"/>
      <c r="CB33" s="491"/>
      <c r="CC33" s="488"/>
    </row>
    <row r="34" spans="1:83" s="24" customFormat="1" ht="8.1" customHeight="1">
      <c r="A34" s="486" t="s">
        <v>634</v>
      </c>
      <c r="B34" s="487">
        <v>1607889.3430000001</v>
      </c>
      <c r="C34" s="487">
        <v>555685.65821000002</v>
      </c>
      <c r="D34" s="487">
        <v>2163575.0012099999</v>
      </c>
      <c r="E34" s="487"/>
      <c r="F34" s="487">
        <v>46808.115170000005</v>
      </c>
      <c r="G34" s="487">
        <v>3625.01001</v>
      </c>
      <c r="H34" s="487">
        <v>50433.125180000003</v>
      </c>
      <c r="I34" s="487"/>
      <c r="J34" s="487">
        <v>2807918.61509</v>
      </c>
      <c r="K34" s="487">
        <v>1311441.6938399998</v>
      </c>
      <c r="L34" s="487">
        <v>4119360.3089299998</v>
      </c>
      <c r="M34" s="486" t="s">
        <v>634</v>
      </c>
      <c r="N34" s="487">
        <v>154348.28566999998</v>
      </c>
      <c r="O34" s="487">
        <v>35607.406619999994</v>
      </c>
      <c r="P34" s="487">
        <v>189955.69228999998</v>
      </c>
      <c r="Q34" s="487"/>
      <c r="R34" s="487">
        <v>144239.13718000002</v>
      </c>
      <c r="S34" s="487">
        <v>87394.84365000001</v>
      </c>
      <c r="T34" s="487">
        <v>231633.98083000001</v>
      </c>
      <c r="U34" s="487"/>
      <c r="V34" s="487">
        <v>1020978.2756599999</v>
      </c>
      <c r="W34" s="487">
        <v>124200.75072</v>
      </c>
      <c r="X34" s="487">
        <v>1145179.0263800002</v>
      </c>
      <c r="Y34" s="486" t="s">
        <v>634</v>
      </c>
      <c r="Z34" s="487">
        <v>44424.970729999994</v>
      </c>
      <c r="AA34" s="487">
        <v>148106.92477000001</v>
      </c>
      <c r="AB34" s="487">
        <v>192531.89550000001</v>
      </c>
      <c r="AC34" s="487"/>
      <c r="AD34" s="487">
        <v>1224230.23379</v>
      </c>
      <c r="AE34" s="487">
        <v>188717.81771</v>
      </c>
      <c r="AF34" s="487">
        <v>1412948.0515000001</v>
      </c>
      <c r="AG34" s="487"/>
      <c r="AH34" s="487">
        <v>789961.17799</v>
      </c>
      <c r="AI34" s="487">
        <v>-21980.601770000001</v>
      </c>
      <c r="AJ34" s="487">
        <v>767980.57622000005</v>
      </c>
      <c r="AK34" s="486" t="s">
        <v>634</v>
      </c>
      <c r="AL34" s="487">
        <v>25972.570760000002</v>
      </c>
      <c r="AM34" s="487">
        <v>19917.02187</v>
      </c>
      <c r="AN34" s="487">
        <v>45889.592629999999</v>
      </c>
      <c r="AO34" s="487"/>
      <c r="AP34" s="487">
        <v>303618.75799000001</v>
      </c>
      <c r="AQ34" s="487">
        <v>1727.41797</v>
      </c>
      <c r="AR34" s="487">
        <v>305346.17595999996</v>
      </c>
      <c r="AS34" s="487"/>
      <c r="AT34" s="487">
        <v>48759.34837</v>
      </c>
      <c r="AU34" s="487">
        <v>110194.9768</v>
      </c>
      <c r="AV34" s="487">
        <v>158954.32517</v>
      </c>
      <c r="AW34" s="486" t="s">
        <v>634</v>
      </c>
      <c r="AX34" s="487">
        <v>120694.81943</v>
      </c>
      <c r="AY34" s="487">
        <v>182.85431</v>
      </c>
      <c r="AZ34" s="487">
        <v>120877.67374</v>
      </c>
      <c r="BA34" s="487"/>
      <c r="BB34" s="487">
        <v>64833.22032</v>
      </c>
      <c r="BC34" s="487">
        <v>2307.4173100000003</v>
      </c>
      <c r="BD34" s="487">
        <v>67140.637629999997</v>
      </c>
      <c r="BE34" s="487"/>
      <c r="BF34" s="487">
        <v>9782.5518599999996</v>
      </c>
      <c r="BG34" s="487">
        <v>8138.1445700000004</v>
      </c>
      <c r="BH34" s="487">
        <v>17920.69643</v>
      </c>
      <c r="BI34" s="486" t="s">
        <v>634</v>
      </c>
      <c r="BJ34" s="487">
        <v>6547.0197600000001</v>
      </c>
      <c r="BK34" s="487">
        <v>8427.4484800000009</v>
      </c>
      <c r="BL34" s="487">
        <v>14974.46824</v>
      </c>
      <c r="BM34" s="487"/>
      <c r="BN34" s="487">
        <v>-43810.505789999996</v>
      </c>
      <c r="BO34" s="487">
        <v>65084.59461</v>
      </c>
      <c r="BP34" s="487">
        <v>21274.088820000001</v>
      </c>
      <c r="BQ34" s="487"/>
      <c r="BR34" s="487">
        <v>8377195.936979997</v>
      </c>
      <c r="BS34" s="487">
        <v>2648779.3796799988</v>
      </c>
      <c r="BT34" s="487">
        <v>11025975.31666</v>
      </c>
      <c r="BU34" s="486" t="s">
        <v>634</v>
      </c>
      <c r="BV34" s="487">
        <v>2807918.61509</v>
      </c>
      <c r="BW34" s="487">
        <v>1324038.25245</v>
      </c>
      <c r="BX34" s="487">
        <v>4131956.86754</v>
      </c>
      <c r="BY34" s="487"/>
      <c r="BZ34" s="487">
        <v>8377195.936979996</v>
      </c>
      <c r="CA34" s="487">
        <v>2661375.938289999</v>
      </c>
      <c r="CB34" s="487">
        <v>11038571.87527</v>
      </c>
      <c r="CC34" s="488"/>
    </row>
    <row r="35" spans="1:83" s="18" customFormat="1" ht="5.0999999999999996" customHeight="1">
      <c r="A35" s="494"/>
      <c r="B35" s="495"/>
      <c r="C35" s="495"/>
      <c r="D35" s="495"/>
      <c r="E35" s="495"/>
      <c r="F35" s="495"/>
      <c r="G35" s="495"/>
      <c r="H35" s="495"/>
      <c r="I35" s="495"/>
      <c r="J35" s="495"/>
      <c r="K35" s="495"/>
      <c r="L35" s="495"/>
      <c r="M35" s="494"/>
      <c r="N35" s="495"/>
      <c r="O35" s="495"/>
      <c r="P35" s="495"/>
      <c r="Q35" s="495"/>
      <c r="R35" s="495"/>
      <c r="S35" s="495"/>
      <c r="T35" s="495"/>
      <c r="U35" s="495"/>
      <c r="V35" s="495"/>
      <c r="W35" s="495"/>
      <c r="X35" s="495"/>
      <c r="Y35" s="494"/>
      <c r="Z35" s="495"/>
      <c r="AA35" s="495"/>
      <c r="AB35" s="495"/>
      <c r="AC35" s="495"/>
      <c r="AD35" s="495"/>
      <c r="AE35" s="495"/>
      <c r="AF35" s="495"/>
      <c r="AG35" s="495"/>
      <c r="AH35" s="495"/>
      <c r="AI35" s="495"/>
      <c r="AJ35" s="495"/>
      <c r="AK35" s="494"/>
      <c r="AL35" s="495"/>
      <c r="AM35" s="495"/>
      <c r="AN35" s="495"/>
      <c r="AO35" s="495"/>
      <c r="AP35" s="495"/>
      <c r="AQ35" s="495"/>
      <c r="AR35" s="495"/>
      <c r="AS35" s="495"/>
      <c r="AT35" s="495"/>
      <c r="AU35" s="495"/>
      <c r="AV35" s="495"/>
      <c r="AW35" s="494"/>
      <c r="AX35" s="495"/>
      <c r="AY35" s="495"/>
      <c r="AZ35" s="495"/>
      <c r="BA35" s="495"/>
      <c r="BB35" s="495"/>
      <c r="BC35" s="495"/>
      <c r="BD35" s="495"/>
      <c r="BE35" s="495"/>
      <c r="BF35" s="495"/>
      <c r="BG35" s="495"/>
      <c r="BH35" s="495"/>
      <c r="BI35" s="494"/>
      <c r="BJ35" s="495"/>
      <c r="BK35" s="495"/>
      <c r="BL35" s="495"/>
      <c r="BM35" s="495"/>
      <c r="BN35" s="495"/>
      <c r="BO35" s="495"/>
      <c r="BP35" s="495"/>
      <c r="BQ35" s="495"/>
      <c r="BR35" s="495"/>
      <c r="BS35" s="495"/>
      <c r="BT35" s="495"/>
      <c r="BU35" s="494"/>
      <c r="BV35" s="495"/>
      <c r="BW35" s="495"/>
      <c r="BX35" s="495"/>
      <c r="BY35" s="495"/>
      <c r="BZ35" s="495"/>
      <c r="CA35" s="495"/>
      <c r="CB35" s="495"/>
    </row>
    <row r="36" spans="1:83" s="24" customFormat="1" ht="8.1" customHeight="1">
      <c r="A36" s="554" t="s">
        <v>635</v>
      </c>
      <c r="B36" s="487">
        <v>852475.38477999996</v>
      </c>
      <c r="C36" s="487">
        <v>35667.587030000002</v>
      </c>
      <c r="D36" s="487">
        <v>888142.9718099999</v>
      </c>
      <c r="E36" s="487"/>
      <c r="F36" s="487">
        <v>17161.43548</v>
      </c>
      <c r="G36" s="487">
        <v>1584.3396099999998</v>
      </c>
      <c r="H36" s="487">
        <v>18745.775089999999</v>
      </c>
      <c r="I36" s="487"/>
      <c r="J36" s="487">
        <v>954184.2747999999</v>
      </c>
      <c r="K36" s="487">
        <v>48515.770299999996</v>
      </c>
      <c r="L36" s="487">
        <v>1002700.0451</v>
      </c>
      <c r="M36" s="554" t="s">
        <v>635</v>
      </c>
      <c r="N36" s="487">
        <v>189388.92822999999</v>
      </c>
      <c r="O36" s="487">
        <v>46401.678439999996</v>
      </c>
      <c r="P36" s="487">
        <v>235790.60666999998</v>
      </c>
      <c r="Q36" s="487"/>
      <c r="R36" s="487">
        <v>62876.70852</v>
      </c>
      <c r="S36" s="487">
        <v>682.73505</v>
      </c>
      <c r="T36" s="487">
        <v>63559.443570000003</v>
      </c>
      <c r="U36" s="487"/>
      <c r="V36" s="487">
        <v>461452.80248000001</v>
      </c>
      <c r="W36" s="487">
        <v>8369.7615999999998</v>
      </c>
      <c r="X36" s="487">
        <v>469822.56407999998</v>
      </c>
      <c r="Y36" s="554" t="s">
        <v>635</v>
      </c>
      <c r="Z36" s="487">
        <v>8426.9042799999988</v>
      </c>
      <c r="AA36" s="487">
        <v>255.56101000000001</v>
      </c>
      <c r="AB36" s="487">
        <v>8682.4652899999983</v>
      </c>
      <c r="AC36" s="487"/>
      <c r="AD36" s="487">
        <v>751905.01760000002</v>
      </c>
      <c r="AE36" s="487">
        <v>-22134.591579999997</v>
      </c>
      <c r="AF36" s="487">
        <v>729770.42602000001</v>
      </c>
      <c r="AG36" s="487"/>
      <c r="AH36" s="487">
        <v>254516.87659999999</v>
      </c>
      <c r="AI36" s="487">
        <v>-759.56760999999995</v>
      </c>
      <c r="AJ36" s="487">
        <v>253757.30899000002</v>
      </c>
      <c r="AK36" s="554" t="s">
        <v>635</v>
      </c>
      <c r="AL36" s="487">
        <v>7474.3343499999992</v>
      </c>
      <c r="AM36" s="487">
        <v>-7666.0589300000001</v>
      </c>
      <c r="AN36" s="487">
        <v>-191.72458</v>
      </c>
      <c r="AO36" s="487"/>
      <c r="AP36" s="487">
        <v>240552.55831999998</v>
      </c>
      <c r="AQ36" s="487">
        <v>-3.1621300000000003</v>
      </c>
      <c r="AR36" s="487">
        <v>240549.39619</v>
      </c>
      <c r="AS36" s="487"/>
      <c r="AT36" s="487">
        <v>50880.701959999999</v>
      </c>
      <c r="AU36" s="487">
        <v>0</v>
      </c>
      <c r="AV36" s="487">
        <v>50880.701959999999</v>
      </c>
      <c r="AW36" s="554" t="s">
        <v>635</v>
      </c>
      <c r="AX36" s="487">
        <v>114295.83328000001</v>
      </c>
      <c r="AY36" s="487">
        <v>0</v>
      </c>
      <c r="AZ36" s="487">
        <v>114295.83328000001</v>
      </c>
      <c r="BA36" s="487"/>
      <c r="BB36" s="487">
        <v>38682.493439999998</v>
      </c>
      <c r="BC36" s="487">
        <v>-32.011409999999998</v>
      </c>
      <c r="BD36" s="487">
        <v>38650.482029999999</v>
      </c>
      <c r="BE36" s="487"/>
      <c r="BF36" s="487">
        <v>-79.09008</v>
      </c>
      <c r="BG36" s="487">
        <v>1050.3474699999999</v>
      </c>
      <c r="BH36" s="487">
        <v>971.25738999999999</v>
      </c>
      <c r="BI36" s="554" t="s">
        <v>635</v>
      </c>
      <c r="BJ36" s="487">
        <v>-168</v>
      </c>
      <c r="BK36" s="487">
        <v>211.55946</v>
      </c>
      <c r="BL36" s="487">
        <v>43.559460000000001</v>
      </c>
      <c r="BM36" s="487"/>
      <c r="BN36" s="487">
        <v>63.963209999999997</v>
      </c>
      <c r="BO36" s="487">
        <v>-119.55577000000001</v>
      </c>
      <c r="BP36" s="487">
        <v>-55.592559999999999</v>
      </c>
      <c r="BQ36" s="487"/>
      <c r="BR36" s="487">
        <v>4004091.1272499999</v>
      </c>
      <c r="BS36" s="487">
        <v>112024.39253999997</v>
      </c>
      <c r="BT36" s="487">
        <v>4116115.5197900007</v>
      </c>
      <c r="BU36" s="554" t="s">
        <v>635</v>
      </c>
      <c r="BV36" s="487">
        <v>954184.2747999999</v>
      </c>
      <c r="BW36" s="487">
        <v>48515.770299999996</v>
      </c>
      <c r="BX36" s="487">
        <v>1002700.0451</v>
      </c>
      <c r="BY36" s="487"/>
      <c r="BZ36" s="487">
        <v>4004091.1272499999</v>
      </c>
      <c r="CA36" s="487">
        <v>112024.39253999997</v>
      </c>
      <c r="CB36" s="487">
        <v>4116115.5197900003</v>
      </c>
      <c r="CC36" s="488"/>
    </row>
    <row r="37" spans="1:83" s="18" customFormat="1" ht="5.0999999999999996" customHeight="1">
      <c r="A37" s="493"/>
      <c r="B37" s="495"/>
      <c r="C37" s="495"/>
      <c r="D37" s="495"/>
      <c r="E37" s="495"/>
      <c r="F37" s="495"/>
      <c r="G37" s="495"/>
      <c r="H37" s="495"/>
      <c r="I37" s="495"/>
      <c r="J37" s="495"/>
      <c r="K37" s="495"/>
      <c r="L37" s="495"/>
      <c r="M37" s="493"/>
      <c r="N37" s="495"/>
      <c r="O37" s="495"/>
      <c r="P37" s="495"/>
      <c r="Q37" s="495"/>
      <c r="R37" s="495"/>
      <c r="S37" s="495"/>
      <c r="T37" s="495"/>
      <c r="U37" s="495"/>
      <c r="V37" s="495"/>
      <c r="W37" s="495"/>
      <c r="X37" s="495"/>
      <c r="Y37" s="493"/>
      <c r="Z37" s="495"/>
      <c r="AA37" s="495"/>
      <c r="AB37" s="495"/>
      <c r="AC37" s="495"/>
      <c r="AD37" s="495"/>
      <c r="AE37" s="495"/>
      <c r="AF37" s="495"/>
      <c r="AG37" s="495"/>
      <c r="AH37" s="495"/>
      <c r="AI37" s="495"/>
      <c r="AJ37" s="495"/>
      <c r="AK37" s="493"/>
      <c r="AL37" s="495"/>
      <c r="AM37" s="495"/>
      <c r="AN37" s="495"/>
      <c r="AO37" s="495"/>
      <c r="AP37" s="495"/>
      <c r="AQ37" s="495"/>
      <c r="AR37" s="495"/>
      <c r="AS37" s="495"/>
      <c r="AT37" s="495"/>
      <c r="AU37" s="495"/>
      <c r="AV37" s="495"/>
      <c r="AW37" s="493"/>
      <c r="AX37" s="495"/>
      <c r="AY37" s="495"/>
      <c r="AZ37" s="495"/>
      <c r="BA37" s="495"/>
      <c r="BB37" s="495"/>
      <c r="BC37" s="495"/>
      <c r="BD37" s="495"/>
      <c r="BE37" s="495"/>
      <c r="BF37" s="495"/>
      <c r="BG37" s="495"/>
      <c r="BH37" s="495"/>
      <c r="BI37" s="493"/>
      <c r="BJ37" s="495"/>
      <c r="BK37" s="495"/>
      <c r="BL37" s="495"/>
      <c r="BM37" s="495"/>
      <c r="BN37" s="495"/>
      <c r="BO37" s="495"/>
      <c r="BP37" s="495"/>
      <c r="BQ37" s="495"/>
      <c r="BR37" s="495"/>
      <c r="BS37" s="495"/>
      <c r="BT37" s="495"/>
      <c r="BU37" s="493"/>
      <c r="BV37" s="495"/>
      <c r="BW37" s="495"/>
      <c r="BX37" s="495"/>
      <c r="BY37" s="495"/>
      <c r="BZ37" s="495"/>
      <c r="CA37" s="495"/>
      <c r="CB37" s="495"/>
    </row>
    <row r="38" spans="1:83" s="24" customFormat="1" ht="8.1" customHeight="1">
      <c r="A38" s="486" t="s">
        <v>636</v>
      </c>
      <c r="B38" s="487">
        <v>755413.95822000003</v>
      </c>
      <c r="C38" s="487">
        <v>520018.07118000003</v>
      </c>
      <c r="D38" s="487">
        <v>1275432.0294000001</v>
      </c>
      <c r="E38" s="487"/>
      <c r="F38" s="487">
        <v>29646.679690000001</v>
      </c>
      <c r="G38" s="487">
        <v>2040.6704</v>
      </c>
      <c r="H38" s="487">
        <v>31687.35009</v>
      </c>
      <c r="I38" s="487"/>
      <c r="J38" s="487">
        <v>1853734.34029</v>
      </c>
      <c r="K38" s="487">
        <v>1262925.9235399999</v>
      </c>
      <c r="L38" s="487">
        <v>3116660.2638300001</v>
      </c>
      <c r="M38" s="486" t="s">
        <v>636</v>
      </c>
      <c r="N38" s="487">
        <v>-35040.64256</v>
      </c>
      <c r="O38" s="487">
        <v>-10794.27182</v>
      </c>
      <c r="P38" s="487">
        <v>-45834.914380000002</v>
      </c>
      <c r="Q38" s="487"/>
      <c r="R38" s="487">
        <v>81362.42865999999</v>
      </c>
      <c r="S38" s="487">
        <v>86712.108599999992</v>
      </c>
      <c r="T38" s="487">
        <v>168074.53725999998</v>
      </c>
      <c r="U38" s="487"/>
      <c r="V38" s="487">
        <v>559525.47317999997</v>
      </c>
      <c r="W38" s="487">
        <v>115830.98912</v>
      </c>
      <c r="X38" s="487">
        <v>675356.4622999999</v>
      </c>
      <c r="Y38" s="486" t="s">
        <v>636</v>
      </c>
      <c r="Z38" s="487">
        <v>35998.066450000006</v>
      </c>
      <c r="AA38" s="487">
        <v>147851.36375999998</v>
      </c>
      <c r="AB38" s="487">
        <v>183849.43021000002</v>
      </c>
      <c r="AC38" s="487"/>
      <c r="AD38" s="487">
        <v>472325.21619000001</v>
      </c>
      <c r="AE38" s="487">
        <v>210852.40928999998</v>
      </c>
      <c r="AF38" s="487">
        <v>683177.62548000005</v>
      </c>
      <c r="AG38" s="487"/>
      <c r="AH38" s="487">
        <v>535444.30139000004</v>
      </c>
      <c r="AI38" s="487">
        <v>-21221.034159999999</v>
      </c>
      <c r="AJ38" s="487">
        <v>514223.26723</v>
      </c>
      <c r="AK38" s="486" t="s">
        <v>636</v>
      </c>
      <c r="AL38" s="487">
        <v>18498.236410000001</v>
      </c>
      <c r="AM38" s="487">
        <v>27583.0808</v>
      </c>
      <c r="AN38" s="487">
        <v>46081.317210000001</v>
      </c>
      <c r="AO38" s="487"/>
      <c r="AP38" s="487">
        <v>63066.199670000002</v>
      </c>
      <c r="AQ38" s="487">
        <v>1730.5801000000001</v>
      </c>
      <c r="AR38" s="487">
        <v>64796.779770000001</v>
      </c>
      <c r="AS38" s="487"/>
      <c r="AT38" s="487">
        <v>-2121.3535899999997</v>
      </c>
      <c r="AU38" s="487">
        <v>110194.9768</v>
      </c>
      <c r="AV38" s="487">
        <v>108073.62320999999</v>
      </c>
      <c r="AW38" s="486" t="s">
        <v>636</v>
      </c>
      <c r="AX38" s="487">
        <v>6398.9861500000006</v>
      </c>
      <c r="AY38" s="487">
        <v>182.85431</v>
      </c>
      <c r="AZ38" s="487">
        <v>6581.8404600000003</v>
      </c>
      <c r="BA38" s="487"/>
      <c r="BB38" s="487">
        <v>26150.726879999998</v>
      </c>
      <c r="BC38" s="487">
        <v>2339.4287200000003</v>
      </c>
      <c r="BD38" s="487">
        <v>28490.155600000002</v>
      </c>
      <c r="BE38" s="487"/>
      <c r="BF38" s="487">
        <v>9861.6419399999995</v>
      </c>
      <c r="BG38" s="487">
        <v>7087.7970999999998</v>
      </c>
      <c r="BH38" s="487">
        <v>16949.439039999997</v>
      </c>
      <c r="BI38" s="486" t="s">
        <v>636</v>
      </c>
      <c r="BJ38" s="487">
        <v>6715.0197600000001</v>
      </c>
      <c r="BK38" s="487">
        <v>8215.8890199999987</v>
      </c>
      <c r="BL38" s="487">
        <v>14930.90878</v>
      </c>
      <c r="BM38" s="487"/>
      <c r="BN38" s="487">
        <v>-43874.468999999997</v>
      </c>
      <c r="BO38" s="487">
        <v>65204.150379999999</v>
      </c>
      <c r="BP38" s="487">
        <v>21329.681379999998</v>
      </c>
      <c r="BQ38" s="487"/>
      <c r="BR38" s="487">
        <v>4373104.8097299989</v>
      </c>
      <c r="BS38" s="487">
        <v>2536754.9871400003</v>
      </c>
      <c r="BT38" s="487">
        <v>6909859.7968699988</v>
      </c>
      <c r="BU38" s="486" t="s">
        <v>636</v>
      </c>
      <c r="BV38" s="487">
        <v>1853734.34029</v>
      </c>
      <c r="BW38" s="487">
        <v>1275522.4821500001</v>
      </c>
      <c r="BX38" s="487">
        <v>3129256.8224400003</v>
      </c>
      <c r="BY38" s="487"/>
      <c r="BZ38" s="487">
        <v>4373104.8097299989</v>
      </c>
      <c r="CA38" s="487">
        <v>2549351.5457500005</v>
      </c>
      <c r="CB38" s="487">
        <v>6922456.3554799985</v>
      </c>
      <c r="CC38" s="488"/>
      <c r="CD38" s="488"/>
      <c r="CE38" s="488"/>
    </row>
    <row r="39" spans="1:83" s="18" customFormat="1" ht="5.0999999999999996" customHeight="1">
      <c r="A39" s="494"/>
      <c r="B39" s="495"/>
      <c r="C39" s="495"/>
      <c r="D39" s="495"/>
      <c r="E39" s="495"/>
      <c r="F39" s="495"/>
      <c r="G39" s="495"/>
      <c r="H39" s="495"/>
      <c r="I39" s="495"/>
      <c r="J39" s="495"/>
      <c r="K39" s="495"/>
      <c r="L39" s="495"/>
      <c r="M39" s="494"/>
      <c r="N39" s="495"/>
      <c r="O39" s="495"/>
      <c r="P39" s="495"/>
      <c r="Q39" s="495"/>
      <c r="R39" s="495"/>
      <c r="S39" s="495"/>
      <c r="T39" s="495"/>
      <c r="U39" s="495"/>
      <c r="V39" s="495"/>
      <c r="W39" s="495"/>
      <c r="X39" s="495"/>
      <c r="Y39" s="494"/>
      <c r="Z39" s="495"/>
      <c r="AA39" s="495"/>
      <c r="AB39" s="495"/>
      <c r="AC39" s="495"/>
      <c r="AD39" s="495"/>
      <c r="AE39" s="495"/>
      <c r="AF39" s="495"/>
      <c r="AG39" s="495"/>
      <c r="AH39" s="495"/>
      <c r="AI39" s="495"/>
      <c r="AJ39" s="495"/>
      <c r="AK39" s="494"/>
      <c r="AL39" s="495"/>
      <c r="AM39" s="495"/>
      <c r="AN39" s="495"/>
      <c r="AO39" s="495"/>
      <c r="AP39" s="495"/>
      <c r="AQ39" s="495"/>
      <c r="AR39" s="495"/>
      <c r="AS39" s="495"/>
      <c r="AT39" s="495"/>
      <c r="AU39" s="495"/>
      <c r="AV39" s="495"/>
      <c r="AW39" s="494"/>
      <c r="AX39" s="495"/>
      <c r="AY39" s="495"/>
      <c r="AZ39" s="495"/>
      <c r="BA39" s="495"/>
      <c r="BB39" s="495"/>
      <c r="BC39" s="495"/>
      <c r="BD39" s="495"/>
      <c r="BE39" s="495"/>
      <c r="BF39" s="495"/>
      <c r="BG39" s="495"/>
      <c r="BH39" s="495"/>
      <c r="BI39" s="494"/>
      <c r="BJ39" s="495"/>
      <c r="BK39" s="495"/>
      <c r="BL39" s="495"/>
      <c r="BM39" s="495"/>
      <c r="BN39" s="495"/>
      <c r="BO39" s="495"/>
      <c r="BP39" s="495"/>
      <c r="BQ39" s="495"/>
      <c r="BR39" s="495"/>
      <c r="BS39" s="495"/>
      <c r="BT39" s="495"/>
      <c r="BU39" s="494"/>
      <c r="BV39" s="495"/>
      <c r="BW39" s="495"/>
      <c r="BX39" s="495"/>
      <c r="BY39" s="495"/>
      <c r="BZ39" s="495"/>
      <c r="CA39" s="495"/>
      <c r="CB39" s="495"/>
    </row>
    <row r="40" spans="1:83" s="24" customFormat="1" ht="8.1" customHeight="1">
      <c r="A40" s="486" t="s">
        <v>637</v>
      </c>
      <c r="B40" s="487">
        <v>333144.54661999998</v>
      </c>
      <c r="C40" s="487">
        <v>270228.79168999998</v>
      </c>
      <c r="D40" s="487">
        <v>603373.3383099999</v>
      </c>
      <c r="E40" s="487"/>
      <c r="F40" s="487">
        <v>5097.9925700000003</v>
      </c>
      <c r="G40" s="487">
        <v>524.37256000000002</v>
      </c>
      <c r="H40" s="487">
        <v>5622.3651300000001</v>
      </c>
      <c r="I40" s="487"/>
      <c r="J40" s="487">
        <v>810972.19493</v>
      </c>
      <c r="K40" s="487">
        <v>373750.44607000001</v>
      </c>
      <c r="L40" s="487">
        <v>1184722.6410000001</v>
      </c>
      <c r="M40" s="486" t="s">
        <v>637</v>
      </c>
      <c r="N40" s="487">
        <v>53931.220070000003</v>
      </c>
      <c r="O40" s="487">
        <v>9823.4643100000012</v>
      </c>
      <c r="P40" s="487">
        <v>63754.684380000006</v>
      </c>
      <c r="Q40" s="487"/>
      <c r="R40" s="487">
        <v>44147.250789999998</v>
      </c>
      <c r="S40" s="487">
        <v>30870.65119</v>
      </c>
      <c r="T40" s="487">
        <v>75017.90198000001</v>
      </c>
      <c r="U40" s="487"/>
      <c r="V40" s="487">
        <v>191007.7041</v>
      </c>
      <c r="W40" s="487">
        <v>114905.60999</v>
      </c>
      <c r="X40" s="487">
        <v>305913.31409</v>
      </c>
      <c r="Y40" s="486" t="s">
        <v>637</v>
      </c>
      <c r="Z40" s="487">
        <v>78641.811249999999</v>
      </c>
      <c r="AA40" s="487">
        <v>4302.7504800000006</v>
      </c>
      <c r="AB40" s="487">
        <v>82944.561730000001</v>
      </c>
      <c r="AC40" s="487"/>
      <c r="AD40" s="487">
        <v>259623.66233000002</v>
      </c>
      <c r="AE40" s="487">
        <v>116735.18668000001</v>
      </c>
      <c r="AF40" s="487">
        <v>376358.84901000001</v>
      </c>
      <c r="AG40" s="487"/>
      <c r="AH40" s="487">
        <v>42904.913310000004</v>
      </c>
      <c r="AI40" s="487">
        <v>103.37613</v>
      </c>
      <c r="AJ40" s="487">
        <v>43008.28944</v>
      </c>
      <c r="AK40" s="486" t="s">
        <v>637</v>
      </c>
      <c r="AL40" s="487">
        <v>5265.4257400000006</v>
      </c>
      <c r="AM40" s="487">
        <v>943.38795000000005</v>
      </c>
      <c r="AN40" s="487">
        <v>6208.8136900000009</v>
      </c>
      <c r="AO40" s="487"/>
      <c r="AP40" s="487">
        <v>101016.91593</v>
      </c>
      <c r="AQ40" s="487">
        <v>2822.5695900000001</v>
      </c>
      <c r="AR40" s="487">
        <v>103839.48552</v>
      </c>
      <c r="AS40" s="487"/>
      <c r="AT40" s="487">
        <v>13033.837220000001</v>
      </c>
      <c r="AU40" s="487">
        <v>70178.101680000007</v>
      </c>
      <c r="AV40" s="487">
        <v>83211.938900000008</v>
      </c>
      <c r="AW40" s="486" t="s">
        <v>637</v>
      </c>
      <c r="AX40" s="487">
        <v>39615.063770000001</v>
      </c>
      <c r="AY40" s="487">
        <v>2.6830000000000003E-2</v>
      </c>
      <c r="AZ40" s="487">
        <v>39615.090600000003</v>
      </c>
      <c r="BA40" s="487"/>
      <c r="BB40" s="487">
        <v>17867.4447</v>
      </c>
      <c r="BC40" s="487">
        <v>16.780799999999999</v>
      </c>
      <c r="BD40" s="487">
        <v>17884.2255</v>
      </c>
      <c r="BE40" s="487"/>
      <c r="BF40" s="487">
        <v>2128.78991</v>
      </c>
      <c r="BG40" s="487">
        <v>5629.3005999999996</v>
      </c>
      <c r="BH40" s="487">
        <v>7758.09051</v>
      </c>
      <c r="BI40" s="486" t="s">
        <v>637</v>
      </c>
      <c r="BJ40" s="487">
        <v>1515.0965200000001</v>
      </c>
      <c r="BK40" s="487">
        <v>4402.1412699999992</v>
      </c>
      <c r="BL40" s="487">
        <v>5917.2377900000001</v>
      </c>
      <c r="BM40" s="487"/>
      <c r="BN40" s="487">
        <v>6.2338000000000005</v>
      </c>
      <c r="BO40" s="487">
        <v>8142.7246599999999</v>
      </c>
      <c r="BP40" s="487">
        <v>8148.9584599999998</v>
      </c>
      <c r="BQ40" s="487"/>
      <c r="BR40" s="487">
        <v>1999920.10356</v>
      </c>
      <c r="BS40" s="487">
        <v>1013379.6824799998</v>
      </c>
      <c r="BT40" s="487">
        <v>3013299.7860400011</v>
      </c>
      <c r="BU40" s="486" t="s">
        <v>637</v>
      </c>
      <c r="BV40" s="487">
        <v>810972.19493</v>
      </c>
      <c r="BW40" s="487">
        <v>380507.52668000001</v>
      </c>
      <c r="BX40" s="487">
        <v>1191479.7216099999</v>
      </c>
      <c r="BY40" s="487"/>
      <c r="BZ40" s="487">
        <v>1999920.10356</v>
      </c>
      <c r="CA40" s="487">
        <v>1020136.7630899999</v>
      </c>
      <c r="CB40" s="487">
        <v>3020056.8666500011</v>
      </c>
    </row>
    <row r="41" spans="1:83" s="18" customFormat="1" ht="9" customHeight="1">
      <c r="A41" s="493" t="s">
        <v>638</v>
      </c>
      <c r="B41" s="491">
        <v>5322.7682599999998</v>
      </c>
      <c r="C41" s="491">
        <v>0</v>
      </c>
      <c r="D41" s="491">
        <v>5322.7682599999998</v>
      </c>
      <c r="E41" s="491"/>
      <c r="F41" s="491">
        <v>0</v>
      </c>
      <c r="G41" s="491">
        <v>0</v>
      </c>
      <c r="H41" s="491">
        <v>0</v>
      </c>
      <c r="I41" s="491"/>
      <c r="J41" s="491">
        <v>2215.7029900000002</v>
      </c>
      <c r="K41" s="491">
        <v>2051.88177</v>
      </c>
      <c r="L41" s="491">
        <v>4267.5847599999997</v>
      </c>
      <c r="M41" s="493" t="s">
        <v>638</v>
      </c>
      <c r="N41" s="491">
        <v>462.87069000000002</v>
      </c>
      <c r="O41" s="491">
        <v>166.17471</v>
      </c>
      <c r="P41" s="491">
        <v>629.04539999999997</v>
      </c>
      <c r="Q41" s="491"/>
      <c r="R41" s="491">
        <v>244.75179</v>
      </c>
      <c r="S41" s="491">
        <v>99.953690000000009</v>
      </c>
      <c r="T41" s="491">
        <v>344.70547999999997</v>
      </c>
      <c r="U41" s="491"/>
      <c r="V41" s="491">
        <v>279.88794000000001</v>
      </c>
      <c r="W41" s="491">
        <v>0</v>
      </c>
      <c r="X41" s="491">
        <v>279.88794000000001</v>
      </c>
      <c r="Y41" s="493" t="s">
        <v>638</v>
      </c>
      <c r="Z41" s="491">
        <v>13171.313199999999</v>
      </c>
      <c r="AA41" s="491">
        <v>0</v>
      </c>
      <c r="AB41" s="491">
        <v>13171.313199999999</v>
      </c>
      <c r="AC41" s="491"/>
      <c r="AD41" s="491">
        <v>87.789360000000002</v>
      </c>
      <c r="AE41" s="491">
        <v>0</v>
      </c>
      <c r="AF41" s="491">
        <v>87.789360000000002</v>
      </c>
      <c r="AG41" s="491"/>
      <c r="AH41" s="491">
        <v>0</v>
      </c>
      <c r="AI41" s="491">
        <v>0</v>
      </c>
      <c r="AJ41" s="491">
        <v>0</v>
      </c>
      <c r="AK41" s="493" t="s">
        <v>638</v>
      </c>
      <c r="AL41" s="491">
        <v>0</v>
      </c>
      <c r="AM41" s="491">
        <v>0</v>
      </c>
      <c r="AN41" s="491">
        <v>0</v>
      </c>
      <c r="AO41" s="491"/>
      <c r="AP41" s="491">
        <v>0</v>
      </c>
      <c r="AQ41" s="491">
        <v>0</v>
      </c>
      <c r="AR41" s="491">
        <v>0</v>
      </c>
      <c r="AS41" s="491"/>
      <c r="AT41" s="491">
        <v>0</v>
      </c>
      <c r="AU41" s="491">
        <v>0</v>
      </c>
      <c r="AV41" s="491">
        <v>0</v>
      </c>
      <c r="AW41" s="493" t="s">
        <v>638</v>
      </c>
      <c r="AX41" s="491">
        <v>0</v>
      </c>
      <c r="AY41" s="491">
        <v>0</v>
      </c>
      <c r="AZ41" s="491">
        <v>0</v>
      </c>
      <c r="BA41" s="491"/>
      <c r="BB41" s="491">
        <v>0</v>
      </c>
      <c r="BC41" s="491">
        <v>0</v>
      </c>
      <c r="BD41" s="491">
        <v>0</v>
      </c>
      <c r="BE41" s="491"/>
      <c r="BF41" s="491">
        <v>0</v>
      </c>
      <c r="BG41" s="491">
        <v>0</v>
      </c>
      <c r="BH41" s="491">
        <v>0</v>
      </c>
      <c r="BI41" s="493" t="s">
        <v>638</v>
      </c>
      <c r="BJ41" s="491">
        <v>0</v>
      </c>
      <c r="BK41" s="491">
        <v>0</v>
      </c>
      <c r="BL41" s="491">
        <v>0</v>
      </c>
      <c r="BM41" s="491"/>
      <c r="BN41" s="491">
        <v>0</v>
      </c>
      <c r="BO41" s="491">
        <v>0</v>
      </c>
      <c r="BP41" s="491">
        <v>0</v>
      </c>
      <c r="BQ41" s="491"/>
      <c r="BR41" s="491">
        <v>21785.084229999997</v>
      </c>
      <c r="BS41" s="491">
        <v>2318.01017</v>
      </c>
      <c r="BT41" s="491">
        <v>24103.094399999998</v>
      </c>
      <c r="BU41" s="493" t="s">
        <v>638</v>
      </c>
      <c r="BV41" s="491">
        <v>2215.7029900000002</v>
      </c>
      <c r="BW41" s="491">
        <v>2051.88177</v>
      </c>
      <c r="BX41" s="491">
        <v>4267.5847599999997</v>
      </c>
      <c r="BY41" s="491"/>
      <c r="BZ41" s="491">
        <v>21785.084229999997</v>
      </c>
      <c r="CA41" s="491">
        <v>2318.01017</v>
      </c>
      <c r="CB41" s="491">
        <v>24103.094399999994</v>
      </c>
    </row>
    <row r="42" spans="1:83" s="24" customFormat="1" ht="9" customHeight="1">
      <c r="A42" s="493" t="s">
        <v>639</v>
      </c>
      <c r="B42" s="491">
        <v>52093.224170000001</v>
      </c>
      <c r="C42" s="491">
        <v>45025.84676</v>
      </c>
      <c r="D42" s="491">
        <v>97119.070930000002</v>
      </c>
      <c r="E42" s="491"/>
      <c r="F42" s="491">
        <v>810.82624999999996</v>
      </c>
      <c r="G42" s="491">
        <v>242.65491</v>
      </c>
      <c r="H42" s="491">
        <v>1053.4811599999998</v>
      </c>
      <c r="I42" s="491"/>
      <c r="J42" s="491">
        <v>37299.174930000001</v>
      </c>
      <c r="K42" s="491">
        <v>59594.005979999994</v>
      </c>
      <c r="L42" s="491">
        <v>96893.180909999995</v>
      </c>
      <c r="M42" s="493" t="s">
        <v>639</v>
      </c>
      <c r="N42" s="491">
        <v>6645.5328</v>
      </c>
      <c r="O42" s="491">
        <v>2600.4949100000003</v>
      </c>
      <c r="P42" s="491">
        <v>9246.0277100000003</v>
      </c>
      <c r="Q42" s="491"/>
      <c r="R42" s="491">
        <v>12150.86327</v>
      </c>
      <c r="S42" s="491">
        <v>8968.0682799999995</v>
      </c>
      <c r="T42" s="491">
        <v>21118.931550000001</v>
      </c>
      <c r="U42" s="491"/>
      <c r="V42" s="491">
        <v>17187.61133</v>
      </c>
      <c r="W42" s="491">
        <v>19572.934659999999</v>
      </c>
      <c r="X42" s="491">
        <v>36760.545989999999</v>
      </c>
      <c r="Y42" s="493" t="s">
        <v>639</v>
      </c>
      <c r="Z42" s="491">
        <v>5734.0359500000004</v>
      </c>
      <c r="AA42" s="491">
        <v>1374.1295400000001</v>
      </c>
      <c r="AB42" s="491">
        <v>7108.1654900000003</v>
      </c>
      <c r="AC42" s="491"/>
      <c r="AD42" s="491">
        <v>10770.865119999999</v>
      </c>
      <c r="AE42" s="491">
        <v>12184.40202</v>
      </c>
      <c r="AF42" s="491">
        <v>22955.26714</v>
      </c>
      <c r="AG42" s="491"/>
      <c r="AH42" s="491">
        <v>37.5</v>
      </c>
      <c r="AI42" s="491">
        <v>0</v>
      </c>
      <c r="AJ42" s="491">
        <v>37.5</v>
      </c>
      <c r="AK42" s="493" t="s">
        <v>639</v>
      </c>
      <c r="AL42" s="491">
        <v>632.47468000000003</v>
      </c>
      <c r="AM42" s="491">
        <v>476.12859000000003</v>
      </c>
      <c r="AN42" s="491">
        <v>1108.6032700000001</v>
      </c>
      <c r="AO42" s="491"/>
      <c r="AP42" s="491">
        <v>92.404600000000002</v>
      </c>
      <c r="AQ42" s="491">
        <v>0</v>
      </c>
      <c r="AR42" s="491">
        <v>92.404600000000002</v>
      </c>
      <c r="AS42" s="491"/>
      <c r="AT42" s="491">
        <v>7603.0952900000002</v>
      </c>
      <c r="AU42" s="491">
        <v>11004.66524</v>
      </c>
      <c r="AV42" s="491">
        <v>18607.76053</v>
      </c>
      <c r="AW42" s="493" t="s">
        <v>639</v>
      </c>
      <c r="AX42" s="491">
        <v>0</v>
      </c>
      <c r="AY42" s="491">
        <v>0</v>
      </c>
      <c r="AZ42" s="491">
        <v>0</v>
      </c>
      <c r="BA42" s="491"/>
      <c r="BB42" s="491">
        <v>69.588279999999997</v>
      </c>
      <c r="BC42" s="491">
        <v>0</v>
      </c>
      <c r="BD42" s="491">
        <v>69.588279999999997</v>
      </c>
      <c r="BE42" s="491"/>
      <c r="BF42" s="491">
        <v>1720.4156200000002</v>
      </c>
      <c r="BG42" s="491">
        <v>3031.6750000000002</v>
      </c>
      <c r="BH42" s="491">
        <v>4752.0906199999999</v>
      </c>
      <c r="BI42" s="493" t="s">
        <v>639</v>
      </c>
      <c r="BJ42" s="491">
        <v>1508.8507999999999</v>
      </c>
      <c r="BK42" s="491">
        <v>896.79733999999996</v>
      </c>
      <c r="BL42" s="491">
        <v>2405.6481400000002</v>
      </c>
      <c r="BM42" s="491"/>
      <c r="BN42" s="491">
        <v>0</v>
      </c>
      <c r="BO42" s="491">
        <v>168.97739999999999</v>
      </c>
      <c r="BP42" s="491">
        <v>168.97739999999999</v>
      </c>
      <c r="BQ42" s="491"/>
      <c r="BR42" s="491">
        <v>154356.46309</v>
      </c>
      <c r="BS42" s="491">
        <v>165140.78062999996</v>
      </c>
      <c r="BT42" s="491">
        <v>319497.24372000003</v>
      </c>
      <c r="BU42" s="493" t="s">
        <v>639</v>
      </c>
      <c r="BV42" s="491">
        <v>37299.174930000001</v>
      </c>
      <c r="BW42" s="491">
        <v>59594.005979999994</v>
      </c>
      <c r="BX42" s="491">
        <v>96893.180909999995</v>
      </c>
      <c r="BY42" s="491"/>
      <c r="BZ42" s="491">
        <v>154356.46309</v>
      </c>
      <c r="CA42" s="491">
        <v>165140.78062999996</v>
      </c>
      <c r="CB42" s="491">
        <v>319497.24372000003</v>
      </c>
    </row>
    <row r="43" spans="1:83" s="24" customFormat="1" ht="9" customHeight="1">
      <c r="A43" s="493" t="s">
        <v>640</v>
      </c>
      <c r="B43" s="491">
        <v>42.942260000000005</v>
      </c>
      <c r="C43" s="491">
        <v>421.60366999999997</v>
      </c>
      <c r="D43" s="491">
        <v>464.54593</v>
      </c>
      <c r="E43" s="491"/>
      <c r="F43" s="491">
        <v>698.23745999999994</v>
      </c>
      <c r="G43" s="491">
        <v>0</v>
      </c>
      <c r="H43" s="491">
        <v>698.23745999999994</v>
      </c>
      <c r="I43" s="491"/>
      <c r="J43" s="491">
        <v>628.22285999999997</v>
      </c>
      <c r="K43" s="491">
        <v>2695.8440900000001</v>
      </c>
      <c r="L43" s="491">
        <v>3324.0669500000004</v>
      </c>
      <c r="M43" s="493" t="s">
        <v>640</v>
      </c>
      <c r="N43" s="491">
        <v>0</v>
      </c>
      <c r="O43" s="491">
        <v>0</v>
      </c>
      <c r="P43" s="491">
        <v>0</v>
      </c>
      <c r="Q43" s="491"/>
      <c r="R43" s="491">
        <v>1882.665</v>
      </c>
      <c r="S43" s="491">
        <v>237.98761999999999</v>
      </c>
      <c r="T43" s="491">
        <v>2120.6526200000003</v>
      </c>
      <c r="U43" s="491"/>
      <c r="V43" s="491">
        <v>1381.9712299999999</v>
      </c>
      <c r="W43" s="491">
        <v>2246.0104300000003</v>
      </c>
      <c r="X43" s="491">
        <v>3627.9816600000004</v>
      </c>
      <c r="Y43" s="493" t="s">
        <v>640</v>
      </c>
      <c r="Z43" s="491">
        <v>2071.41003</v>
      </c>
      <c r="AA43" s="491">
        <v>0</v>
      </c>
      <c r="AB43" s="491">
        <v>2071.41003</v>
      </c>
      <c r="AC43" s="491"/>
      <c r="AD43" s="491">
        <v>538.52010999999993</v>
      </c>
      <c r="AE43" s="491">
        <v>532.77344999999991</v>
      </c>
      <c r="AF43" s="491">
        <v>1071.2935600000001</v>
      </c>
      <c r="AG43" s="491"/>
      <c r="AH43" s="491">
        <v>0</v>
      </c>
      <c r="AI43" s="491">
        <v>0</v>
      </c>
      <c r="AJ43" s="491">
        <v>0</v>
      </c>
      <c r="AK43" s="493" t="s">
        <v>640</v>
      </c>
      <c r="AL43" s="491">
        <v>0</v>
      </c>
      <c r="AM43" s="491">
        <v>0</v>
      </c>
      <c r="AN43" s="491">
        <v>0</v>
      </c>
      <c r="AO43" s="491"/>
      <c r="AP43" s="491">
        <v>0</v>
      </c>
      <c r="AQ43" s="491">
        <v>0</v>
      </c>
      <c r="AR43" s="491">
        <v>0</v>
      </c>
      <c r="AS43" s="491"/>
      <c r="AT43" s="491">
        <v>0</v>
      </c>
      <c r="AU43" s="491">
        <v>0</v>
      </c>
      <c r="AV43" s="491">
        <v>0</v>
      </c>
      <c r="AW43" s="493" t="s">
        <v>640</v>
      </c>
      <c r="AX43" s="491">
        <v>0</v>
      </c>
      <c r="AY43" s="491">
        <v>0</v>
      </c>
      <c r="AZ43" s="491">
        <v>0</v>
      </c>
      <c r="BA43" s="491"/>
      <c r="BB43" s="491">
        <v>0</v>
      </c>
      <c r="BC43" s="491">
        <v>0</v>
      </c>
      <c r="BD43" s="491">
        <v>0</v>
      </c>
      <c r="BE43" s="491"/>
      <c r="BF43" s="491">
        <v>0</v>
      </c>
      <c r="BG43" s="491">
        <v>0</v>
      </c>
      <c r="BH43" s="491">
        <v>0</v>
      </c>
      <c r="BI43" s="493" t="s">
        <v>640</v>
      </c>
      <c r="BJ43" s="491">
        <v>0</v>
      </c>
      <c r="BK43" s="491">
        <v>0</v>
      </c>
      <c r="BL43" s="491">
        <v>0</v>
      </c>
      <c r="BM43" s="491"/>
      <c r="BN43" s="491">
        <v>0</v>
      </c>
      <c r="BO43" s="491">
        <v>0</v>
      </c>
      <c r="BP43" s="491">
        <v>0</v>
      </c>
      <c r="BQ43" s="491"/>
      <c r="BR43" s="491">
        <v>7243.9689500000004</v>
      </c>
      <c r="BS43" s="491">
        <v>6134.2192599999998</v>
      </c>
      <c r="BT43" s="491">
        <v>13378.188210000002</v>
      </c>
      <c r="BU43" s="493" t="s">
        <v>640</v>
      </c>
      <c r="BV43" s="491">
        <v>628.22285999999997</v>
      </c>
      <c r="BW43" s="491">
        <v>2695.8440900000001</v>
      </c>
      <c r="BX43" s="491">
        <v>3324.0669500000004</v>
      </c>
      <c r="BY43" s="491"/>
      <c r="BZ43" s="491">
        <v>7243.9689500000004</v>
      </c>
      <c r="CA43" s="491">
        <v>6134.2192599999998</v>
      </c>
      <c r="CB43" s="491">
        <v>13378.188210000002</v>
      </c>
    </row>
    <row r="44" spans="1:83" s="24" customFormat="1" ht="9" customHeight="1">
      <c r="A44" s="493" t="s">
        <v>641</v>
      </c>
      <c r="B44" s="491">
        <v>275685.61193000001</v>
      </c>
      <c r="C44" s="491">
        <v>224781.34125999999</v>
      </c>
      <c r="D44" s="491">
        <v>500466.95318999997</v>
      </c>
      <c r="E44" s="491"/>
      <c r="F44" s="491">
        <v>3588.92886</v>
      </c>
      <c r="G44" s="491">
        <v>281.71765000000005</v>
      </c>
      <c r="H44" s="491">
        <v>3870.6465099999996</v>
      </c>
      <c r="I44" s="491"/>
      <c r="J44" s="491">
        <v>770829.09415000002</v>
      </c>
      <c r="K44" s="491">
        <v>309408.71423000004</v>
      </c>
      <c r="L44" s="491">
        <v>1080237.8083800001</v>
      </c>
      <c r="M44" s="493" t="s">
        <v>641</v>
      </c>
      <c r="N44" s="491">
        <v>46822.816579999999</v>
      </c>
      <c r="O44" s="491">
        <v>7056.7946900000006</v>
      </c>
      <c r="P44" s="491">
        <v>53879.611270000001</v>
      </c>
      <c r="Q44" s="491"/>
      <c r="R44" s="491">
        <v>29868.970730000001</v>
      </c>
      <c r="S44" s="491">
        <v>21564.641600000003</v>
      </c>
      <c r="T44" s="491">
        <v>51433.612329999996</v>
      </c>
      <c r="U44" s="491"/>
      <c r="V44" s="491">
        <v>172158.23360000001</v>
      </c>
      <c r="W44" s="491">
        <v>93086.664900000003</v>
      </c>
      <c r="X44" s="491">
        <v>265244.89850000001</v>
      </c>
      <c r="Y44" s="493" t="s">
        <v>641</v>
      </c>
      <c r="Z44" s="491">
        <v>57665.052069999998</v>
      </c>
      <c r="AA44" s="491">
        <v>2928.6209399999998</v>
      </c>
      <c r="AB44" s="491">
        <v>60593.673009999999</v>
      </c>
      <c r="AC44" s="491"/>
      <c r="AD44" s="491">
        <v>248226.48774000001</v>
      </c>
      <c r="AE44" s="491">
        <v>104018.01121</v>
      </c>
      <c r="AF44" s="491">
        <v>352244.49894999998</v>
      </c>
      <c r="AG44" s="491"/>
      <c r="AH44" s="491">
        <v>42867.413310000004</v>
      </c>
      <c r="AI44" s="491">
        <v>103.37613</v>
      </c>
      <c r="AJ44" s="491">
        <v>42970.78944</v>
      </c>
      <c r="AK44" s="493" t="s">
        <v>641</v>
      </c>
      <c r="AL44" s="491">
        <v>4632.9510600000003</v>
      </c>
      <c r="AM44" s="491">
        <v>467.25935999999996</v>
      </c>
      <c r="AN44" s="491">
        <v>5100.2104200000003</v>
      </c>
      <c r="AO44" s="491"/>
      <c r="AP44" s="491">
        <v>100924.51132999999</v>
      </c>
      <c r="AQ44" s="491">
        <v>2822.5695900000001</v>
      </c>
      <c r="AR44" s="491">
        <v>103747.08092000001</v>
      </c>
      <c r="AS44" s="491"/>
      <c r="AT44" s="491">
        <v>5430.7419300000001</v>
      </c>
      <c r="AU44" s="491">
        <v>59173.436439999998</v>
      </c>
      <c r="AV44" s="491">
        <v>64604.178369999994</v>
      </c>
      <c r="AW44" s="493" t="s">
        <v>641</v>
      </c>
      <c r="AX44" s="491">
        <v>39615.063770000001</v>
      </c>
      <c r="AY44" s="491">
        <v>2.6830000000000003E-2</v>
      </c>
      <c r="AZ44" s="491">
        <v>39615.090600000003</v>
      </c>
      <c r="BA44" s="491"/>
      <c r="BB44" s="491">
        <v>17797.85642</v>
      </c>
      <c r="BC44" s="491">
        <v>16.780799999999999</v>
      </c>
      <c r="BD44" s="491">
        <v>17814.637220000001</v>
      </c>
      <c r="BE44" s="491"/>
      <c r="BF44" s="491">
        <v>408.37429000000003</v>
      </c>
      <c r="BG44" s="491">
        <v>2597.6256000000003</v>
      </c>
      <c r="BH44" s="491">
        <v>3005.9998900000001</v>
      </c>
      <c r="BI44" s="493" t="s">
        <v>641</v>
      </c>
      <c r="BJ44" s="491">
        <v>6.2457200000000004</v>
      </c>
      <c r="BK44" s="491">
        <v>3505.34393</v>
      </c>
      <c r="BL44" s="491">
        <v>3511.5896499999999</v>
      </c>
      <c r="BM44" s="491"/>
      <c r="BN44" s="491">
        <v>6.2338000000000005</v>
      </c>
      <c r="BO44" s="491">
        <v>7973.7472600000001</v>
      </c>
      <c r="BP44" s="491">
        <v>7979.9810600000001</v>
      </c>
      <c r="BQ44" s="491"/>
      <c r="BR44" s="491">
        <v>1816534.5872899999</v>
      </c>
      <c r="BS44" s="491">
        <v>839786.67241999996</v>
      </c>
      <c r="BT44" s="491">
        <v>2656321.2597099999</v>
      </c>
      <c r="BU44" s="493" t="s">
        <v>641</v>
      </c>
      <c r="BV44" s="491">
        <v>770829.09415000002</v>
      </c>
      <c r="BW44" s="491">
        <v>316165.79483999999</v>
      </c>
      <c r="BX44" s="491">
        <v>1086994.8889900001</v>
      </c>
      <c r="BY44" s="491"/>
      <c r="BZ44" s="491">
        <v>1816534.5872899999</v>
      </c>
      <c r="CA44" s="491">
        <v>846543.75302999991</v>
      </c>
      <c r="CB44" s="491">
        <v>2663078.34032</v>
      </c>
    </row>
    <row r="45" spans="1:83" s="24" customFormat="1" ht="5.0999999999999996" customHeight="1">
      <c r="A45" s="493"/>
      <c r="B45" s="495"/>
      <c r="C45" s="495"/>
      <c r="D45" s="495"/>
      <c r="E45" s="495"/>
      <c r="F45" s="495"/>
      <c r="G45" s="495"/>
      <c r="H45" s="495"/>
      <c r="I45" s="495"/>
      <c r="J45" s="495"/>
      <c r="K45" s="495"/>
      <c r="L45" s="495"/>
      <c r="M45" s="493"/>
      <c r="N45" s="495"/>
      <c r="O45" s="495"/>
      <c r="P45" s="495"/>
      <c r="Q45" s="495"/>
      <c r="R45" s="495"/>
      <c r="S45" s="495"/>
      <c r="T45" s="495"/>
      <c r="U45" s="495"/>
      <c r="V45" s="495"/>
      <c r="W45" s="495"/>
      <c r="X45" s="495"/>
      <c r="Y45" s="493"/>
      <c r="Z45" s="495"/>
      <c r="AA45" s="495"/>
      <c r="AB45" s="495"/>
      <c r="AC45" s="495"/>
      <c r="AD45" s="495"/>
      <c r="AE45" s="495"/>
      <c r="AF45" s="495"/>
      <c r="AG45" s="495"/>
      <c r="AH45" s="495"/>
      <c r="AI45" s="495"/>
      <c r="AJ45" s="495"/>
      <c r="AK45" s="493"/>
      <c r="AL45" s="495"/>
      <c r="AM45" s="495"/>
      <c r="AN45" s="495"/>
      <c r="AO45" s="495"/>
      <c r="AP45" s="495"/>
      <c r="AQ45" s="495"/>
      <c r="AR45" s="495"/>
      <c r="AS45" s="495"/>
      <c r="AT45" s="495"/>
      <c r="AU45" s="495"/>
      <c r="AV45" s="495"/>
      <c r="AW45" s="493"/>
      <c r="AX45" s="495"/>
      <c r="AY45" s="495"/>
      <c r="AZ45" s="495"/>
      <c r="BA45" s="495"/>
      <c r="BB45" s="495"/>
      <c r="BC45" s="495"/>
      <c r="BD45" s="495"/>
      <c r="BE45" s="495"/>
      <c r="BF45" s="495"/>
      <c r="BG45" s="495"/>
      <c r="BH45" s="495"/>
      <c r="BI45" s="493"/>
      <c r="BJ45" s="495"/>
      <c r="BK45" s="495"/>
      <c r="BL45" s="495"/>
      <c r="BM45" s="495"/>
      <c r="BN45" s="495"/>
      <c r="BO45" s="495"/>
      <c r="BP45" s="495"/>
      <c r="BQ45" s="495"/>
      <c r="BR45" s="495"/>
      <c r="BS45" s="495"/>
      <c r="BT45" s="495"/>
      <c r="BU45" s="493"/>
      <c r="BV45" s="495"/>
      <c r="BW45" s="495"/>
      <c r="BX45" s="495"/>
      <c r="BY45" s="495"/>
      <c r="BZ45" s="495"/>
      <c r="CA45" s="495"/>
      <c r="CB45" s="495"/>
    </row>
    <row r="46" spans="1:83" s="24" customFormat="1" ht="8.1" customHeight="1">
      <c r="A46" s="486" t="s">
        <v>642</v>
      </c>
      <c r="B46" s="487">
        <v>131934.89175000001</v>
      </c>
      <c r="C46" s="487">
        <v>70064.160199999998</v>
      </c>
      <c r="D46" s="487">
        <v>201999.05194999999</v>
      </c>
      <c r="E46" s="487"/>
      <c r="F46" s="487">
        <v>4440.4293899999993</v>
      </c>
      <c r="G46" s="487">
        <v>418.77809000000002</v>
      </c>
      <c r="H46" s="487">
        <v>4859.20748</v>
      </c>
      <c r="I46" s="487"/>
      <c r="J46" s="487">
        <v>112176.59804000001</v>
      </c>
      <c r="K46" s="487">
        <v>153105.34466999999</v>
      </c>
      <c r="L46" s="487">
        <v>265281.94271000003</v>
      </c>
      <c r="M46" s="486" t="s">
        <v>642</v>
      </c>
      <c r="N46" s="487">
        <v>8405.1238200000007</v>
      </c>
      <c r="O46" s="487">
        <v>10498.17526</v>
      </c>
      <c r="P46" s="487">
        <v>18903.299079999997</v>
      </c>
      <c r="Q46" s="487"/>
      <c r="R46" s="487">
        <v>21169.964100000001</v>
      </c>
      <c r="S46" s="487">
        <v>19879.681670000002</v>
      </c>
      <c r="T46" s="487">
        <v>41049.645770000003</v>
      </c>
      <c r="U46" s="487"/>
      <c r="V46" s="487">
        <v>78156.926680000004</v>
      </c>
      <c r="W46" s="487">
        <v>54809.986549999994</v>
      </c>
      <c r="X46" s="487">
        <v>132966.91323000001</v>
      </c>
      <c r="Y46" s="486" t="s">
        <v>642</v>
      </c>
      <c r="Z46" s="487">
        <v>4370.5858399999997</v>
      </c>
      <c r="AA46" s="487">
        <v>16.661909999999999</v>
      </c>
      <c r="AB46" s="487">
        <v>4387.2477500000005</v>
      </c>
      <c r="AC46" s="487"/>
      <c r="AD46" s="487">
        <v>154084.27259000001</v>
      </c>
      <c r="AE46" s="487">
        <v>72991.786510000005</v>
      </c>
      <c r="AF46" s="487">
        <v>227076.05909999998</v>
      </c>
      <c r="AG46" s="487"/>
      <c r="AH46" s="487">
        <v>18721.990760000001</v>
      </c>
      <c r="AI46" s="487">
        <v>521.95074</v>
      </c>
      <c r="AJ46" s="487">
        <v>19243.941500000001</v>
      </c>
      <c r="AK46" s="486" t="s">
        <v>642</v>
      </c>
      <c r="AL46" s="487">
        <v>2557.17137</v>
      </c>
      <c r="AM46" s="487">
        <v>261.81459999999998</v>
      </c>
      <c r="AN46" s="487">
        <v>2818.9859699999997</v>
      </c>
      <c r="AO46" s="487"/>
      <c r="AP46" s="487">
        <v>775.45812000000001</v>
      </c>
      <c r="AQ46" s="487">
        <v>4777.9405999999999</v>
      </c>
      <c r="AR46" s="487">
        <v>5553.3987200000001</v>
      </c>
      <c r="AS46" s="487"/>
      <c r="AT46" s="487">
        <v>4666.5806600000005</v>
      </c>
      <c r="AU46" s="487">
        <v>6725.1349299999993</v>
      </c>
      <c r="AV46" s="487">
        <v>11391.71559</v>
      </c>
      <c r="AW46" s="486" t="s">
        <v>642</v>
      </c>
      <c r="AX46" s="487">
        <v>1092.20444</v>
      </c>
      <c r="AY46" s="487">
        <v>12.151110000000001</v>
      </c>
      <c r="AZ46" s="487">
        <v>1104.35555</v>
      </c>
      <c r="BA46" s="487"/>
      <c r="BB46" s="487">
        <v>414.28259000000003</v>
      </c>
      <c r="BC46" s="487">
        <v>1433.9731899999999</v>
      </c>
      <c r="BD46" s="487">
        <v>1848.25578</v>
      </c>
      <c r="BE46" s="487"/>
      <c r="BF46" s="487">
        <v>46.743290000000002</v>
      </c>
      <c r="BG46" s="487">
        <v>65.486459999999994</v>
      </c>
      <c r="BH46" s="487">
        <v>112.22975</v>
      </c>
      <c r="BI46" s="486" t="s">
        <v>642</v>
      </c>
      <c r="BJ46" s="487">
        <v>10.03007</v>
      </c>
      <c r="BK46" s="487">
        <v>29.081859999999999</v>
      </c>
      <c r="BL46" s="487">
        <v>39.111930000000001</v>
      </c>
      <c r="BM46" s="487"/>
      <c r="BN46" s="487">
        <v>4.1781000000000006</v>
      </c>
      <c r="BO46" s="487">
        <v>595.49868000000004</v>
      </c>
      <c r="BP46" s="487">
        <v>599.67678000000001</v>
      </c>
      <c r="BQ46" s="487"/>
      <c r="BR46" s="487">
        <v>543027.43160999997</v>
      </c>
      <c r="BS46" s="487">
        <v>396207.6070299999</v>
      </c>
      <c r="BT46" s="487">
        <v>939235.03864000016</v>
      </c>
      <c r="BU46" s="486" t="s">
        <v>642</v>
      </c>
      <c r="BV46" s="487">
        <v>112176.59804000001</v>
      </c>
      <c r="BW46" s="487">
        <v>152993.65741999997</v>
      </c>
      <c r="BX46" s="487">
        <v>265170.25546000001</v>
      </c>
      <c r="BY46" s="487"/>
      <c r="BZ46" s="487">
        <v>543027.43160999997</v>
      </c>
      <c r="CA46" s="487">
        <v>396095.91977999988</v>
      </c>
      <c r="CB46" s="487">
        <v>939123.35139000008</v>
      </c>
    </row>
    <row r="47" spans="1:83" s="18" customFormat="1" ht="9" customHeight="1">
      <c r="A47" s="493" t="s">
        <v>643</v>
      </c>
      <c r="B47" s="491">
        <v>22528.304379999998</v>
      </c>
      <c r="C47" s="491">
        <v>0</v>
      </c>
      <c r="D47" s="491">
        <v>22528.304379999998</v>
      </c>
      <c r="E47" s="491"/>
      <c r="F47" s="491">
        <v>10.65587</v>
      </c>
      <c r="G47" s="491">
        <v>0</v>
      </c>
      <c r="H47" s="491">
        <v>10.65587</v>
      </c>
      <c r="I47" s="491"/>
      <c r="J47" s="491">
        <v>102147.18254000001</v>
      </c>
      <c r="K47" s="491">
        <v>7270.0716600000005</v>
      </c>
      <c r="L47" s="491">
        <v>109417.2542</v>
      </c>
      <c r="M47" s="493" t="s">
        <v>643</v>
      </c>
      <c r="N47" s="491">
        <v>2015.07285</v>
      </c>
      <c r="O47" s="491">
        <v>0</v>
      </c>
      <c r="P47" s="491">
        <v>2015.07285</v>
      </c>
      <c r="Q47" s="491"/>
      <c r="R47" s="491">
        <v>3824.5067899999999</v>
      </c>
      <c r="S47" s="491">
        <v>3828.8016200000002</v>
      </c>
      <c r="T47" s="491">
        <v>7653.3084100000005</v>
      </c>
      <c r="U47" s="491"/>
      <c r="V47" s="491">
        <v>20170.439109999999</v>
      </c>
      <c r="W47" s="491">
        <v>0</v>
      </c>
      <c r="X47" s="491">
        <v>20170.439109999999</v>
      </c>
      <c r="Y47" s="493" t="s">
        <v>643</v>
      </c>
      <c r="Z47" s="491">
        <v>3.17882</v>
      </c>
      <c r="AA47" s="491">
        <v>0</v>
      </c>
      <c r="AB47" s="491">
        <v>3.17882</v>
      </c>
      <c r="AC47" s="491"/>
      <c r="AD47" s="491">
        <v>66792.637289999999</v>
      </c>
      <c r="AE47" s="491">
        <v>0</v>
      </c>
      <c r="AF47" s="491">
        <v>66792.637289999999</v>
      </c>
      <c r="AG47" s="491"/>
      <c r="AH47" s="491">
        <v>7616.3710700000001</v>
      </c>
      <c r="AI47" s="491">
        <v>0</v>
      </c>
      <c r="AJ47" s="491">
        <v>7616.3710700000001</v>
      </c>
      <c r="AK47" s="493" t="s">
        <v>643</v>
      </c>
      <c r="AL47" s="491">
        <v>91.661380000000008</v>
      </c>
      <c r="AM47" s="491">
        <v>0</v>
      </c>
      <c r="AN47" s="491">
        <v>91.661380000000008</v>
      </c>
      <c r="AO47" s="491"/>
      <c r="AP47" s="491">
        <v>50.959720000000004</v>
      </c>
      <c r="AQ47" s="491">
        <v>0</v>
      </c>
      <c r="AR47" s="491">
        <v>50.959720000000004</v>
      </c>
      <c r="AS47" s="491"/>
      <c r="AT47" s="491">
        <v>1643.9498999999998</v>
      </c>
      <c r="AU47" s="491">
        <v>0</v>
      </c>
      <c r="AV47" s="491">
        <v>1643.9498999999998</v>
      </c>
      <c r="AW47" s="493" t="s">
        <v>643</v>
      </c>
      <c r="AX47" s="491">
        <v>0</v>
      </c>
      <c r="AY47" s="491">
        <v>0</v>
      </c>
      <c r="AZ47" s="491">
        <v>0</v>
      </c>
      <c r="BA47" s="491"/>
      <c r="BB47" s="491">
        <v>0</v>
      </c>
      <c r="BC47" s="491">
        <v>0</v>
      </c>
      <c r="BD47" s="491">
        <v>0</v>
      </c>
      <c r="BE47" s="491"/>
      <c r="BF47" s="491">
        <v>0</v>
      </c>
      <c r="BG47" s="491">
        <v>0</v>
      </c>
      <c r="BH47" s="491">
        <v>0</v>
      </c>
      <c r="BI47" s="493" t="s">
        <v>643</v>
      </c>
      <c r="BJ47" s="491">
        <v>1.6969999999999999E-2</v>
      </c>
      <c r="BK47" s="491">
        <v>0</v>
      </c>
      <c r="BL47" s="491">
        <v>1.6969999999999999E-2</v>
      </c>
      <c r="BM47" s="491"/>
      <c r="BN47" s="491">
        <v>0</v>
      </c>
      <c r="BO47" s="491">
        <v>0</v>
      </c>
      <c r="BP47" s="491">
        <v>0</v>
      </c>
      <c r="BQ47" s="491"/>
      <c r="BR47" s="491">
        <v>226894.93669000003</v>
      </c>
      <c r="BS47" s="491">
        <v>11098.87328</v>
      </c>
      <c r="BT47" s="491">
        <v>237993.80997000003</v>
      </c>
      <c r="BU47" s="493" t="s">
        <v>643</v>
      </c>
      <c r="BV47" s="491">
        <v>102147.18254000001</v>
      </c>
      <c r="BW47" s="491">
        <v>7270.0716600000005</v>
      </c>
      <c r="BX47" s="491">
        <v>109417.2542</v>
      </c>
      <c r="BY47" s="491"/>
      <c r="BZ47" s="491">
        <v>226894.93669000003</v>
      </c>
      <c r="CA47" s="491">
        <v>11098.87328</v>
      </c>
      <c r="CB47" s="491">
        <v>237993.80997000003</v>
      </c>
    </row>
    <row r="48" spans="1:83" s="24" customFormat="1" ht="9" customHeight="1">
      <c r="A48" s="493" t="s">
        <v>639</v>
      </c>
      <c r="B48" s="491">
        <v>0</v>
      </c>
      <c r="C48" s="491">
        <v>0</v>
      </c>
      <c r="D48" s="491">
        <v>0</v>
      </c>
      <c r="E48" s="491"/>
      <c r="F48" s="491">
        <v>0</v>
      </c>
      <c r="G48" s="491">
        <v>0</v>
      </c>
      <c r="H48" s="491">
        <v>0</v>
      </c>
      <c r="I48" s="491"/>
      <c r="J48" s="491">
        <v>0</v>
      </c>
      <c r="K48" s="491">
        <v>0</v>
      </c>
      <c r="L48" s="491">
        <v>0</v>
      </c>
      <c r="M48" s="493" t="s">
        <v>639</v>
      </c>
      <c r="N48" s="491">
        <v>58.469919999999995</v>
      </c>
      <c r="O48" s="491">
        <v>360.84252000000004</v>
      </c>
      <c r="P48" s="491">
        <v>419.31243999999998</v>
      </c>
      <c r="Q48" s="491"/>
      <c r="R48" s="491">
        <v>0</v>
      </c>
      <c r="S48" s="491">
        <v>73.148380000000003</v>
      </c>
      <c r="T48" s="491">
        <v>73.148380000000003</v>
      </c>
      <c r="U48" s="491"/>
      <c r="V48" s="491">
        <v>0</v>
      </c>
      <c r="W48" s="491">
        <v>5028.9934599999997</v>
      </c>
      <c r="X48" s="491">
        <v>5028.9934599999997</v>
      </c>
      <c r="Y48" s="493" t="s">
        <v>639</v>
      </c>
      <c r="Z48" s="491">
        <v>0</v>
      </c>
      <c r="AA48" s="491">
        <v>0</v>
      </c>
      <c r="AB48" s="491">
        <v>0</v>
      </c>
      <c r="AC48" s="491"/>
      <c r="AD48" s="491">
        <v>0</v>
      </c>
      <c r="AE48" s="491">
        <v>0</v>
      </c>
      <c r="AF48" s="491">
        <v>0</v>
      </c>
      <c r="AG48" s="491"/>
      <c r="AH48" s="491">
        <v>0</v>
      </c>
      <c r="AI48" s="491">
        <v>0</v>
      </c>
      <c r="AJ48" s="491">
        <v>0</v>
      </c>
      <c r="AK48" s="493" t="s">
        <v>639</v>
      </c>
      <c r="AL48" s="491">
        <v>0</v>
      </c>
      <c r="AM48" s="491">
        <v>0</v>
      </c>
      <c r="AN48" s="491">
        <v>0</v>
      </c>
      <c r="AO48" s="491"/>
      <c r="AP48" s="491">
        <v>0</v>
      </c>
      <c r="AQ48" s="491">
        <v>0</v>
      </c>
      <c r="AR48" s="491">
        <v>0</v>
      </c>
      <c r="AS48" s="491"/>
      <c r="AT48" s="491">
        <v>0</v>
      </c>
      <c r="AU48" s="491">
        <v>3221.9048700000003</v>
      </c>
      <c r="AV48" s="491">
        <v>3221.9048700000003</v>
      </c>
      <c r="AW48" s="493" t="s">
        <v>639</v>
      </c>
      <c r="AX48" s="491">
        <v>0</v>
      </c>
      <c r="AY48" s="491">
        <v>0</v>
      </c>
      <c r="AZ48" s="491">
        <v>0</v>
      </c>
      <c r="BA48" s="491"/>
      <c r="BB48" s="491">
        <v>0</v>
      </c>
      <c r="BC48" s="491">
        <v>0</v>
      </c>
      <c r="BD48" s="491">
        <v>0</v>
      </c>
      <c r="BE48" s="491"/>
      <c r="BF48" s="491">
        <v>0</v>
      </c>
      <c r="BG48" s="491">
        <v>0</v>
      </c>
      <c r="BH48" s="491">
        <v>0</v>
      </c>
      <c r="BI48" s="493" t="s">
        <v>639</v>
      </c>
      <c r="BJ48" s="491">
        <v>0</v>
      </c>
      <c r="BK48" s="491">
        <v>0</v>
      </c>
      <c r="BL48" s="491">
        <v>0</v>
      </c>
      <c r="BM48" s="491"/>
      <c r="BN48" s="491">
        <v>0</v>
      </c>
      <c r="BO48" s="491">
        <v>0</v>
      </c>
      <c r="BP48" s="491">
        <v>0</v>
      </c>
      <c r="BQ48" s="491"/>
      <c r="BR48" s="491">
        <v>58.469919999999995</v>
      </c>
      <c r="BS48" s="491">
        <v>8684.8892300000007</v>
      </c>
      <c r="BT48" s="491">
        <v>8743.3591500000002</v>
      </c>
      <c r="BU48" s="493" t="s">
        <v>639</v>
      </c>
      <c r="BV48" s="491">
        <v>0</v>
      </c>
      <c r="BW48" s="491">
        <v>0</v>
      </c>
      <c r="BX48" s="491">
        <v>0</v>
      </c>
      <c r="BY48" s="491"/>
      <c r="BZ48" s="491">
        <v>58.469919999999995</v>
      </c>
      <c r="CA48" s="491">
        <v>8684.8892300000007</v>
      </c>
      <c r="CB48" s="491">
        <v>8743.3591500000002</v>
      </c>
    </row>
    <row r="49" spans="1:81" s="24" customFormat="1" ht="9" customHeight="1">
      <c r="A49" s="493" t="s">
        <v>640</v>
      </c>
      <c r="B49" s="491">
        <v>0</v>
      </c>
      <c r="C49" s="491">
        <v>0</v>
      </c>
      <c r="D49" s="491">
        <v>0</v>
      </c>
      <c r="E49" s="491"/>
      <c r="F49" s="491">
        <v>28.8</v>
      </c>
      <c r="G49" s="491">
        <v>0</v>
      </c>
      <c r="H49" s="491">
        <v>28.8</v>
      </c>
      <c r="I49" s="491"/>
      <c r="J49" s="491">
        <v>533.98943000000008</v>
      </c>
      <c r="K49" s="491">
        <v>2298.0752699999998</v>
      </c>
      <c r="L49" s="491">
        <v>2832.0647000000004</v>
      </c>
      <c r="M49" s="493" t="s">
        <v>640</v>
      </c>
      <c r="N49" s="491">
        <v>0</v>
      </c>
      <c r="O49" s="491">
        <v>0</v>
      </c>
      <c r="P49" s="491">
        <v>0</v>
      </c>
      <c r="Q49" s="491"/>
      <c r="R49" s="491">
        <v>0</v>
      </c>
      <c r="S49" s="491">
        <v>16.584040000000002</v>
      </c>
      <c r="T49" s="491">
        <v>16.584040000000002</v>
      </c>
      <c r="U49" s="491"/>
      <c r="V49" s="491">
        <v>0</v>
      </c>
      <c r="W49" s="491">
        <v>0</v>
      </c>
      <c r="X49" s="491">
        <v>0</v>
      </c>
      <c r="Y49" s="493" t="s">
        <v>640</v>
      </c>
      <c r="Z49" s="491">
        <v>0</v>
      </c>
      <c r="AA49" s="491">
        <v>0</v>
      </c>
      <c r="AB49" s="491">
        <v>0</v>
      </c>
      <c r="AC49" s="491"/>
      <c r="AD49" s="491">
        <v>0</v>
      </c>
      <c r="AE49" s="491">
        <v>0</v>
      </c>
      <c r="AF49" s="491">
        <v>0</v>
      </c>
      <c r="AG49" s="491"/>
      <c r="AH49" s="491">
        <v>1.7424999999999999</v>
      </c>
      <c r="AI49" s="491">
        <v>0</v>
      </c>
      <c r="AJ49" s="491">
        <v>1.7424999999999999</v>
      </c>
      <c r="AK49" s="493" t="s">
        <v>640</v>
      </c>
      <c r="AL49" s="491">
        <v>0</v>
      </c>
      <c r="AM49" s="491">
        <v>0</v>
      </c>
      <c r="AN49" s="491">
        <v>0</v>
      </c>
      <c r="AO49" s="491"/>
      <c r="AP49" s="491">
        <v>0</v>
      </c>
      <c r="AQ49" s="491">
        <v>0</v>
      </c>
      <c r="AR49" s="491">
        <v>0</v>
      </c>
      <c r="AS49" s="491"/>
      <c r="AT49" s="491">
        <v>0</v>
      </c>
      <c r="AU49" s="491">
        <v>0</v>
      </c>
      <c r="AV49" s="491">
        <v>0</v>
      </c>
      <c r="AW49" s="493" t="s">
        <v>640</v>
      </c>
      <c r="AX49" s="491">
        <v>0</v>
      </c>
      <c r="AY49" s="491">
        <v>0</v>
      </c>
      <c r="AZ49" s="491">
        <v>0</v>
      </c>
      <c r="BA49" s="491"/>
      <c r="BB49" s="491">
        <v>0</v>
      </c>
      <c r="BC49" s="491">
        <v>0</v>
      </c>
      <c r="BD49" s="491">
        <v>0</v>
      </c>
      <c r="BE49" s="491"/>
      <c r="BF49" s="491">
        <v>0</v>
      </c>
      <c r="BG49" s="491">
        <v>0</v>
      </c>
      <c r="BH49" s="491">
        <v>0</v>
      </c>
      <c r="BI49" s="493" t="s">
        <v>640</v>
      </c>
      <c r="BJ49" s="491">
        <v>0</v>
      </c>
      <c r="BK49" s="491">
        <v>0</v>
      </c>
      <c r="BL49" s="491">
        <v>0</v>
      </c>
      <c r="BM49" s="491"/>
      <c r="BN49" s="491">
        <v>0</v>
      </c>
      <c r="BO49" s="491">
        <v>0</v>
      </c>
      <c r="BP49" s="491">
        <v>0</v>
      </c>
      <c r="BQ49" s="491"/>
      <c r="BR49" s="491">
        <v>564.53192999999999</v>
      </c>
      <c r="BS49" s="491">
        <v>2314.65931</v>
      </c>
      <c r="BT49" s="491">
        <v>2879.1912400000006</v>
      </c>
      <c r="BU49" s="493" t="s">
        <v>640</v>
      </c>
      <c r="BV49" s="491">
        <v>533.98943000000008</v>
      </c>
      <c r="BW49" s="491">
        <v>2298.0752699999998</v>
      </c>
      <c r="BX49" s="491">
        <v>2832.0647000000004</v>
      </c>
      <c r="BY49" s="491"/>
      <c r="BZ49" s="491">
        <v>564.53192999999999</v>
      </c>
      <c r="CA49" s="491">
        <v>2314.65931</v>
      </c>
      <c r="CB49" s="491">
        <v>2879.1912400000006</v>
      </c>
    </row>
    <row r="50" spans="1:81" s="24" customFormat="1" ht="9" customHeight="1">
      <c r="A50" s="493" t="s">
        <v>644</v>
      </c>
      <c r="B50" s="491">
        <v>109406.58737000001</v>
      </c>
      <c r="C50" s="491">
        <v>70064.160199999998</v>
      </c>
      <c r="D50" s="491">
        <v>179470.74757000001</v>
      </c>
      <c r="E50" s="491"/>
      <c r="F50" s="491">
        <v>4400.9735199999996</v>
      </c>
      <c r="G50" s="491">
        <v>418.77809000000002</v>
      </c>
      <c r="H50" s="491">
        <v>4819.7516100000003</v>
      </c>
      <c r="I50" s="491"/>
      <c r="J50" s="491">
        <v>9495.4260699999995</v>
      </c>
      <c r="K50" s="491">
        <v>143537.19774</v>
      </c>
      <c r="L50" s="491">
        <v>153032.62380999999</v>
      </c>
      <c r="M50" s="493" t="s">
        <v>644</v>
      </c>
      <c r="N50" s="491">
        <v>6331.5810499999998</v>
      </c>
      <c r="O50" s="491">
        <v>10137.33274</v>
      </c>
      <c r="P50" s="491">
        <v>16468.913789999999</v>
      </c>
      <c r="Q50" s="491"/>
      <c r="R50" s="491">
        <v>17345.457309999998</v>
      </c>
      <c r="S50" s="491">
        <v>15961.147630000001</v>
      </c>
      <c r="T50" s="491">
        <v>33306.604940000005</v>
      </c>
      <c r="U50" s="491"/>
      <c r="V50" s="491">
        <v>57986.487569999998</v>
      </c>
      <c r="W50" s="491">
        <v>49780.993090000004</v>
      </c>
      <c r="X50" s="491">
        <v>107767.48066</v>
      </c>
      <c r="Y50" s="493" t="s">
        <v>644</v>
      </c>
      <c r="Z50" s="491">
        <v>4367.4070199999996</v>
      </c>
      <c r="AA50" s="491">
        <v>16.661909999999999</v>
      </c>
      <c r="AB50" s="491">
        <v>4384.0689299999995</v>
      </c>
      <c r="AC50" s="491"/>
      <c r="AD50" s="491">
        <v>87291.635299999994</v>
      </c>
      <c r="AE50" s="491">
        <v>72991.786510000005</v>
      </c>
      <c r="AF50" s="491">
        <v>160283.42181</v>
      </c>
      <c r="AG50" s="491"/>
      <c r="AH50" s="491">
        <v>11103.877189999999</v>
      </c>
      <c r="AI50" s="491">
        <v>521.95074</v>
      </c>
      <c r="AJ50" s="491">
        <v>11625.827929999999</v>
      </c>
      <c r="AK50" s="493" t="s">
        <v>644</v>
      </c>
      <c r="AL50" s="491">
        <v>2465.50999</v>
      </c>
      <c r="AM50" s="491">
        <v>261.81459999999998</v>
      </c>
      <c r="AN50" s="491">
        <v>2727.3245899999997</v>
      </c>
      <c r="AO50" s="491"/>
      <c r="AP50" s="491">
        <v>724.49840000000006</v>
      </c>
      <c r="AQ50" s="491">
        <v>4777.9405999999999</v>
      </c>
      <c r="AR50" s="491">
        <v>5502.4390000000003</v>
      </c>
      <c r="AS50" s="491"/>
      <c r="AT50" s="491">
        <v>3022.6307599999996</v>
      </c>
      <c r="AU50" s="491">
        <v>3503.2300599999999</v>
      </c>
      <c r="AV50" s="491">
        <v>6525.8608199999999</v>
      </c>
      <c r="AW50" s="493" t="s">
        <v>644</v>
      </c>
      <c r="AX50" s="491">
        <v>1092.20444</v>
      </c>
      <c r="AY50" s="491">
        <v>12.151110000000001</v>
      </c>
      <c r="AZ50" s="491">
        <v>1104.35555</v>
      </c>
      <c r="BA50" s="491"/>
      <c r="BB50" s="491">
        <v>414.28259000000003</v>
      </c>
      <c r="BC50" s="491">
        <v>1433.9731899999999</v>
      </c>
      <c r="BD50" s="491">
        <v>1848.25578</v>
      </c>
      <c r="BE50" s="491"/>
      <c r="BF50" s="491">
        <v>46.743290000000002</v>
      </c>
      <c r="BG50" s="491">
        <v>65.486459999999994</v>
      </c>
      <c r="BH50" s="491">
        <v>112.22975</v>
      </c>
      <c r="BI50" s="493" t="s">
        <v>644</v>
      </c>
      <c r="BJ50" s="491">
        <v>10.0131</v>
      </c>
      <c r="BK50" s="491">
        <v>29.081859999999999</v>
      </c>
      <c r="BL50" s="491">
        <v>39.09496</v>
      </c>
      <c r="BM50" s="491"/>
      <c r="BN50" s="491">
        <v>4.1781000000000006</v>
      </c>
      <c r="BO50" s="491">
        <v>595.49868000000004</v>
      </c>
      <c r="BP50" s="491">
        <v>599.67678000000001</v>
      </c>
      <c r="BQ50" s="491"/>
      <c r="BR50" s="491">
        <v>315509.49307000003</v>
      </c>
      <c r="BS50" s="491">
        <v>374109.18520999991</v>
      </c>
      <c r="BT50" s="491">
        <v>689618.67827999999</v>
      </c>
      <c r="BU50" s="493" t="s">
        <v>644</v>
      </c>
      <c r="BV50" s="491">
        <v>9495.4260699999995</v>
      </c>
      <c r="BW50" s="491">
        <v>143425.51049000002</v>
      </c>
      <c r="BX50" s="491">
        <v>152920.93656</v>
      </c>
      <c r="BY50" s="491"/>
      <c r="BZ50" s="491">
        <v>315509.49307000003</v>
      </c>
      <c r="CA50" s="491">
        <v>373997.49795999995</v>
      </c>
      <c r="CB50" s="491">
        <v>689506.99102999992</v>
      </c>
    </row>
    <row r="51" spans="1:81" s="24" customFormat="1" ht="6" customHeight="1">
      <c r="A51" s="493"/>
      <c r="B51" s="491"/>
      <c r="C51" s="491"/>
      <c r="D51" s="491"/>
      <c r="E51" s="491"/>
      <c r="F51" s="491"/>
      <c r="G51" s="491"/>
      <c r="H51" s="491"/>
      <c r="I51" s="491"/>
      <c r="J51" s="491"/>
      <c r="K51" s="491"/>
      <c r="L51" s="491"/>
      <c r="M51" s="493"/>
      <c r="N51" s="491"/>
      <c r="O51" s="491"/>
      <c r="P51" s="491"/>
      <c r="Q51" s="491"/>
      <c r="R51" s="491"/>
      <c r="S51" s="491"/>
      <c r="T51" s="491"/>
      <c r="U51" s="491"/>
      <c r="V51" s="491"/>
      <c r="W51" s="491"/>
      <c r="X51" s="491"/>
      <c r="Y51" s="493"/>
      <c r="Z51" s="491"/>
      <c r="AA51" s="491"/>
      <c r="AB51" s="491"/>
      <c r="AC51" s="491"/>
      <c r="AD51" s="491"/>
      <c r="AE51" s="491"/>
      <c r="AF51" s="491"/>
      <c r="AG51" s="491"/>
      <c r="AH51" s="491"/>
      <c r="AI51" s="491"/>
      <c r="AJ51" s="491"/>
      <c r="AK51" s="493"/>
      <c r="AL51" s="491"/>
      <c r="AM51" s="491"/>
      <c r="AN51" s="491"/>
      <c r="AO51" s="491"/>
      <c r="AP51" s="491"/>
      <c r="AQ51" s="491"/>
      <c r="AR51" s="491"/>
      <c r="AS51" s="491"/>
      <c r="AT51" s="491"/>
      <c r="AU51" s="491"/>
      <c r="AV51" s="491"/>
      <c r="AW51" s="493"/>
      <c r="AX51" s="491"/>
      <c r="AY51" s="491"/>
      <c r="AZ51" s="491"/>
      <c r="BA51" s="491"/>
      <c r="BB51" s="491"/>
      <c r="BC51" s="491"/>
      <c r="BD51" s="491"/>
      <c r="BE51" s="491"/>
      <c r="BF51" s="491"/>
      <c r="BG51" s="491"/>
      <c r="BH51" s="491"/>
      <c r="BI51" s="493"/>
      <c r="BJ51" s="491"/>
      <c r="BK51" s="491"/>
      <c r="BL51" s="491"/>
      <c r="BM51" s="491"/>
      <c r="BN51" s="491"/>
      <c r="BO51" s="491"/>
      <c r="BP51" s="491"/>
      <c r="BQ51" s="491"/>
      <c r="BR51" s="491"/>
      <c r="BS51" s="491"/>
      <c r="BT51" s="491"/>
      <c r="BU51" s="493"/>
      <c r="BV51" s="491"/>
      <c r="BW51" s="491"/>
      <c r="BX51" s="491"/>
      <c r="BY51" s="491"/>
      <c r="BZ51" s="491"/>
      <c r="CA51" s="491"/>
      <c r="CB51" s="491"/>
    </row>
    <row r="52" spans="1:81" s="24" customFormat="1" ht="8.1" customHeight="1">
      <c r="A52" s="486" t="s">
        <v>645</v>
      </c>
      <c r="B52" s="487">
        <v>11352.714089999999</v>
      </c>
      <c r="C52" s="487">
        <v>7544.0514999999996</v>
      </c>
      <c r="D52" s="487">
        <v>18896.764999999999</v>
      </c>
      <c r="E52" s="487"/>
      <c r="F52" s="487">
        <v>0</v>
      </c>
      <c r="G52" s="487">
        <v>0</v>
      </c>
      <c r="H52" s="487">
        <v>0</v>
      </c>
      <c r="I52" s="487"/>
      <c r="J52" s="487">
        <v>1464.1744199999998</v>
      </c>
      <c r="K52" s="487">
        <v>30.16037</v>
      </c>
      <c r="L52" s="487">
        <v>1494.3340000000001</v>
      </c>
      <c r="M52" s="486" t="s">
        <v>645</v>
      </c>
      <c r="N52" s="487">
        <v>1164.9876499999998</v>
      </c>
      <c r="O52" s="487">
        <v>19136.26744</v>
      </c>
      <c r="P52" s="487">
        <v>20301.255000000001</v>
      </c>
      <c r="Q52" s="487"/>
      <c r="R52" s="487">
        <v>20.941880000000001</v>
      </c>
      <c r="S52" s="487">
        <v>1.1015200000000001</v>
      </c>
      <c r="T52" s="487">
        <v>22.042999999999999</v>
      </c>
      <c r="U52" s="487"/>
      <c r="V52" s="487">
        <v>0</v>
      </c>
      <c r="W52" s="487">
        <v>0</v>
      </c>
      <c r="X52" s="487">
        <v>0</v>
      </c>
      <c r="Y52" s="486" t="s">
        <v>645</v>
      </c>
      <c r="Z52" s="487">
        <v>0</v>
      </c>
      <c r="AA52" s="487">
        <v>0</v>
      </c>
      <c r="AB52" s="487">
        <v>0</v>
      </c>
      <c r="AC52" s="487"/>
      <c r="AD52" s="487">
        <v>80.551410000000004</v>
      </c>
      <c r="AE52" s="487">
        <v>0</v>
      </c>
      <c r="AF52" s="487">
        <v>80.551000000000002</v>
      </c>
      <c r="AG52" s="487"/>
      <c r="AH52" s="487">
        <v>0</v>
      </c>
      <c r="AI52" s="487">
        <v>0</v>
      </c>
      <c r="AJ52" s="487">
        <v>0</v>
      </c>
      <c r="AK52" s="486" t="s">
        <v>645</v>
      </c>
      <c r="AL52" s="487">
        <v>0</v>
      </c>
      <c r="AM52" s="487">
        <v>0</v>
      </c>
      <c r="AN52" s="487">
        <v>0</v>
      </c>
      <c r="AO52" s="487"/>
      <c r="AP52" s="487">
        <v>0</v>
      </c>
      <c r="AQ52" s="487">
        <v>0</v>
      </c>
      <c r="AR52" s="487">
        <v>0</v>
      </c>
      <c r="AS52" s="487"/>
      <c r="AT52" s="487">
        <v>0</v>
      </c>
      <c r="AU52" s="487">
        <v>3.6967200000000005</v>
      </c>
      <c r="AV52" s="487">
        <v>3.6960000000000002</v>
      </c>
      <c r="AW52" s="486" t="s">
        <v>645</v>
      </c>
      <c r="AX52" s="487">
        <v>0</v>
      </c>
      <c r="AY52" s="487">
        <v>0</v>
      </c>
      <c r="AZ52" s="487">
        <v>0</v>
      </c>
      <c r="BA52" s="487"/>
      <c r="BB52" s="487">
        <v>3082.5970400000001</v>
      </c>
      <c r="BC52" s="487">
        <v>0</v>
      </c>
      <c r="BD52" s="487">
        <v>3082.5970000000002</v>
      </c>
      <c r="BE52" s="487"/>
      <c r="BF52" s="487">
        <v>0</v>
      </c>
      <c r="BG52" s="487">
        <v>0</v>
      </c>
      <c r="BH52" s="487">
        <v>0</v>
      </c>
      <c r="BI52" s="486" t="s">
        <v>645</v>
      </c>
      <c r="BJ52" s="487">
        <v>0</v>
      </c>
      <c r="BK52" s="487">
        <v>0</v>
      </c>
      <c r="BL52" s="487">
        <v>0</v>
      </c>
      <c r="BM52" s="487"/>
      <c r="BN52" s="487">
        <v>0</v>
      </c>
      <c r="BO52" s="487">
        <v>0</v>
      </c>
      <c r="BP52" s="487">
        <v>0</v>
      </c>
      <c r="BQ52" s="487"/>
      <c r="BR52" s="487">
        <v>17165.966489999999</v>
      </c>
      <c r="BS52" s="487">
        <v>26715.277549999999</v>
      </c>
      <c r="BT52" s="487">
        <v>43881.241000000002</v>
      </c>
      <c r="BU52" s="486" t="s">
        <v>645</v>
      </c>
      <c r="BV52" s="487">
        <v>1464.1744199999998</v>
      </c>
      <c r="BW52" s="487">
        <v>30.16037</v>
      </c>
      <c r="BX52" s="487">
        <v>1494.3340000000001</v>
      </c>
      <c r="BY52" s="487"/>
      <c r="BZ52" s="487">
        <v>17165.966489999999</v>
      </c>
      <c r="CA52" s="487">
        <v>26715.277549999999</v>
      </c>
      <c r="CB52" s="487">
        <v>43881.241000000002</v>
      </c>
    </row>
    <row r="53" spans="1:81" s="24" customFormat="1" ht="5.0999999999999996" customHeight="1">
      <c r="A53" s="493"/>
      <c r="B53" s="491"/>
      <c r="C53" s="491"/>
      <c r="D53" s="491"/>
      <c r="E53" s="491"/>
      <c r="F53" s="491"/>
      <c r="G53" s="491"/>
      <c r="H53" s="491"/>
      <c r="I53" s="491"/>
      <c r="J53" s="491"/>
      <c r="K53" s="491"/>
      <c r="L53" s="491"/>
      <c r="M53" s="493"/>
      <c r="N53" s="491"/>
      <c r="O53" s="491"/>
      <c r="P53" s="491"/>
      <c r="Q53" s="491"/>
      <c r="R53" s="491"/>
      <c r="S53" s="491"/>
      <c r="T53" s="491"/>
      <c r="U53" s="491"/>
      <c r="V53" s="491"/>
      <c r="W53" s="491"/>
      <c r="X53" s="491"/>
      <c r="Y53" s="493"/>
      <c r="Z53" s="491"/>
      <c r="AA53" s="491"/>
      <c r="AB53" s="491"/>
      <c r="AC53" s="491"/>
      <c r="AD53" s="491"/>
      <c r="AE53" s="491"/>
      <c r="AF53" s="491"/>
      <c r="AG53" s="491"/>
      <c r="AH53" s="491"/>
      <c r="AI53" s="491"/>
      <c r="AJ53" s="491"/>
      <c r="AK53" s="493"/>
      <c r="AL53" s="491"/>
      <c r="AM53" s="491"/>
      <c r="AN53" s="491"/>
      <c r="AO53" s="491"/>
      <c r="AP53" s="491"/>
      <c r="AQ53" s="491"/>
      <c r="AR53" s="491"/>
      <c r="AS53" s="491"/>
      <c r="AT53" s="491"/>
      <c r="AU53" s="491"/>
      <c r="AV53" s="491"/>
      <c r="AW53" s="493"/>
      <c r="AX53" s="491"/>
      <c r="AY53" s="491"/>
      <c r="AZ53" s="491"/>
      <c r="BA53" s="491"/>
      <c r="BB53" s="491"/>
      <c r="BC53" s="491"/>
      <c r="BD53" s="491"/>
      <c r="BE53" s="491"/>
      <c r="BF53" s="491"/>
      <c r="BG53" s="491"/>
      <c r="BH53" s="491"/>
      <c r="BI53" s="493"/>
      <c r="BJ53" s="491"/>
      <c r="BK53" s="491"/>
      <c r="BL53" s="491"/>
      <c r="BM53" s="491"/>
      <c r="BN53" s="491"/>
      <c r="BO53" s="491"/>
      <c r="BP53" s="491"/>
      <c r="BQ53" s="491"/>
      <c r="BR53" s="491"/>
      <c r="BS53" s="491"/>
      <c r="BT53" s="491"/>
      <c r="BU53" s="493"/>
      <c r="BV53" s="491"/>
      <c r="BW53" s="491"/>
      <c r="BX53" s="491"/>
      <c r="BY53" s="491"/>
      <c r="BZ53" s="491"/>
      <c r="CA53" s="491"/>
      <c r="CB53" s="491"/>
    </row>
    <row r="54" spans="1:81" s="24" customFormat="1" ht="8.1" customHeight="1">
      <c r="A54" s="486" t="s">
        <v>646</v>
      </c>
      <c r="B54" s="487">
        <v>967976.32717999991</v>
      </c>
      <c r="C54" s="487">
        <v>727726.75416999997</v>
      </c>
      <c r="D54" s="487">
        <v>1695703.0813499999</v>
      </c>
      <c r="E54" s="487"/>
      <c r="F54" s="487">
        <v>30304.242870000002</v>
      </c>
      <c r="G54" s="487">
        <v>2146.26487</v>
      </c>
      <c r="H54" s="487">
        <v>32450.507739999997</v>
      </c>
      <c r="I54" s="487"/>
      <c r="J54" s="487">
        <v>2553994.1115999999</v>
      </c>
      <c r="K54" s="487">
        <v>1483601.1853099999</v>
      </c>
      <c r="L54" s="487">
        <v>4037595.29691</v>
      </c>
      <c r="M54" s="486" t="s">
        <v>646</v>
      </c>
      <c r="N54" s="487">
        <v>11650.441339999999</v>
      </c>
      <c r="O54" s="487">
        <v>7667.28467</v>
      </c>
      <c r="P54" s="487">
        <v>19317.726010000002</v>
      </c>
      <c r="Q54" s="487"/>
      <c r="R54" s="487">
        <v>104360.65723</v>
      </c>
      <c r="S54" s="487">
        <v>97704.179640000002</v>
      </c>
      <c r="T54" s="487">
        <v>202064.83687</v>
      </c>
      <c r="U54" s="487"/>
      <c r="V54" s="487">
        <v>672376.25060000003</v>
      </c>
      <c r="W54" s="487">
        <v>175926.61256000001</v>
      </c>
      <c r="X54" s="487">
        <v>848302.86315999995</v>
      </c>
      <c r="Y54" s="486" t="s">
        <v>646</v>
      </c>
      <c r="Z54" s="487">
        <v>110269.29186</v>
      </c>
      <c r="AA54" s="487">
        <v>152137.45233</v>
      </c>
      <c r="AB54" s="487">
        <v>262406.74419</v>
      </c>
      <c r="AC54" s="487"/>
      <c r="AD54" s="487">
        <v>577945.15734000003</v>
      </c>
      <c r="AE54" s="487">
        <v>254595.80946000002</v>
      </c>
      <c r="AF54" s="487">
        <v>832540.96679999994</v>
      </c>
      <c r="AG54" s="487"/>
      <c r="AH54" s="487">
        <v>559627.22394000005</v>
      </c>
      <c r="AI54" s="487">
        <v>-21639.608769999999</v>
      </c>
      <c r="AJ54" s="487">
        <v>537987.61517</v>
      </c>
      <c r="AK54" s="486" t="s">
        <v>646</v>
      </c>
      <c r="AL54" s="487">
        <v>21206.49078</v>
      </c>
      <c r="AM54" s="487">
        <v>28264.654149999998</v>
      </c>
      <c r="AN54" s="487">
        <v>49471.144930000002</v>
      </c>
      <c r="AO54" s="487"/>
      <c r="AP54" s="487">
        <v>163307.65747999999</v>
      </c>
      <c r="AQ54" s="487">
        <v>-224.79091</v>
      </c>
      <c r="AR54" s="487">
        <v>163082.86656999998</v>
      </c>
      <c r="AS54" s="487"/>
      <c r="AT54" s="487">
        <v>6245.9029700000001</v>
      </c>
      <c r="AU54" s="487">
        <v>173651.64027</v>
      </c>
      <c r="AV54" s="487">
        <v>179897.54324</v>
      </c>
      <c r="AW54" s="486" t="s">
        <v>646</v>
      </c>
      <c r="AX54" s="487">
        <v>44921.845479999996</v>
      </c>
      <c r="AY54" s="487">
        <v>170.73003</v>
      </c>
      <c r="AZ54" s="487">
        <v>45092.575509999995</v>
      </c>
      <c r="BA54" s="487"/>
      <c r="BB54" s="487">
        <v>46686.48603</v>
      </c>
      <c r="BC54" s="487">
        <v>922.23633000000007</v>
      </c>
      <c r="BD54" s="487">
        <v>47608.72236</v>
      </c>
      <c r="BE54" s="487"/>
      <c r="BF54" s="487">
        <v>11943.688560000001</v>
      </c>
      <c r="BG54" s="487">
        <v>12651.61124</v>
      </c>
      <c r="BH54" s="487">
        <v>24595.299800000001</v>
      </c>
      <c r="BI54" s="486" t="s">
        <v>646</v>
      </c>
      <c r="BJ54" s="487">
        <v>8220.0862099999995</v>
      </c>
      <c r="BK54" s="487">
        <v>12588.94843</v>
      </c>
      <c r="BL54" s="487">
        <v>20809.034640000002</v>
      </c>
      <c r="BM54" s="487"/>
      <c r="BN54" s="487">
        <v>-43872.4133</v>
      </c>
      <c r="BO54" s="487">
        <v>72751.376359999995</v>
      </c>
      <c r="BP54" s="487">
        <v>28878.963059999998</v>
      </c>
      <c r="BQ54" s="487"/>
      <c r="BR54" s="487">
        <v>5847163.4481699998</v>
      </c>
      <c r="BS54" s="487">
        <v>3180642.3401400005</v>
      </c>
      <c r="BT54" s="487">
        <v>9027805.7883099988</v>
      </c>
      <c r="BU54" s="486" t="s">
        <v>646</v>
      </c>
      <c r="BV54" s="487">
        <v>2553994.1115999999</v>
      </c>
      <c r="BW54" s="487">
        <v>1503066.5117800001</v>
      </c>
      <c r="BX54" s="487">
        <v>4057060.6233800002</v>
      </c>
      <c r="BY54" s="487"/>
      <c r="BZ54" s="487">
        <v>5847163.4481699998</v>
      </c>
      <c r="CA54" s="487">
        <v>3200107.6666100007</v>
      </c>
      <c r="CB54" s="487">
        <v>9047271.1147799995</v>
      </c>
    </row>
    <row r="55" spans="1:81" s="18" customFormat="1" ht="5.0999999999999996" customHeight="1">
      <c r="A55" s="494"/>
      <c r="B55" s="495"/>
      <c r="C55" s="495"/>
      <c r="D55" s="495"/>
      <c r="E55" s="495"/>
      <c r="F55" s="495"/>
      <c r="G55" s="495"/>
      <c r="H55" s="495"/>
      <c r="I55" s="495"/>
      <c r="J55" s="495"/>
      <c r="K55" s="495"/>
      <c r="L55" s="495"/>
      <c r="M55" s="494"/>
      <c r="N55" s="495"/>
      <c r="O55" s="495"/>
      <c r="P55" s="495"/>
      <c r="Q55" s="495"/>
      <c r="R55" s="495"/>
      <c r="S55" s="495"/>
      <c r="T55" s="495"/>
      <c r="U55" s="495"/>
      <c r="V55" s="495"/>
      <c r="W55" s="495"/>
      <c r="X55" s="495"/>
      <c r="Y55" s="494"/>
      <c r="Z55" s="495"/>
      <c r="AA55" s="495"/>
      <c r="AB55" s="495"/>
      <c r="AC55" s="495"/>
      <c r="AD55" s="495"/>
      <c r="AE55" s="495"/>
      <c r="AF55" s="495"/>
      <c r="AG55" s="495"/>
      <c r="AH55" s="495"/>
      <c r="AI55" s="495"/>
      <c r="AJ55" s="495"/>
      <c r="AK55" s="494"/>
      <c r="AL55" s="495"/>
      <c r="AM55" s="495"/>
      <c r="AN55" s="495"/>
      <c r="AO55" s="495"/>
      <c r="AP55" s="495"/>
      <c r="AQ55" s="495"/>
      <c r="AR55" s="495"/>
      <c r="AS55" s="495"/>
      <c r="AT55" s="495"/>
      <c r="AU55" s="495"/>
      <c r="AV55" s="495"/>
      <c r="AW55" s="494"/>
      <c r="AX55" s="495"/>
      <c r="AY55" s="495"/>
      <c r="AZ55" s="495"/>
      <c r="BA55" s="495"/>
      <c r="BB55" s="495"/>
      <c r="BC55" s="495"/>
      <c r="BD55" s="495"/>
      <c r="BE55" s="495"/>
      <c r="BF55" s="495"/>
      <c r="BG55" s="495"/>
      <c r="BH55" s="495"/>
      <c r="BI55" s="494"/>
      <c r="BJ55" s="495"/>
      <c r="BK55" s="495"/>
      <c r="BL55" s="495"/>
      <c r="BM55" s="495"/>
      <c r="BN55" s="495"/>
      <c r="BO55" s="495"/>
      <c r="BP55" s="495"/>
      <c r="BQ55" s="495"/>
      <c r="BR55" s="495"/>
      <c r="BS55" s="495"/>
      <c r="BT55" s="495"/>
      <c r="BU55" s="494"/>
      <c r="BV55" s="495"/>
      <c r="BW55" s="495"/>
      <c r="BX55" s="495"/>
      <c r="BY55" s="495"/>
      <c r="BZ55" s="495"/>
      <c r="CA55" s="495"/>
      <c r="CB55" s="495"/>
    </row>
    <row r="56" spans="1:81" s="24" customFormat="1" ht="8.1" customHeight="1">
      <c r="A56" s="486" t="s">
        <v>647</v>
      </c>
      <c r="B56" s="487">
        <v>657033.47420000006</v>
      </c>
      <c r="C56" s="487">
        <v>209426.28641999999</v>
      </c>
      <c r="D56" s="487">
        <v>866459.76061999996</v>
      </c>
      <c r="E56" s="487"/>
      <c r="F56" s="487">
        <v>26497.62644</v>
      </c>
      <c r="G56" s="487">
        <v>0</v>
      </c>
      <c r="H56" s="487">
        <v>26497.62644</v>
      </c>
      <c r="I56" s="487"/>
      <c r="J56" s="487">
        <v>1190387.3532700001</v>
      </c>
      <c r="K56" s="487">
        <v>509594.65117999999</v>
      </c>
      <c r="L56" s="487">
        <v>1699982.0044500001</v>
      </c>
      <c r="M56" s="486" t="s">
        <v>647</v>
      </c>
      <c r="N56" s="487">
        <v>84985.083590000009</v>
      </c>
      <c r="O56" s="487">
        <v>19882.20794</v>
      </c>
      <c r="P56" s="487">
        <v>104867.29153</v>
      </c>
      <c r="Q56" s="487"/>
      <c r="R56" s="487">
        <v>100039.93846999999</v>
      </c>
      <c r="S56" s="487">
        <v>15783.2757</v>
      </c>
      <c r="T56" s="487">
        <v>115823.21417000001</v>
      </c>
      <c r="U56" s="487"/>
      <c r="V56" s="487">
        <v>448101.47862000001</v>
      </c>
      <c r="W56" s="487">
        <v>75141.445340000006</v>
      </c>
      <c r="X56" s="487">
        <v>523242.92395999999</v>
      </c>
      <c r="Y56" s="486" t="s">
        <v>647</v>
      </c>
      <c r="Z56" s="487">
        <v>60096.593939999999</v>
      </c>
      <c r="AA56" s="487">
        <v>17681.486629999999</v>
      </c>
      <c r="AB56" s="487">
        <v>77778.080569999991</v>
      </c>
      <c r="AC56" s="487"/>
      <c r="AD56" s="487">
        <v>452115.04625000001</v>
      </c>
      <c r="AE56" s="487">
        <v>85077.90426000001</v>
      </c>
      <c r="AF56" s="487">
        <v>537192.95051</v>
      </c>
      <c r="AG56" s="487"/>
      <c r="AH56" s="487">
        <v>357729.01483</v>
      </c>
      <c r="AI56" s="487">
        <v>24575.582309999998</v>
      </c>
      <c r="AJ56" s="487">
        <v>382304.59713999997</v>
      </c>
      <c r="AK56" s="486" t="s">
        <v>647</v>
      </c>
      <c r="AL56" s="487">
        <v>30182.653440000002</v>
      </c>
      <c r="AM56" s="487">
        <v>5347.5561100000004</v>
      </c>
      <c r="AN56" s="487">
        <v>35530.20955</v>
      </c>
      <c r="AO56" s="487"/>
      <c r="AP56" s="487">
        <v>114618.70886</v>
      </c>
      <c r="AQ56" s="487">
        <v>42415.878389999998</v>
      </c>
      <c r="AR56" s="487">
        <v>157034.58725000001</v>
      </c>
      <c r="AS56" s="487"/>
      <c r="AT56" s="487">
        <v>60709.597179999997</v>
      </c>
      <c r="AU56" s="487">
        <v>0</v>
      </c>
      <c r="AV56" s="487">
        <v>60709.597179999997</v>
      </c>
      <c r="AW56" s="486" t="s">
        <v>647</v>
      </c>
      <c r="AX56" s="487">
        <v>53523.899130000005</v>
      </c>
      <c r="AY56" s="487">
        <v>20443.349890000001</v>
      </c>
      <c r="AZ56" s="487">
        <v>73967.249020000003</v>
      </c>
      <c r="BA56" s="487"/>
      <c r="BB56" s="487">
        <v>33669.440149999995</v>
      </c>
      <c r="BC56" s="487">
        <v>3506.8849</v>
      </c>
      <c r="BD56" s="487">
        <v>37176.325049999999</v>
      </c>
      <c r="BE56" s="487"/>
      <c r="BF56" s="487">
        <v>6322.95039</v>
      </c>
      <c r="BG56" s="487">
        <v>3203.25297</v>
      </c>
      <c r="BH56" s="487">
        <v>9526.2033599999995</v>
      </c>
      <c r="BI56" s="486" t="s">
        <v>647</v>
      </c>
      <c r="BJ56" s="487">
        <v>5980.5959299999995</v>
      </c>
      <c r="BK56" s="487">
        <v>1865.2241600000002</v>
      </c>
      <c r="BL56" s="487">
        <v>7845.8200900000002</v>
      </c>
      <c r="BM56" s="487"/>
      <c r="BN56" s="487">
        <v>10926.229509999999</v>
      </c>
      <c r="BO56" s="487">
        <v>4789.8627699999997</v>
      </c>
      <c r="BP56" s="487">
        <v>15716.092279999999</v>
      </c>
      <c r="BQ56" s="487"/>
      <c r="BR56" s="487">
        <v>3692919.6842000005</v>
      </c>
      <c r="BS56" s="487">
        <v>1038734.8489699997</v>
      </c>
      <c r="BT56" s="487">
        <v>4731654.5331699988</v>
      </c>
      <c r="BU56" s="486" t="s">
        <v>647</v>
      </c>
      <c r="BV56" s="487">
        <v>1190387.3532700001</v>
      </c>
      <c r="BW56" s="487">
        <v>525676.20608000003</v>
      </c>
      <c r="BX56" s="487">
        <v>1716063.55935</v>
      </c>
      <c r="BY56" s="487"/>
      <c r="BZ56" s="487">
        <v>3692919.6842</v>
      </c>
      <c r="CA56" s="487">
        <v>1054816.4038699996</v>
      </c>
      <c r="CB56" s="487">
        <v>4747736.0880699987</v>
      </c>
    </row>
    <row r="57" spans="1:81" s="18" customFormat="1" ht="9" customHeight="1">
      <c r="A57" s="493" t="s">
        <v>648</v>
      </c>
      <c r="B57" s="491">
        <v>386058.81864999997</v>
      </c>
      <c r="C57" s="491">
        <v>1218.1426000000001</v>
      </c>
      <c r="D57" s="491">
        <v>387276.96124999999</v>
      </c>
      <c r="E57" s="491"/>
      <c r="F57" s="491">
        <v>16610.79754</v>
      </c>
      <c r="G57" s="491">
        <v>0</v>
      </c>
      <c r="H57" s="491">
        <v>16610.79754</v>
      </c>
      <c r="I57" s="491"/>
      <c r="J57" s="491">
        <v>763048.99557000003</v>
      </c>
      <c r="K57" s="491">
        <v>13142.35931</v>
      </c>
      <c r="L57" s="491">
        <v>776191.35488</v>
      </c>
      <c r="M57" s="493" t="s">
        <v>648</v>
      </c>
      <c r="N57" s="491">
        <v>55924.784650000001</v>
      </c>
      <c r="O57" s="491">
        <v>186.54414000000003</v>
      </c>
      <c r="P57" s="491">
        <v>56111.32879</v>
      </c>
      <c r="Q57" s="491"/>
      <c r="R57" s="491">
        <v>77549.400480000011</v>
      </c>
      <c r="S57" s="491">
        <v>0.44241000000000003</v>
      </c>
      <c r="T57" s="491">
        <v>77549.84289</v>
      </c>
      <c r="U57" s="491"/>
      <c r="V57" s="491">
        <v>249163.83868000002</v>
      </c>
      <c r="W57" s="491">
        <v>222.78248000000002</v>
      </c>
      <c r="X57" s="491">
        <v>249386.62116000001</v>
      </c>
      <c r="Y57" s="493" t="s">
        <v>648</v>
      </c>
      <c r="Z57" s="491">
        <v>48602.977490000005</v>
      </c>
      <c r="AA57" s="491">
        <v>188.73579000000001</v>
      </c>
      <c r="AB57" s="491">
        <v>48791.713280000004</v>
      </c>
      <c r="AC57" s="491"/>
      <c r="AD57" s="491">
        <v>195621.59352000002</v>
      </c>
      <c r="AE57" s="491">
        <v>30.69896</v>
      </c>
      <c r="AF57" s="491">
        <v>195652.29248</v>
      </c>
      <c r="AG57" s="491"/>
      <c r="AH57" s="491">
        <v>268282.95565000002</v>
      </c>
      <c r="AI57" s="491">
        <v>636.42491000000007</v>
      </c>
      <c r="AJ57" s="491">
        <v>268919.38056000002</v>
      </c>
      <c r="AK57" s="493" t="s">
        <v>648</v>
      </c>
      <c r="AL57" s="491">
        <v>19927.5219</v>
      </c>
      <c r="AM57" s="491">
        <v>6.9254600000000002</v>
      </c>
      <c r="AN57" s="491">
        <v>19934.447359999998</v>
      </c>
      <c r="AO57" s="491"/>
      <c r="AP57" s="491">
        <v>45273.68578</v>
      </c>
      <c r="AQ57" s="491">
        <v>26.873920000000002</v>
      </c>
      <c r="AR57" s="491">
        <v>45300.559700000005</v>
      </c>
      <c r="AS57" s="491"/>
      <c r="AT57" s="491">
        <v>34403.079130000006</v>
      </c>
      <c r="AU57" s="491">
        <v>0</v>
      </c>
      <c r="AV57" s="491">
        <v>34403.079130000006</v>
      </c>
      <c r="AW57" s="493" t="s">
        <v>648</v>
      </c>
      <c r="AX57" s="491">
        <v>32646.939750000001</v>
      </c>
      <c r="AY57" s="491">
        <v>30.76482</v>
      </c>
      <c r="AZ57" s="491">
        <v>32677.704570000002</v>
      </c>
      <c r="BA57" s="491"/>
      <c r="BB57" s="491">
        <v>21315.725289999998</v>
      </c>
      <c r="BC57" s="491">
        <v>0.1474</v>
      </c>
      <c r="BD57" s="491">
        <v>21315.87269</v>
      </c>
      <c r="BE57" s="491"/>
      <c r="BF57" s="491">
        <v>5393.8992699999999</v>
      </c>
      <c r="BG57" s="491">
        <v>1760.0843399999999</v>
      </c>
      <c r="BH57" s="491">
        <v>7153.9836100000002</v>
      </c>
      <c r="BI57" s="493" t="s">
        <v>648</v>
      </c>
      <c r="BJ57" s="491">
        <v>4958.86492</v>
      </c>
      <c r="BK57" s="491">
        <v>1.6843600000000001</v>
      </c>
      <c r="BL57" s="491">
        <v>4960.5492800000002</v>
      </c>
      <c r="BM57" s="491"/>
      <c r="BN57" s="491">
        <v>8245.3051699999996</v>
      </c>
      <c r="BO57" s="491">
        <v>95.069509999999994</v>
      </c>
      <c r="BP57" s="491">
        <v>8340.374679999999</v>
      </c>
      <c r="BQ57" s="491"/>
      <c r="BR57" s="491">
        <v>2233029.1834400003</v>
      </c>
      <c r="BS57" s="491">
        <v>17547.680410000001</v>
      </c>
      <c r="BT57" s="491">
        <v>2250576.8638499998</v>
      </c>
      <c r="BU57" s="493" t="s">
        <v>648</v>
      </c>
      <c r="BV57" s="491">
        <v>763048.99557000003</v>
      </c>
      <c r="BW57" s="491">
        <v>23574.846659999999</v>
      </c>
      <c r="BX57" s="491">
        <v>786623.84223000007</v>
      </c>
      <c r="BY57" s="491"/>
      <c r="BZ57" s="491">
        <v>2233029.1834400003</v>
      </c>
      <c r="CA57" s="491">
        <v>27980.16776</v>
      </c>
      <c r="CB57" s="491">
        <v>2261009.3511999999</v>
      </c>
    </row>
    <row r="58" spans="1:81" s="24" customFormat="1" ht="9" customHeight="1">
      <c r="A58" s="493" t="s">
        <v>649</v>
      </c>
      <c r="B58" s="491">
        <v>599.01850000000002</v>
      </c>
      <c r="C58" s="491">
        <v>0</v>
      </c>
      <c r="D58" s="491">
        <v>599.01850000000002</v>
      </c>
      <c r="E58" s="491"/>
      <c r="F58" s="491">
        <v>133.81029999999998</v>
      </c>
      <c r="G58" s="491">
        <v>0</v>
      </c>
      <c r="H58" s="491">
        <v>133.81029999999998</v>
      </c>
      <c r="I58" s="491"/>
      <c r="J58" s="491">
        <v>0</v>
      </c>
      <c r="K58" s="491">
        <v>1918.5674500000002</v>
      </c>
      <c r="L58" s="491">
        <v>1918.5674500000002</v>
      </c>
      <c r="M58" s="493" t="s">
        <v>649</v>
      </c>
      <c r="N58" s="491">
        <v>450</v>
      </c>
      <c r="O58" s="491">
        <v>0</v>
      </c>
      <c r="P58" s="491">
        <v>450</v>
      </c>
      <c r="Q58" s="491"/>
      <c r="R58" s="491">
        <v>0</v>
      </c>
      <c r="S58" s="491">
        <v>472.48234000000002</v>
      </c>
      <c r="T58" s="491">
        <v>472.48234000000002</v>
      </c>
      <c r="U58" s="491"/>
      <c r="V58" s="491">
        <v>0</v>
      </c>
      <c r="W58" s="491">
        <v>504.30416000000002</v>
      </c>
      <c r="X58" s="491">
        <v>504.30416000000002</v>
      </c>
      <c r="Y58" s="493" t="s">
        <v>649</v>
      </c>
      <c r="Z58" s="491">
        <v>40.759200000000007</v>
      </c>
      <c r="AA58" s="491">
        <v>0</v>
      </c>
      <c r="AB58" s="491">
        <v>40.759200000000007</v>
      </c>
      <c r="AC58" s="491"/>
      <c r="AD58" s="491">
        <v>324.99996000000004</v>
      </c>
      <c r="AE58" s="491">
        <v>57.997200000000007</v>
      </c>
      <c r="AF58" s="491">
        <v>382.99716000000001</v>
      </c>
      <c r="AG58" s="491"/>
      <c r="AH58" s="491">
        <v>180</v>
      </c>
      <c r="AI58" s="491">
        <v>59.944110000000002</v>
      </c>
      <c r="AJ58" s="491">
        <v>239.94411000000002</v>
      </c>
      <c r="AK58" s="493" t="s">
        <v>649</v>
      </c>
      <c r="AL58" s="491">
        <v>0</v>
      </c>
      <c r="AM58" s="491">
        <v>79.295280000000005</v>
      </c>
      <c r="AN58" s="491">
        <v>79.295280000000005</v>
      </c>
      <c r="AO58" s="491"/>
      <c r="AP58" s="491">
        <v>105.12</v>
      </c>
      <c r="AQ58" s="491">
        <v>217.46799999999999</v>
      </c>
      <c r="AR58" s="491">
        <v>322.58800000000002</v>
      </c>
      <c r="AS58" s="491"/>
      <c r="AT58" s="491">
        <v>342.9237</v>
      </c>
      <c r="AU58" s="491">
        <v>0</v>
      </c>
      <c r="AV58" s="491">
        <v>342.9237</v>
      </c>
      <c r="AW58" s="493" t="s">
        <v>649</v>
      </c>
      <c r="AX58" s="491">
        <v>0</v>
      </c>
      <c r="AY58" s="491">
        <v>16.30397</v>
      </c>
      <c r="AZ58" s="491">
        <v>16.30397</v>
      </c>
      <c r="BA58" s="491"/>
      <c r="BB58" s="491">
        <v>307.05099999999999</v>
      </c>
      <c r="BC58" s="491">
        <v>0</v>
      </c>
      <c r="BD58" s="491">
        <v>307.05099999999999</v>
      </c>
      <c r="BE58" s="491"/>
      <c r="BF58" s="491">
        <v>0</v>
      </c>
      <c r="BG58" s="491">
        <v>22.584</v>
      </c>
      <c r="BH58" s="491">
        <v>22.584</v>
      </c>
      <c r="BI58" s="493" t="s">
        <v>649</v>
      </c>
      <c r="BJ58" s="491">
        <v>0</v>
      </c>
      <c r="BK58" s="491">
        <v>41.310499999999998</v>
      </c>
      <c r="BL58" s="491">
        <v>41.310499999999998</v>
      </c>
      <c r="BM58" s="491"/>
      <c r="BN58" s="491">
        <v>21.016100000000002</v>
      </c>
      <c r="BO58" s="491">
        <v>425.26345000000003</v>
      </c>
      <c r="BP58" s="491">
        <v>446.27954999999997</v>
      </c>
      <c r="BQ58" s="491"/>
      <c r="BR58" s="491">
        <v>2504.6987599999998</v>
      </c>
      <c r="BS58" s="491">
        <v>3815.5204599999993</v>
      </c>
      <c r="BT58" s="491">
        <v>6320.2192200000009</v>
      </c>
      <c r="BU58" s="493" t="s">
        <v>649</v>
      </c>
      <c r="BV58" s="491">
        <v>0</v>
      </c>
      <c r="BW58" s="491">
        <v>1918.5674500000002</v>
      </c>
      <c r="BX58" s="491">
        <v>1918.5674500000002</v>
      </c>
      <c r="BY58" s="491"/>
      <c r="BZ58" s="491">
        <v>2504.6987599999998</v>
      </c>
      <c r="CA58" s="491">
        <v>3815.5204599999993</v>
      </c>
      <c r="CB58" s="491">
        <v>6320.2192200000009</v>
      </c>
      <c r="CC58" s="488"/>
    </row>
    <row r="59" spans="1:81" s="24" customFormat="1" ht="9" customHeight="1">
      <c r="A59" s="493" t="s">
        <v>650</v>
      </c>
      <c r="B59" s="491">
        <v>252007.02077999999</v>
      </c>
      <c r="C59" s="491">
        <v>208208.14382</v>
      </c>
      <c r="D59" s="491">
        <v>460215.16460000002</v>
      </c>
      <c r="E59" s="491"/>
      <c r="F59" s="491">
        <v>9103.8305700000001</v>
      </c>
      <c r="G59" s="491">
        <v>0</v>
      </c>
      <c r="H59" s="491">
        <v>9103.8305700000001</v>
      </c>
      <c r="I59" s="491"/>
      <c r="J59" s="491">
        <v>346306.73811999999</v>
      </c>
      <c r="K59" s="491">
        <v>493417.46402999997</v>
      </c>
      <c r="L59" s="491">
        <v>839724.20215000003</v>
      </c>
      <c r="M59" s="493" t="s">
        <v>650</v>
      </c>
      <c r="N59" s="491">
        <v>26779.733780000002</v>
      </c>
      <c r="O59" s="491">
        <v>19075.297190000001</v>
      </c>
      <c r="P59" s="491">
        <v>45855.03097</v>
      </c>
      <c r="Q59" s="491"/>
      <c r="R59" s="491">
        <v>17420.840230000002</v>
      </c>
      <c r="S59" s="491">
        <v>13400.6024</v>
      </c>
      <c r="T59" s="491">
        <v>30821.442629999998</v>
      </c>
      <c r="U59" s="491"/>
      <c r="V59" s="491">
        <v>172739.44654</v>
      </c>
      <c r="W59" s="491">
        <v>68673.298200000005</v>
      </c>
      <c r="X59" s="491">
        <v>241412.74474000002</v>
      </c>
      <c r="Y59" s="493" t="s">
        <v>650</v>
      </c>
      <c r="Z59" s="491">
        <v>5220.4701799999993</v>
      </c>
      <c r="AA59" s="491">
        <v>17492.750840000001</v>
      </c>
      <c r="AB59" s="491">
        <v>22713.221020000001</v>
      </c>
      <c r="AC59" s="491"/>
      <c r="AD59" s="491">
        <v>246472.46088999999</v>
      </c>
      <c r="AE59" s="491">
        <v>84243.350250000003</v>
      </c>
      <c r="AF59" s="491">
        <v>330715.81114000001</v>
      </c>
      <c r="AG59" s="491"/>
      <c r="AH59" s="491">
        <v>86189.500249999997</v>
      </c>
      <c r="AI59" s="491">
        <v>23702.999829999997</v>
      </c>
      <c r="AJ59" s="491">
        <v>109892.50008</v>
      </c>
      <c r="AK59" s="493" t="s">
        <v>650</v>
      </c>
      <c r="AL59" s="491">
        <v>9516.9306300000007</v>
      </c>
      <c r="AM59" s="491">
        <v>5261.3353699999998</v>
      </c>
      <c r="AN59" s="491">
        <v>14778.266</v>
      </c>
      <c r="AO59" s="491"/>
      <c r="AP59" s="491">
        <v>67184.691650000008</v>
      </c>
      <c r="AQ59" s="491">
        <v>42171.52375</v>
      </c>
      <c r="AR59" s="491">
        <v>109356.2154</v>
      </c>
      <c r="AS59" s="491"/>
      <c r="AT59" s="491">
        <v>24358.241249999999</v>
      </c>
      <c r="AU59" s="491">
        <v>0</v>
      </c>
      <c r="AV59" s="491">
        <v>24358.241249999999</v>
      </c>
      <c r="AW59" s="493" t="s">
        <v>650</v>
      </c>
      <c r="AX59" s="491">
        <v>20424.809499999999</v>
      </c>
      <c r="AY59" s="491">
        <v>20396.2811</v>
      </c>
      <c r="AZ59" s="491">
        <v>40821.090600000003</v>
      </c>
      <c r="BA59" s="491"/>
      <c r="BB59" s="491">
        <v>11853.91108</v>
      </c>
      <c r="BC59" s="491">
        <v>3506.7375000000002</v>
      </c>
      <c r="BD59" s="491">
        <v>15360.648580000001</v>
      </c>
      <c r="BE59" s="491"/>
      <c r="BF59" s="491">
        <v>421.64254999999997</v>
      </c>
      <c r="BG59" s="491">
        <v>1419.2119499999999</v>
      </c>
      <c r="BH59" s="491">
        <v>1840.8544999999999</v>
      </c>
      <c r="BI59" s="493" t="s">
        <v>650</v>
      </c>
      <c r="BJ59" s="491">
        <v>645.07729000000006</v>
      </c>
      <c r="BK59" s="491">
        <v>1822.10519</v>
      </c>
      <c r="BL59" s="491">
        <v>2467.1824799999999</v>
      </c>
      <c r="BM59" s="491"/>
      <c r="BN59" s="491">
        <v>2469.7108599999997</v>
      </c>
      <c r="BO59" s="491">
        <v>4251.7425599999997</v>
      </c>
      <c r="BP59" s="491">
        <v>6721.4534199999998</v>
      </c>
      <c r="BQ59" s="491"/>
      <c r="BR59" s="491">
        <v>1299115.0561499998</v>
      </c>
      <c r="BS59" s="491">
        <v>1007042.8439800001</v>
      </c>
      <c r="BT59" s="491">
        <v>2306157.90013</v>
      </c>
      <c r="BU59" s="493" t="s">
        <v>650</v>
      </c>
      <c r="BV59" s="491">
        <v>346306.73811999999</v>
      </c>
      <c r="BW59" s="491">
        <v>498990.31582000002</v>
      </c>
      <c r="BX59" s="491">
        <v>845297.05394000001</v>
      </c>
      <c r="BY59" s="491"/>
      <c r="BZ59" s="491">
        <v>1299115.0561499998</v>
      </c>
      <c r="CA59" s="491">
        <v>1012615.6957700001</v>
      </c>
      <c r="CB59" s="491">
        <v>2311730.7519199997</v>
      </c>
    </row>
    <row r="60" spans="1:81" s="24" customFormat="1" ht="9" customHeight="1">
      <c r="A60" s="493" t="s">
        <v>651</v>
      </c>
      <c r="B60" s="491">
        <v>18368.616269999999</v>
      </c>
      <c r="C60" s="491">
        <v>0</v>
      </c>
      <c r="D60" s="491">
        <v>18368.616269999999</v>
      </c>
      <c r="E60" s="491"/>
      <c r="F60" s="491">
        <v>649.18803000000003</v>
      </c>
      <c r="G60" s="491">
        <v>0</v>
      </c>
      <c r="H60" s="491">
        <v>649.18803000000003</v>
      </c>
      <c r="I60" s="491"/>
      <c r="J60" s="491">
        <v>81031.619579999999</v>
      </c>
      <c r="K60" s="491">
        <v>1116.2603899999999</v>
      </c>
      <c r="L60" s="491">
        <v>82147.879969999995</v>
      </c>
      <c r="M60" s="493" t="s">
        <v>651</v>
      </c>
      <c r="N60" s="491">
        <v>1830.5651600000001</v>
      </c>
      <c r="O60" s="491">
        <v>620.36661000000004</v>
      </c>
      <c r="P60" s="491">
        <v>2450.9317700000001</v>
      </c>
      <c r="Q60" s="491"/>
      <c r="R60" s="491">
        <v>5069.69776</v>
      </c>
      <c r="S60" s="491">
        <v>1909.74855</v>
      </c>
      <c r="T60" s="491">
        <v>6979.4463100000003</v>
      </c>
      <c r="U60" s="491"/>
      <c r="V60" s="491">
        <v>26198.1934</v>
      </c>
      <c r="W60" s="491">
        <v>5741.0604999999996</v>
      </c>
      <c r="X60" s="491">
        <v>31939.2539</v>
      </c>
      <c r="Y60" s="493" t="s">
        <v>651</v>
      </c>
      <c r="Z60" s="491">
        <v>6232.3870700000007</v>
      </c>
      <c r="AA60" s="491">
        <v>0</v>
      </c>
      <c r="AB60" s="491">
        <v>6232.3870700000007</v>
      </c>
      <c r="AC60" s="491"/>
      <c r="AD60" s="491">
        <v>9695.9918800000014</v>
      </c>
      <c r="AE60" s="491">
        <v>745.85784999999998</v>
      </c>
      <c r="AF60" s="491">
        <v>10441.84973</v>
      </c>
      <c r="AG60" s="491"/>
      <c r="AH60" s="491">
        <v>3076.5589300000001</v>
      </c>
      <c r="AI60" s="491">
        <v>176.21346</v>
      </c>
      <c r="AJ60" s="491">
        <v>3252.7723900000001</v>
      </c>
      <c r="AK60" s="493" t="s">
        <v>651</v>
      </c>
      <c r="AL60" s="491">
        <v>738.20091000000002</v>
      </c>
      <c r="AM60" s="491">
        <v>0</v>
      </c>
      <c r="AN60" s="491">
        <v>738.20091000000002</v>
      </c>
      <c r="AO60" s="491"/>
      <c r="AP60" s="491">
        <v>2055.2114299999998</v>
      </c>
      <c r="AQ60" s="491">
        <v>1.272E-2</v>
      </c>
      <c r="AR60" s="491">
        <v>2055.22415</v>
      </c>
      <c r="AS60" s="491"/>
      <c r="AT60" s="491">
        <v>1605.3531</v>
      </c>
      <c r="AU60" s="491">
        <v>0</v>
      </c>
      <c r="AV60" s="491">
        <v>1605.3531</v>
      </c>
      <c r="AW60" s="493" t="s">
        <v>651</v>
      </c>
      <c r="AX60" s="491">
        <v>452.14988</v>
      </c>
      <c r="AY60" s="491">
        <v>0</v>
      </c>
      <c r="AZ60" s="491">
        <v>452.14988</v>
      </c>
      <c r="BA60" s="491"/>
      <c r="BB60" s="491">
        <v>192.75278</v>
      </c>
      <c r="BC60" s="491">
        <v>0</v>
      </c>
      <c r="BD60" s="491">
        <v>192.75278</v>
      </c>
      <c r="BE60" s="491"/>
      <c r="BF60" s="491">
        <v>507.40857</v>
      </c>
      <c r="BG60" s="491">
        <v>1.3726800000000001</v>
      </c>
      <c r="BH60" s="491">
        <v>508.78125</v>
      </c>
      <c r="BI60" s="493" t="s">
        <v>651</v>
      </c>
      <c r="BJ60" s="491">
        <v>376.65372000000002</v>
      </c>
      <c r="BK60" s="491">
        <v>0.12411</v>
      </c>
      <c r="BL60" s="491">
        <v>376.77782999999999</v>
      </c>
      <c r="BM60" s="491"/>
      <c r="BN60" s="491">
        <v>190.19738000000001</v>
      </c>
      <c r="BO60" s="491">
        <v>17.78725</v>
      </c>
      <c r="BP60" s="491">
        <v>207.98463000000001</v>
      </c>
      <c r="BQ60" s="491"/>
      <c r="BR60" s="491">
        <v>158270.74585000004</v>
      </c>
      <c r="BS60" s="491">
        <v>10328.804120000003</v>
      </c>
      <c r="BT60" s="491">
        <v>168599.54997000002</v>
      </c>
      <c r="BU60" s="493" t="s">
        <v>651</v>
      </c>
      <c r="BV60" s="491">
        <v>81031.619579999999</v>
      </c>
      <c r="BW60" s="491">
        <v>1192.47615</v>
      </c>
      <c r="BX60" s="491">
        <v>82224.095730000001</v>
      </c>
      <c r="BY60" s="491"/>
      <c r="BZ60" s="491">
        <v>158270.74585000004</v>
      </c>
      <c r="CA60" s="491">
        <v>10405.019880000003</v>
      </c>
      <c r="CB60" s="491">
        <v>168675.76573000004</v>
      </c>
    </row>
    <row r="61" spans="1:81" s="24" customFormat="1" ht="5.0999999999999996" customHeight="1">
      <c r="A61" s="493"/>
      <c r="B61" s="491"/>
      <c r="C61" s="491"/>
      <c r="D61" s="491"/>
      <c r="E61" s="491"/>
      <c r="F61" s="491"/>
      <c r="G61" s="491"/>
      <c r="H61" s="491"/>
      <c r="I61" s="491"/>
      <c r="J61" s="491"/>
      <c r="K61" s="491"/>
      <c r="L61" s="491"/>
      <c r="M61" s="493"/>
      <c r="N61" s="491"/>
      <c r="O61" s="491"/>
      <c r="P61" s="491"/>
      <c r="Q61" s="491"/>
      <c r="R61" s="491"/>
      <c r="S61" s="491"/>
      <c r="T61" s="491"/>
      <c r="U61" s="491"/>
      <c r="V61" s="491"/>
      <c r="W61" s="491"/>
      <c r="X61" s="491"/>
      <c r="Y61" s="493"/>
      <c r="Z61" s="491"/>
      <c r="AA61" s="491"/>
      <c r="AB61" s="491"/>
      <c r="AC61" s="491"/>
      <c r="AD61" s="491"/>
      <c r="AE61" s="491"/>
      <c r="AF61" s="491"/>
      <c r="AG61" s="491"/>
      <c r="AH61" s="491"/>
      <c r="AI61" s="491"/>
      <c r="AJ61" s="491"/>
      <c r="AK61" s="493"/>
      <c r="AL61" s="491"/>
      <c r="AM61" s="491"/>
      <c r="AN61" s="491"/>
      <c r="AO61" s="491"/>
      <c r="AP61" s="491"/>
      <c r="AQ61" s="491"/>
      <c r="AR61" s="491"/>
      <c r="AS61" s="491"/>
      <c r="AT61" s="491"/>
      <c r="AU61" s="491"/>
      <c r="AV61" s="491"/>
      <c r="AW61" s="493"/>
      <c r="AX61" s="491"/>
      <c r="AY61" s="491"/>
      <c r="AZ61" s="491"/>
      <c r="BA61" s="491"/>
      <c r="BB61" s="491"/>
      <c r="BC61" s="491"/>
      <c r="BD61" s="491"/>
      <c r="BE61" s="491"/>
      <c r="BF61" s="491"/>
      <c r="BG61" s="491"/>
      <c r="BH61" s="491"/>
      <c r="BI61" s="493"/>
      <c r="BJ61" s="491"/>
      <c r="BK61" s="491"/>
      <c r="BL61" s="491"/>
      <c r="BM61" s="491"/>
      <c r="BN61" s="491"/>
      <c r="BO61" s="491"/>
      <c r="BP61" s="491"/>
      <c r="BQ61" s="491"/>
      <c r="BR61" s="491"/>
      <c r="BS61" s="491"/>
      <c r="BT61" s="491"/>
      <c r="BU61" s="493"/>
      <c r="BV61" s="491"/>
      <c r="BW61" s="491"/>
      <c r="BX61" s="491"/>
      <c r="BY61" s="491"/>
      <c r="BZ61" s="491"/>
      <c r="CA61" s="491"/>
      <c r="CB61" s="491"/>
    </row>
    <row r="62" spans="1:81" s="24" customFormat="1" ht="8.1" customHeight="1">
      <c r="A62" s="486" t="s">
        <v>652</v>
      </c>
      <c r="B62" s="487">
        <v>310942.85298000003</v>
      </c>
      <c r="C62" s="487">
        <v>518300.46775000001</v>
      </c>
      <c r="D62" s="487">
        <v>829243.32073000004</v>
      </c>
      <c r="E62" s="487"/>
      <c r="F62" s="487">
        <v>3806.61643</v>
      </c>
      <c r="G62" s="487">
        <v>2146.26487</v>
      </c>
      <c r="H62" s="487">
        <v>5952.8813</v>
      </c>
      <c r="I62" s="487"/>
      <c r="J62" s="487">
        <v>1363606.7583299999</v>
      </c>
      <c r="K62" s="487">
        <v>974006.53413000004</v>
      </c>
      <c r="L62" s="487">
        <v>2337613.2924600001</v>
      </c>
      <c r="M62" s="486" t="s">
        <v>652</v>
      </c>
      <c r="N62" s="487">
        <v>-73334.642250000004</v>
      </c>
      <c r="O62" s="487">
        <v>-12214.923269999999</v>
      </c>
      <c r="P62" s="487">
        <v>-85549.565519999989</v>
      </c>
      <c r="Q62" s="487"/>
      <c r="R62" s="487">
        <v>4320.7187599999997</v>
      </c>
      <c r="S62" s="487">
        <v>81920.903940000004</v>
      </c>
      <c r="T62" s="487">
        <v>86241.622700000007</v>
      </c>
      <c r="U62" s="487"/>
      <c r="V62" s="487">
        <v>224274.77197999999</v>
      </c>
      <c r="W62" s="487">
        <v>100785.16722</v>
      </c>
      <c r="X62" s="487">
        <v>325059.93919999996</v>
      </c>
      <c r="Y62" s="486" t="s">
        <v>652</v>
      </c>
      <c r="Z62" s="487">
        <v>50172.697919999999</v>
      </c>
      <c r="AA62" s="487">
        <v>134455.9657</v>
      </c>
      <c r="AB62" s="487">
        <v>184628.66362000001</v>
      </c>
      <c r="AC62" s="487"/>
      <c r="AD62" s="487">
        <v>125830.11109000001</v>
      </c>
      <c r="AE62" s="487">
        <v>169517.90519999998</v>
      </c>
      <c r="AF62" s="487">
        <v>295348.01629</v>
      </c>
      <c r="AG62" s="487"/>
      <c r="AH62" s="487">
        <v>201898.20911000003</v>
      </c>
      <c r="AI62" s="487">
        <v>-46215.191079999997</v>
      </c>
      <c r="AJ62" s="487">
        <v>155683.01803000001</v>
      </c>
      <c r="AK62" s="486" t="s">
        <v>652</v>
      </c>
      <c r="AL62" s="487">
        <v>-8976.16266</v>
      </c>
      <c r="AM62" s="487">
        <v>22917.098040000001</v>
      </c>
      <c r="AN62" s="487">
        <v>13940.935380000001</v>
      </c>
      <c r="AO62" s="487"/>
      <c r="AP62" s="487">
        <v>48688.948619999996</v>
      </c>
      <c r="AQ62" s="487">
        <v>-42640.669299999994</v>
      </c>
      <c r="AR62" s="487">
        <v>6048.2793200000006</v>
      </c>
      <c r="AS62" s="487"/>
      <c r="AT62" s="487">
        <v>-54463.694210000001</v>
      </c>
      <c r="AU62" s="487">
        <v>173651.64027</v>
      </c>
      <c r="AV62" s="487">
        <v>119187.94606</v>
      </c>
      <c r="AW62" s="486" t="s">
        <v>652</v>
      </c>
      <c r="AX62" s="487">
        <v>-8602.0536499999998</v>
      </c>
      <c r="AY62" s="487">
        <v>-20272.619859999999</v>
      </c>
      <c r="AZ62" s="487">
        <v>-28874.673510000001</v>
      </c>
      <c r="BA62" s="487"/>
      <c r="BB62" s="487">
        <v>13017.045880000001</v>
      </c>
      <c r="BC62" s="487">
        <v>-2584.6485700000003</v>
      </c>
      <c r="BD62" s="487">
        <v>10432.39731</v>
      </c>
      <c r="BE62" s="487"/>
      <c r="BF62" s="487">
        <v>5620.7381699999996</v>
      </c>
      <c r="BG62" s="487">
        <v>9448.3582699999988</v>
      </c>
      <c r="BH62" s="487">
        <v>15069.096439999999</v>
      </c>
      <c r="BI62" s="486" t="s">
        <v>652</v>
      </c>
      <c r="BJ62" s="487">
        <v>2239.49028</v>
      </c>
      <c r="BK62" s="487">
        <v>10723.724269999999</v>
      </c>
      <c r="BL62" s="487">
        <v>12963.214550000001</v>
      </c>
      <c r="BM62" s="487"/>
      <c r="BN62" s="487">
        <v>-54798.642810000005</v>
      </c>
      <c r="BO62" s="487">
        <v>67961.513590000002</v>
      </c>
      <c r="BP62" s="487">
        <v>13162.870779999999</v>
      </c>
      <c r="BQ62" s="487"/>
      <c r="BR62" s="487">
        <v>2154243.7639699997</v>
      </c>
      <c r="BS62" s="487">
        <v>2141907.4911700003</v>
      </c>
      <c r="BT62" s="487">
        <v>4296151.2551400019</v>
      </c>
      <c r="BU62" s="486" t="s">
        <v>652</v>
      </c>
      <c r="BV62" s="487">
        <v>1363606.7583299999</v>
      </c>
      <c r="BW62" s="487">
        <v>977390.30570000003</v>
      </c>
      <c r="BX62" s="487">
        <v>2340997.06403</v>
      </c>
      <c r="BY62" s="487"/>
      <c r="BZ62" s="487">
        <v>2154243.7639699997</v>
      </c>
      <c r="CA62" s="487">
        <v>2145291.2627400002</v>
      </c>
      <c r="CB62" s="487">
        <v>4299535.0267100018</v>
      </c>
    </row>
    <row r="63" spans="1:81" s="18" customFormat="1" ht="5.0999999999999996" customHeight="1">
      <c r="A63" s="493"/>
      <c r="B63" s="495"/>
      <c r="C63" s="495"/>
      <c r="D63" s="495"/>
      <c r="E63" s="495"/>
      <c r="F63" s="495"/>
      <c r="G63" s="495"/>
      <c r="H63" s="495"/>
      <c r="I63" s="495"/>
      <c r="J63" s="495"/>
      <c r="K63" s="495"/>
      <c r="L63" s="495"/>
      <c r="M63" s="493"/>
      <c r="N63" s="495"/>
      <c r="O63" s="495"/>
      <c r="P63" s="495"/>
      <c r="Q63" s="495"/>
      <c r="R63" s="495"/>
      <c r="S63" s="495"/>
      <c r="T63" s="495"/>
      <c r="U63" s="495"/>
      <c r="V63" s="495"/>
      <c r="W63" s="495"/>
      <c r="X63" s="495"/>
      <c r="Y63" s="493"/>
      <c r="Z63" s="495"/>
      <c r="AA63" s="495"/>
      <c r="AB63" s="495"/>
      <c r="AC63" s="495"/>
      <c r="AD63" s="495"/>
      <c r="AE63" s="495"/>
      <c r="AF63" s="495"/>
      <c r="AG63" s="495"/>
      <c r="AH63" s="495"/>
      <c r="AI63" s="495"/>
      <c r="AJ63" s="495"/>
      <c r="AK63" s="493"/>
      <c r="AL63" s="495"/>
      <c r="AM63" s="495"/>
      <c r="AN63" s="495"/>
      <c r="AO63" s="495"/>
      <c r="AP63" s="495"/>
      <c r="AQ63" s="495"/>
      <c r="AR63" s="495"/>
      <c r="AS63" s="495"/>
      <c r="AT63" s="495"/>
      <c r="AU63" s="495"/>
      <c r="AV63" s="495"/>
      <c r="AW63" s="493"/>
      <c r="AX63" s="495"/>
      <c r="AY63" s="495"/>
      <c r="AZ63" s="495"/>
      <c r="BA63" s="495"/>
      <c r="BB63" s="495"/>
      <c r="BC63" s="495"/>
      <c r="BD63" s="495"/>
      <c r="BE63" s="495"/>
      <c r="BF63" s="495"/>
      <c r="BG63" s="495"/>
      <c r="BH63" s="495"/>
      <c r="BI63" s="493"/>
      <c r="BJ63" s="495"/>
      <c r="BK63" s="495"/>
      <c r="BL63" s="495"/>
      <c r="BM63" s="495"/>
      <c r="BN63" s="495"/>
      <c r="BO63" s="495"/>
      <c r="BP63" s="495"/>
      <c r="BQ63" s="495"/>
      <c r="BR63" s="495"/>
      <c r="BS63" s="495"/>
      <c r="BT63" s="495"/>
      <c r="BU63" s="493"/>
      <c r="BV63" s="495"/>
      <c r="BW63" s="495"/>
      <c r="BX63" s="495"/>
      <c r="BY63" s="495"/>
      <c r="BZ63" s="495"/>
      <c r="CA63" s="495"/>
      <c r="CB63" s="495"/>
    </row>
    <row r="64" spans="1:81" s="24" customFormat="1" ht="8.1" customHeight="1">
      <c r="A64" s="486" t="s">
        <v>653</v>
      </c>
      <c r="B64" s="487">
        <v>146265.46750999999</v>
      </c>
      <c r="C64" s="487">
        <v>15353.194029999999</v>
      </c>
      <c r="D64" s="487">
        <v>161618.66154</v>
      </c>
      <c r="E64" s="487"/>
      <c r="F64" s="487">
        <v>3998.7447700000002</v>
      </c>
      <c r="G64" s="487">
        <v>-7.4141900000000005</v>
      </c>
      <c r="H64" s="487">
        <v>3991.3305800000003</v>
      </c>
      <c r="I64" s="487"/>
      <c r="J64" s="487">
        <v>173084.21900000001</v>
      </c>
      <c r="K64" s="487">
        <v>-5070.7111999999997</v>
      </c>
      <c r="L64" s="487">
        <v>168013.50780000002</v>
      </c>
      <c r="M64" s="486" t="s">
        <v>653</v>
      </c>
      <c r="N64" s="487">
        <v>11972.88111</v>
      </c>
      <c r="O64" s="487">
        <v>1473.5449599999999</v>
      </c>
      <c r="P64" s="487">
        <v>13446.42607</v>
      </c>
      <c r="Q64" s="487"/>
      <c r="R64" s="487">
        <v>8697.2505600000004</v>
      </c>
      <c r="S64" s="487">
        <v>29.507020000000001</v>
      </c>
      <c r="T64" s="487">
        <v>8726.7575799999995</v>
      </c>
      <c r="U64" s="487"/>
      <c r="V64" s="487">
        <v>5586.2211200000002</v>
      </c>
      <c r="W64" s="487">
        <v>-32187.51888</v>
      </c>
      <c r="X64" s="487">
        <v>-26601.297760000001</v>
      </c>
      <c r="Y64" s="486" t="s">
        <v>653</v>
      </c>
      <c r="Z64" s="487">
        <v>5453.8478499999992</v>
      </c>
      <c r="AA64" s="487">
        <v>193.34695000000002</v>
      </c>
      <c r="AB64" s="487">
        <v>5647.1948000000002</v>
      </c>
      <c r="AC64" s="487"/>
      <c r="AD64" s="487">
        <v>99644.170379999996</v>
      </c>
      <c r="AE64" s="487">
        <v>694.91373999999996</v>
      </c>
      <c r="AF64" s="487">
        <v>100339.08412</v>
      </c>
      <c r="AG64" s="487"/>
      <c r="AH64" s="487">
        <v>19378.763070000001</v>
      </c>
      <c r="AI64" s="487">
        <v>0</v>
      </c>
      <c r="AJ64" s="487">
        <v>19378.763070000001</v>
      </c>
      <c r="AK64" s="486" t="s">
        <v>653</v>
      </c>
      <c r="AL64" s="487">
        <v>1729.7707399999999</v>
      </c>
      <c r="AM64" s="487">
        <v>3671.7825499999999</v>
      </c>
      <c r="AN64" s="487">
        <v>5401.5532899999998</v>
      </c>
      <c r="AO64" s="487"/>
      <c r="AP64" s="487">
        <v>14617.363079999999</v>
      </c>
      <c r="AQ64" s="487">
        <v>0.22074000000000002</v>
      </c>
      <c r="AR64" s="487">
        <v>14617.58382</v>
      </c>
      <c r="AS64" s="487"/>
      <c r="AT64" s="487">
        <v>1330.78097</v>
      </c>
      <c r="AU64" s="487">
        <v>0</v>
      </c>
      <c r="AV64" s="487">
        <v>1330.78097</v>
      </c>
      <c r="AW64" s="486" t="s">
        <v>653</v>
      </c>
      <c r="AX64" s="487">
        <v>9008.5162700000001</v>
      </c>
      <c r="AY64" s="487">
        <v>0</v>
      </c>
      <c r="AZ64" s="487">
        <v>9008.5162700000001</v>
      </c>
      <c r="BA64" s="487"/>
      <c r="BB64" s="487">
        <v>6062.3610899999994</v>
      </c>
      <c r="BC64" s="487">
        <v>-45.117580000000004</v>
      </c>
      <c r="BD64" s="487">
        <v>6017.2435099999993</v>
      </c>
      <c r="BE64" s="487"/>
      <c r="BF64" s="487">
        <v>-402.20512000000002</v>
      </c>
      <c r="BG64" s="487">
        <v>62.036410000000004</v>
      </c>
      <c r="BH64" s="487">
        <v>-340.16871000000003</v>
      </c>
      <c r="BI64" s="486" t="s">
        <v>653</v>
      </c>
      <c r="BJ64" s="487">
        <v>345.33295000000004</v>
      </c>
      <c r="BK64" s="487">
        <v>344.49033000000003</v>
      </c>
      <c r="BL64" s="487">
        <v>689.82328000000007</v>
      </c>
      <c r="BM64" s="487"/>
      <c r="BN64" s="487">
        <v>3792.8164999999999</v>
      </c>
      <c r="BO64" s="487">
        <v>77.355170000000001</v>
      </c>
      <c r="BP64" s="487">
        <v>3870.1716699999997</v>
      </c>
      <c r="BQ64" s="487"/>
      <c r="BR64" s="487">
        <v>510566.30185000016</v>
      </c>
      <c r="BS64" s="487">
        <v>-15410.36995</v>
      </c>
      <c r="BT64" s="487">
        <v>495155.93190000008</v>
      </c>
      <c r="BU64" s="486" t="s">
        <v>653</v>
      </c>
      <c r="BV64" s="487">
        <v>173084.21900000001</v>
      </c>
      <c r="BW64" s="487">
        <v>-3784.7315400000002</v>
      </c>
      <c r="BX64" s="487">
        <v>169299.48746</v>
      </c>
      <c r="BY64" s="487"/>
      <c r="BZ64" s="487">
        <v>510566.30185000016</v>
      </c>
      <c r="CA64" s="487">
        <v>-14124.390290000001</v>
      </c>
      <c r="CB64" s="487">
        <v>496441.91156000004</v>
      </c>
    </row>
    <row r="65" spans="1:81" s="18" customFormat="1" ht="9" customHeight="1">
      <c r="A65" s="493" t="s">
        <v>654</v>
      </c>
      <c r="B65" s="491">
        <v>-6346.1004000000003</v>
      </c>
      <c r="C65" s="491">
        <v>-1700.0624800000001</v>
      </c>
      <c r="D65" s="491">
        <v>-8046.1628799999999</v>
      </c>
      <c r="E65" s="491"/>
      <c r="F65" s="491">
        <v>113.54488000000001</v>
      </c>
      <c r="G65" s="491">
        <v>-16.439409999999999</v>
      </c>
      <c r="H65" s="491">
        <v>97.105469999999997</v>
      </c>
      <c r="I65" s="491"/>
      <c r="J65" s="491">
        <v>-5683.8548899999996</v>
      </c>
      <c r="K65" s="491">
        <v>-12527.52024</v>
      </c>
      <c r="L65" s="491">
        <v>-18211.37513</v>
      </c>
      <c r="M65" s="493" t="s">
        <v>654</v>
      </c>
      <c r="N65" s="491">
        <v>2388.3069599999999</v>
      </c>
      <c r="O65" s="491">
        <v>1433.6568599999998</v>
      </c>
      <c r="P65" s="491">
        <v>3821.9638200000004</v>
      </c>
      <c r="Q65" s="491"/>
      <c r="R65" s="491">
        <v>-8132.8745599999993</v>
      </c>
      <c r="S65" s="491">
        <v>-172.51776000000001</v>
      </c>
      <c r="T65" s="491">
        <v>-8305.3923200000008</v>
      </c>
      <c r="U65" s="491"/>
      <c r="V65" s="491">
        <v>-28167.702929999999</v>
      </c>
      <c r="W65" s="491">
        <v>-33038.603040000002</v>
      </c>
      <c r="X65" s="491">
        <v>-61206.305970000001</v>
      </c>
      <c r="Y65" s="493" t="s">
        <v>654</v>
      </c>
      <c r="Z65" s="491">
        <v>591.01500999999996</v>
      </c>
      <c r="AA65" s="491">
        <v>193.34695000000002</v>
      </c>
      <c r="AB65" s="491">
        <v>784.36195999999995</v>
      </c>
      <c r="AC65" s="491"/>
      <c r="AD65" s="491">
        <v>768.30439000000001</v>
      </c>
      <c r="AE65" s="491">
        <v>19.049720000000001</v>
      </c>
      <c r="AF65" s="491">
        <v>787.35410999999999</v>
      </c>
      <c r="AG65" s="491"/>
      <c r="AH65" s="491">
        <v>0</v>
      </c>
      <c r="AI65" s="491">
        <v>0</v>
      </c>
      <c r="AJ65" s="491">
        <v>0</v>
      </c>
      <c r="AK65" s="493" t="s">
        <v>654</v>
      </c>
      <c r="AL65" s="491">
        <v>-224.71273000000002</v>
      </c>
      <c r="AM65" s="491">
        <v>2467.8937099999998</v>
      </c>
      <c r="AN65" s="491">
        <v>2243.1809800000001</v>
      </c>
      <c r="AO65" s="491"/>
      <c r="AP65" s="491">
        <v>169.76944</v>
      </c>
      <c r="AQ65" s="491">
        <v>0</v>
      </c>
      <c r="AR65" s="491">
        <v>169.76944</v>
      </c>
      <c r="AS65" s="491"/>
      <c r="AT65" s="491">
        <v>-2888.39867</v>
      </c>
      <c r="AU65" s="491">
        <v>0</v>
      </c>
      <c r="AV65" s="491">
        <v>-2888.39867</v>
      </c>
      <c r="AW65" s="493" t="s">
        <v>654</v>
      </c>
      <c r="AX65" s="491">
        <v>0</v>
      </c>
      <c r="AY65" s="491">
        <v>0</v>
      </c>
      <c r="AZ65" s="491">
        <v>0</v>
      </c>
      <c r="BA65" s="491"/>
      <c r="BB65" s="491">
        <v>0.51500000000000001</v>
      </c>
      <c r="BC65" s="491">
        <v>-45.117580000000004</v>
      </c>
      <c r="BD65" s="491">
        <v>-44.602580000000003</v>
      </c>
      <c r="BE65" s="491"/>
      <c r="BF65" s="491">
        <v>-522.17203000000006</v>
      </c>
      <c r="BG65" s="491">
        <v>170.74426</v>
      </c>
      <c r="BH65" s="491">
        <v>-351.42777000000001</v>
      </c>
      <c r="BI65" s="493" t="s">
        <v>654</v>
      </c>
      <c r="BJ65" s="491">
        <v>-416.09548000000001</v>
      </c>
      <c r="BK65" s="491">
        <v>344.36465000000004</v>
      </c>
      <c r="BL65" s="491">
        <v>-71.730829999999997</v>
      </c>
      <c r="BM65" s="491"/>
      <c r="BN65" s="491">
        <v>0</v>
      </c>
      <c r="BO65" s="491">
        <v>71.654180000000011</v>
      </c>
      <c r="BP65" s="491">
        <v>71.654180000000011</v>
      </c>
      <c r="BQ65" s="491"/>
      <c r="BR65" s="491">
        <v>-48350.456010000009</v>
      </c>
      <c r="BS65" s="491">
        <v>-42799.550179999998</v>
      </c>
      <c r="BT65" s="491">
        <v>-91150.00619</v>
      </c>
      <c r="BU65" s="493" t="s">
        <v>654</v>
      </c>
      <c r="BV65" s="491">
        <v>-5683.8548899999996</v>
      </c>
      <c r="BW65" s="491">
        <v>-12527.52024</v>
      </c>
      <c r="BX65" s="491">
        <v>-18211.37513</v>
      </c>
      <c r="BY65" s="491"/>
      <c r="BZ65" s="491">
        <v>-48350.456010000009</v>
      </c>
      <c r="CA65" s="491">
        <v>-42799.550179999998</v>
      </c>
      <c r="CB65" s="491">
        <v>-91150.00619</v>
      </c>
    </row>
    <row r="66" spans="1:81" s="24" customFormat="1" ht="9" customHeight="1">
      <c r="A66" s="493" t="s">
        <v>655</v>
      </c>
      <c r="B66" s="491">
        <v>0</v>
      </c>
      <c r="C66" s="491">
        <v>0</v>
      </c>
      <c r="D66" s="491">
        <v>0</v>
      </c>
      <c r="E66" s="491"/>
      <c r="F66" s="491">
        <v>0</v>
      </c>
      <c r="G66" s="491">
        <v>0</v>
      </c>
      <c r="H66" s="491">
        <v>0</v>
      </c>
      <c r="I66" s="491"/>
      <c r="J66" s="491">
        <v>0</v>
      </c>
      <c r="K66" s="491">
        <v>0</v>
      </c>
      <c r="L66" s="491">
        <v>0</v>
      </c>
      <c r="M66" s="493" t="s">
        <v>655</v>
      </c>
      <c r="N66" s="491">
        <v>0</v>
      </c>
      <c r="O66" s="491">
        <v>0</v>
      </c>
      <c r="P66" s="491">
        <v>0</v>
      </c>
      <c r="Q66" s="491"/>
      <c r="R66" s="491">
        <v>0</v>
      </c>
      <c r="S66" s="491">
        <v>0</v>
      </c>
      <c r="T66" s="491">
        <v>0</v>
      </c>
      <c r="U66" s="491"/>
      <c r="V66" s="491">
        <v>0</v>
      </c>
      <c r="W66" s="491">
        <v>0</v>
      </c>
      <c r="X66" s="491">
        <v>0</v>
      </c>
      <c r="Y66" s="493" t="s">
        <v>655</v>
      </c>
      <c r="Z66" s="491">
        <v>0</v>
      </c>
      <c r="AA66" s="491">
        <v>0</v>
      </c>
      <c r="AB66" s="491">
        <v>0</v>
      </c>
      <c r="AC66" s="491"/>
      <c r="AD66" s="491">
        <v>0</v>
      </c>
      <c r="AE66" s="491">
        <v>276.94888000000003</v>
      </c>
      <c r="AF66" s="491">
        <v>276.94888000000003</v>
      </c>
      <c r="AG66" s="491"/>
      <c r="AH66" s="491">
        <v>0</v>
      </c>
      <c r="AI66" s="491">
        <v>0</v>
      </c>
      <c r="AJ66" s="491">
        <v>0</v>
      </c>
      <c r="AK66" s="493" t="s">
        <v>655</v>
      </c>
      <c r="AL66" s="491">
        <v>0</v>
      </c>
      <c r="AM66" s="491">
        <v>0</v>
      </c>
      <c r="AN66" s="491">
        <v>0</v>
      </c>
      <c r="AO66" s="491"/>
      <c r="AP66" s="491">
        <v>0</v>
      </c>
      <c r="AQ66" s="491">
        <v>0</v>
      </c>
      <c r="AR66" s="491">
        <v>0</v>
      </c>
      <c r="AS66" s="491"/>
      <c r="AT66" s="491">
        <v>0</v>
      </c>
      <c r="AU66" s="491">
        <v>0</v>
      </c>
      <c r="AV66" s="491">
        <v>0</v>
      </c>
      <c r="AW66" s="493" t="s">
        <v>655</v>
      </c>
      <c r="AX66" s="491">
        <v>0</v>
      </c>
      <c r="AY66" s="491">
        <v>0</v>
      </c>
      <c r="AZ66" s="491">
        <v>0</v>
      </c>
      <c r="BA66" s="491"/>
      <c r="BB66" s="491">
        <v>0</v>
      </c>
      <c r="BC66" s="491">
        <v>0</v>
      </c>
      <c r="BD66" s="491">
        <v>0</v>
      </c>
      <c r="BE66" s="491"/>
      <c r="BF66" s="491">
        <v>0</v>
      </c>
      <c r="BG66" s="491">
        <v>0</v>
      </c>
      <c r="BH66" s="491">
        <v>0</v>
      </c>
      <c r="BI66" s="493" t="s">
        <v>655</v>
      </c>
      <c r="BJ66" s="491">
        <v>0</v>
      </c>
      <c r="BK66" s="491">
        <v>0</v>
      </c>
      <c r="BL66" s="491">
        <v>0</v>
      </c>
      <c r="BM66" s="491"/>
      <c r="BN66" s="491">
        <v>0</v>
      </c>
      <c r="BO66" s="491">
        <v>0</v>
      </c>
      <c r="BP66" s="491">
        <v>0</v>
      </c>
      <c r="BQ66" s="491"/>
      <c r="BR66" s="491">
        <v>0</v>
      </c>
      <c r="BS66" s="491">
        <v>276.94888000000003</v>
      </c>
      <c r="BT66" s="491">
        <v>276.94888000000003</v>
      </c>
      <c r="BU66" s="493" t="s">
        <v>655</v>
      </c>
      <c r="BV66" s="491">
        <v>0</v>
      </c>
      <c r="BW66" s="491">
        <v>0</v>
      </c>
      <c r="BX66" s="491">
        <v>0</v>
      </c>
      <c r="BY66" s="491"/>
      <c r="BZ66" s="491">
        <v>0</v>
      </c>
      <c r="CA66" s="491">
        <v>276.94888000000003</v>
      </c>
      <c r="CB66" s="491">
        <v>276.94888000000003</v>
      </c>
      <c r="CC66" s="488"/>
    </row>
    <row r="67" spans="1:81" s="24" customFormat="1" ht="9" customHeight="1">
      <c r="A67" s="493" t="s">
        <v>656</v>
      </c>
      <c r="B67" s="491">
        <v>-1447.5973300000001</v>
      </c>
      <c r="C67" s="491">
        <v>5214.5616799999998</v>
      </c>
      <c r="D67" s="491">
        <v>3766.9643500000002</v>
      </c>
      <c r="E67" s="491"/>
      <c r="F67" s="491">
        <v>354.24112000000002</v>
      </c>
      <c r="G67" s="491">
        <v>0</v>
      </c>
      <c r="H67" s="491">
        <v>354.24112000000002</v>
      </c>
      <c r="I67" s="491"/>
      <c r="J67" s="491">
        <v>-63.995350000000002</v>
      </c>
      <c r="K67" s="491">
        <v>635.11075000000005</v>
      </c>
      <c r="L67" s="491">
        <v>571.11540000000002</v>
      </c>
      <c r="M67" s="493" t="s">
        <v>656</v>
      </c>
      <c r="N67" s="491">
        <v>2117.8081000000002</v>
      </c>
      <c r="O67" s="491">
        <v>2.3460900000000002</v>
      </c>
      <c r="P67" s="491">
        <v>2120.1541899999997</v>
      </c>
      <c r="Q67" s="491"/>
      <c r="R67" s="491">
        <v>224.5934</v>
      </c>
      <c r="S67" s="491">
        <v>202.02477999999999</v>
      </c>
      <c r="T67" s="491">
        <v>426.61818</v>
      </c>
      <c r="U67" s="491"/>
      <c r="V67" s="491">
        <v>1695.6071899999999</v>
      </c>
      <c r="W67" s="491">
        <v>593.45371999999998</v>
      </c>
      <c r="X67" s="491">
        <v>2289.0609100000001</v>
      </c>
      <c r="Y67" s="493" t="s">
        <v>656</v>
      </c>
      <c r="Z67" s="491">
        <v>3163.6119199999998</v>
      </c>
      <c r="AA67" s="491">
        <v>0</v>
      </c>
      <c r="AB67" s="491">
        <v>3163.6119199999998</v>
      </c>
      <c r="AC67" s="491"/>
      <c r="AD67" s="491">
        <v>2138.28836</v>
      </c>
      <c r="AE67" s="491">
        <v>46.501840000000001</v>
      </c>
      <c r="AF67" s="491">
        <v>2184.7902000000004</v>
      </c>
      <c r="AG67" s="491"/>
      <c r="AH67" s="491">
        <v>0</v>
      </c>
      <c r="AI67" s="491">
        <v>0</v>
      </c>
      <c r="AJ67" s="491">
        <v>0</v>
      </c>
      <c r="AK67" s="493" t="s">
        <v>656</v>
      </c>
      <c r="AL67" s="491">
        <v>51.223169999999996</v>
      </c>
      <c r="AM67" s="491">
        <v>6.2892099999999997</v>
      </c>
      <c r="AN67" s="491">
        <v>57.512380000000007</v>
      </c>
      <c r="AO67" s="491"/>
      <c r="AP67" s="491">
        <v>1561.22903</v>
      </c>
      <c r="AQ67" s="491">
        <v>0.22074000000000002</v>
      </c>
      <c r="AR67" s="491">
        <v>1561.4497699999999</v>
      </c>
      <c r="AS67" s="491"/>
      <c r="AT67" s="491">
        <v>-398.71550000000002</v>
      </c>
      <c r="AU67" s="491">
        <v>0</v>
      </c>
      <c r="AV67" s="491">
        <v>-398.71550000000002</v>
      </c>
      <c r="AW67" s="493" t="s">
        <v>656</v>
      </c>
      <c r="AX67" s="491">
        <v>1029.9002700000001</v>
      </c>
      <c r="AY67" s="491">
        <v>0</v>
      </c>
      <c r="AZ67" s="491">
        <v>1029.9002700000001</v>
      </c>
      <c r="BA67" s="491"/>
      <c r="BB67" s="491">
        <v>762.30951000000005</v>
      </c>
      <c r="BC67" s="491">
        <v>0</v>
      </c>
      <c r="BD67" s="491">
        <v>762.30951000000005</v>
      </c>
      <c r="BE67" s="491"/>
      <c r="BF67" s="491">
        <v>0</v>
      </c>
      <c r="BG67" s="491">
        <v>0</v>
      </c>
      <c r="BH67" s="491">
        <v>0</v>
      </c>
      <c r="BI67" s="493" t="s">
        <v>656</v>
      </c>
      <c r="BJ67" s="491">
        <v>7.5171999999999999</v>
      </c>
      <c r="BK67" s="491">
        <v>0.12568000000000001</v>
      </c>
      <c r="BL67" s="491">
        <v>7.6428799999999999</v>
      </c>
      <c r="BM67" s="491"/>
      <c r="BN67" s="491">
        <v>0</v>
      </c>
      <c r="BO67" s="491">
        <v>0</v>
      </c>
      <c r="BP67" s="491">
        <v>0</v>
      </c>
      <c r="BQ67" s="491"/>
      <c r="BR67" s="491">
        <v>11196.02109</v>
      </c>
      <c r="BS67" s="491">
        <v>6700.6344899999986</v>
      </c>
      <c r="BT67" s="491">
        <v>17896.655579999995</v>
      </c>
      <c r="BU67" s="493" t="s">
        <v>656</v>
      </c>
      <c r="BV67" s="491">
        <v>-63.995350000000002</v>
      </c>
      <c r="BW67" s="491">
        <v>635.11075000000005</v>
      </c>
      <c r="BX67" s="491">
        <v>571.11540000000002</v>
      </c>
      <c r="BY67" s="491"/>
      <c r="BZ67" s="491">
        <v>11196.02109</v>
      </c>
      <c r="CA67" s="491">
        <v>6700.6344899999986</v>
      </c>
      <c r="CB67" s="491">
        <v>17896.655579999995</v>
      </c>
      <c r="CC67" s="488"/>
    </row>
    <row r="68" spans="1:81" s="24" customFormat="1" ht="9" customHeight="1">
      <c r="A68" s="493" t="s">
        <v>657</v>
      </c>
      <c r="B68" s="491">
        <v>11364.56264</v>
      </c>
      <c r="C68" s="491">
        <v>0</v>
      </c>
      <c r="D68" s="491">
        <v>11364.56264</v>
      </c>
      <c r="E68" s="491"/>
      <c r="F68" s="491">
        <v>969.82994000000008</v>
      </c>
      <c r="G68" s="491">
        <v>0</v>
      </c>
      <c r="H68" s="491">
        <v>969.82994000000008</v>
      </c>
      <c r="I68" s="491"/>
      <c r="J68" s="491">
        <v>2729.1141000000002</v>
      </c>
      <c r="K68" s="491">
        <v>0</v>
      </c>
      <c r="L68" s="491">
        <v>2729.1141000000002</v>
      </c>
      <c r="M68" s="493" t="s">
        <v>657</v>
      </c>
      <c r="N68" s="491">
        <v>1442.20775</v>
      </c>
      <c r="O68" s="491">
        <v>0</v>
      </c>
      <c r="P68" s="491">
        <v>1442.20775</v>
      </c>
      <c r="Q68" s="491"/>
      <c r="R68" s="491">
        <v>1211.0033900000001</v>
      </c>
      <c r="S68" s="491">
        <v>0</v>
      </c>
      <c r="T68" s="491">
        <v>1211.0033900000001</v>
      </c>
      <c r="U68" s="491"/>
      <c r="V68" s="491">
        <v>5523.0106399999995</v>
      </c>
      <c r="W68" s="491">
        <v>0</v>
      </c>
      <c r="X68" s="491">
        <v>5523.0106399999995</v>
      </c>
      <c r="Y68" s="493" t="s">
        <v>657</v>
      </c>
      <c r="Z68" s="491">
        <v>0</v>
      </c>
      <c r="AA68" s="491">
        <v>0</v>
      </c>
      <c r="AB68" s="491">
        <v>0</v>
      </c>
      <c r="AC68" s="491"/>
      <c r="AD68" s="491">
        <v>1170.78846</v>
      </c>
      <c r="AE68" s="491">
        <v>0</v>
      </c>
      <c r="AF68" s="491">
        <v>1170.78846</v>
      </c>
      <c r="AG68" s="491"/>
      <c r="AH68" s="491">
        <v>3.8082400000000001</v>
      </c>
      <c r="AI68" s="491">
        <v>0</v>
      </c>
      <c r="AJ68" s="491">
        <v>3.8082400000000001</v>
      </c>
      <c r="AK68" s="493" t="s">
        <v>657</v>
      </c>
      <c r="AL68" s="491">
        <v>571.71799999999996</v>
      </c>
      <c r="AM68" s="491">
        <v>0</v>
      </c>
      <c r="AN68" s="491">
        <v>571.71799999999996</v>
      </c>
      <c r="AO68" s="491"/>
      <c r="AP68" s="491">
        <v>0</v>
      </c>
      <c r="AQ68" s="491">
        <v>0</v>
      </c>
      <c r="AR68" s="491">
        <v>0</v>
      </c>
      <c r="AS68" s="491"/>
      <c r="AT68" s="491">
        <v>458.18609000000004</v>
      </c>
      <c r="AU68" s="491">
        <v>0</v>
      </c>
      <c r="AV68" s="491">
        <v>458.18609000000004</v>
      </c>
      <c r="AW68" s="493" t="s">
        <v>657</v>
      </c>
      <c r="AX68" s="491">
        <v>0</v>
      </c>
      <c r="AY68" s="491">
        <v>0</v>
      </c>
      <c r="AZ68" s="491">
        <v>0</v>
      </c>
      <c r="BA68" s="491"/>
      <c r="BB68" s="491">
        <v>0</v>
      </c>
      <c r="BC68" s="491">
        <v>0</v>
      </c>
      <c r="BD68" s="491">
        <v>0</v>
      </c>
      <c r="BE68" s="491"/>
      <c r="BF68" s="491">
        <v>0</v>
      </c>
      <c r="BG68" s="491">
        <v>0</v>
      </c>
      <c r="BH68" s="491">
        <v>0</v>
      </c>
      <c r="BI68" s="493" t="s">
        <v>657</v>
      </c>
      <c r="BJ68" s="491">
        <v>0</v>
      </c>
      <c r="BK68" s="491">
        <v>0</v>
      </c>
      <c r="BL68" s="491">
        <v>0</v>
      </c>
      <c r="BM68" s="491"/>
      <c r="BN68" s="491">
        <v>0</v>
      </c>
      <c r="BO68" s="491">
        <v>0</v>
      </c>
      <c r="BP68" s="491">
        <v>0</v>
      </c>
      <c r="BQ68" s="491"/>
      <c r="BR68" s="491">
        <v>25444.22925</v>
      </c>
      <c r="BS68" s="491">
        <v>0</v>
      </c>
      <c r="BT68" s="491">
        <v>25444.22925</v>
      </c>
      <c r="BU68" s="493" t="s">
        <v>657</v>
      </c>
      <c r="BV68" s="491">
        <v>2729.1141000000002</v>
      </c>
      <c r="BW68" s="491">
        <v>0</v>
      </c>
      <c r="BX68" s="491">
        <v>2729.1141000000002</v>
      </c>
      <c r="BY68" s="491"/>
      <c r="BZ68" s="491">
        <v>25444.22925</v>
      </c>
      <c r="CA68" s="491">
        <v>0</v>
      </c>
      <c r="CB68" s="491">
        <v>25444.22925</v>
      </c>
    </row>
    <row r="69" spans="1:81" s="24" customFormat="1" ht="9" customHeight="1">
      <c r="A69" s="493" t="s">
        <v>658</v>
      </c>
      <c r="B69" s="491">
        <v>32897.727220000001</v>
      </c>
      <c r="C69" s="491">
        <v>11838.69483</v>
      </c>
      <c r="D69" s="491">
        <v>44736.422049999994</v>
      </c>
      <c r="E69" s="491"/>
      <c r="F69" s="491">
        <v>929.71977000000004</v>
      </c>
      <c r="G69" s="491">
        <v>9.0252199999999991</v>
      </c>
      <c r="H69" s="491">
        <v>938.74499000000003</v>
      </c>
      <c r="I69" s="491"/>
      <c r="J69" s="491">
        <v>44930.296499999997</v>
      </c>
      <c r="K69" s="491">
        <v>6821.6982900000003</v>
      </c>
      <c r="L69" s="491">
        <v>51751.994789999997</v>
      </c>
      <c r="M69" s="493" t="s">
        <v>658</v>
      </c>
      <c r="N69" s="491">
        <v>432.24831</v>
      </c>
      <c r="O69" s="491">
        <v>37.542010000000005</v>
      </c>
      <c r="P69" s="491">
        <v>469.79032000000001</v>
      </c>
      <c r="Q69" s="491"/>
      <c r="R69" s="491">
        <v>952.94478000000004</v>
      </c>
      <c r="S69" s="491">
        <v>0</v>
      </c>
      <c r="T69" s="491">
        <v>952.94478000000004</v>
      </c>
      <c r="U69" s="491"/>
      <c r="V69" s="491">
        <v>3770.12165</v>
      </c>
      <c r="W69" s="491">
        <v>257.63044000000002</v>
      </c>
      <c r="X69" s="491">
        <v>4027.75209</v>
      </c>
      <c r="Y69" s="493" t="s">
        <v>658</v>
      </c>
      <c r="Z69" s="491">
        <v>82.667389999999997</v>
      </c>
      <c r="AA69" s="491">
        <v>0</v>
      </c>
      <c r="AB69" s="491">
        <v>82.667389999999997</v>
      </c>
      <c r="AC69" s="491"/>
      <c r="AD69" s="491">
        <v>6351.5577400000002</v>
      </c>
      <c r="AE69" s="491">
        <v>352.41329999999999</v>
      </c>
      <c r="AF69" s="491">
        <v>6703.9710400000004</v>
      </c>
      <c r="AG69" s="491"/>
      <c r="AH69" s="491">
        <v>-225.2679</v>
      </c>
      <c r="AI69" s="491">
        <v>0</v>
      </c>
      <c r="AJ69" s="491">
        <v>-225.2679</v>
      </c>
      <c r="AK69" s="493" t="s">
        <v>658</v>
      </c>
      <c r="AL69" s="491">
        <v>143.94300000000001</v>
      </c>
      <c r="AM69" s="491">
        <v>1197.5996299999999</v>
      </c>
      <c r="AN69" s="491">
        <v>1341.5426299999999</v>
      </c>
      <c r="AO69" s="491"/>
      <c r="AP69" s="491">
        <v>10.80157</v>
      </c>
      <c r="AQ69" s="491">
        <v>0</v>
      </c>
      <c r="AR69" s="491">
        <v>10.80157</v>
      </c>
      <c r="AS69" s="491"/>
      <c r="AT69" s="491">
        <v>0</v>
      </c>
      <c r="AU69" s="491">
        <v>0</v>
      </c>
      <c r="AV69" s="491">
        <v>0</v>
      </c>
      <c r="AW69" s="493" t="s">
        <v>658</v>
      </c>
      <c r="AX69" s="491">
        <v>1872.4295400000001</v>
      </c>
      <c r="AY69" s="491">
        <v>0</v>
      </c>
      <c r="AZ69" s="491">
        <v>1872.4295400000001</v>
      </c>
      <c r="BA69" s="491"/>
      <c r="BB69" s="491">
        <v>3665.1304</v>
      </c>
      <c r="BC69" s="491">
        <v>0</v>
      </c>
      <c r="BD69" s="491">
        <v>3665.1304</v>
      </c>
      <c r="BE69" s="491"/>
      <c r="BF69" s="491">
        <v>0</v>
      </c>
      <c r="BG69" s="491">
        <v>-108.70785000000001</v>
      </c>
      <c r="BH69" s="491">
        <v>-108.70785000000001</v>
      </c>
      <c r="BI69" s="493" t="s">
        <v>658</v>
      </c>
      <c r="BJ69" s="491">
        <v>0</v>
      </c>
      <c r="BK69" s="491">
        <v>0</v>
      </c>
      <c r="BL69" s="491">
        <v>0</v>
      </c>
      <c r="BM69" s="491"/>
      <c r="BN69" s="491">
        <v>4.0370499999999998</v>
      </c>
      <c r="BO69" s="491">
        <v>5.70099</v>
      </c>
      <c r="BP69" s="491">
        <v>9.7380400000000016</v>
      </c>
      <c r="BQ69" s="491"/>
      <c r="BR69" s="491">
        <v>95818.357019999981</v>
      </c>
      <c r="BS69" s="491">
        <v>20411.596860000005</v>
      </c>
      <c r="BT69" s="491">
        <v>116229.95387999997</v>
      </c>
      <c r="BU69" s="493" t="s">
        <v>658</v>
      </c>
      <c r="BV69" s="491">
        <v>44930.296499999997</v>
      </c>
      <c r="BW69" s="491">
        <v>6821.6982900000003</v>
      </c>
      <c r="BX69" s="491">
        <v>51751.994789999997</v>
      </c>
      <c r="BY69" s="491"/>
      <c r="BZ69" s="491">
        <v>95818.357019999981</v>
      </c>
      <c r="CA69" s="491">
        <v>20411.596860000005</v>
      </c>
      <c r="CB69" s="491">
        <v>116229.95387999997</v>
      </c>
    </row>
    <row r="70" spans="1:81" s="24" customFormat="1" ht="9" customHeight="1">
      <c r="A70" s="493" t="s">
        <v>659</v>
      </c>
      <c r="B70" s="491">
        <v>47426.542909999996</v>
      </c>
      <c r="C70" s="491">
        <v>0</v>
      </c>
      <c r="D70" s="491">
        <v>47426.542909999996</v>
      </c>
      <c r="E70" s="491"/>
      <c r="F70" s="491">
        <v>969.31358000000012</v>
      </c>
      <c r="G70" s="491">
        <v>0</v>
      </c>
      <c r="H70" s="491">
        <v>969.31358000000012</v>
      </c>
      <c r="I70" s="491"/>
      <c r="J70" s="491">
        <v>37503.178340000006</v>
      </c>
      <c r="K70" s="491">
        <v>0</v>
      </c>
      <c r="L70" s="491">
        <v>37503.178340000006</v>
      </c>
      <c r="M70" s="493" t="s">
        <v>659</v>
      </c>
      <c r="N70" s="491">
        <v>2419.2945600000003</v>
      </c>
      <c r="O70" s="491">
        <v>0</v>
      </c>
      <c r="P70" s="491">
        <v>2419.2945600000003</v>
      </c>
      <c r="Q70" s="491"/>
      <c r="R70" s="491">
        <v>5084.3604000000005</v>
      </c>
      <c r="S70" s="491">
        <v>0</v>
      </c>
      <c r="T70" s="491">
        <v>5084.3604000000005</v>
      </c>
      <c r="U70" s="491"/>
      <c r="V70" s="491">
        <v>9783.6233599999996</v>
      </c>
      <c r="W70" s="491">
        <v>0</v>
      </c>
      <c r="X70" s="491">
        <v>9783.6233599999996</v>
      </c>
      <c r="Y70" s="493" t="s">
        <v>659</v>
      </c>
      <c r="Z70" s="491">
        <v>1527.3303100000001</v>
      </c>
      <c r="AA70" s="491">
        <v>0</v>
      </c>
      <c r="AB70" s="491">
        <v>1527.3303100000001</v>
      </c>
      <c r="AC70" s="491"/>
      <c r="AD70" s="491">
        <v>23731.74798</v>
      </c>
      <c r="AE70" s="491">
        <v>0</v>
      </c>
      <c r="AF70" s="491">
        <v>23731.74798</v>
      </c>
      <c r="AG70" s="491"/>
      <c r="AH70" s="491">
        <v>5924.2568200000005</v>
      </c>
      <c r="AI70" s="491">
        <v>0</v>
      </c>
      <c r="AJ70" s="491">
        <v>5924.2568200000005</v>
      </c>
      <c r="AK70" s="493" t="s">
        <v>659</v>
      </c>
      <c r="AL70" s="491">
        <v>353.69248999999996</v>
      </c>
      <c r="AM70" s="491">
        <v>0</v>
      </c>
      <c r="AN70" s="491">
        <v>353.69248999999996</v>
      </c>
      <c r="AO70" s="491"/>
      <c r="AP70" s="491">
        <v>3283.5291200000001</v>
      </c>
      <c r="AQ70" s="491">
        <v>0</v>
      </c>
      <c r="AR70" s="491">
        <v>3283.5291200000001</v>
      </c>
      <c r="AS70" s="491"/>
      <c r="AT70" s="491">
        <v>880.23325</v>
      </c>
      <c r="AU70" s="491">
        <v>0</v>
      </c>
      <c r="AV70" s="491">
        <v>880.23325</v>
      </c>
      <c r="AW70" s="493" t="s">
        <v>659</v>
      </c>
      <c r="AX70" s="491">
        <v>849.74039000000005</v>
      </c>
      <c r="AY70" s="491">
        <v>0</v>
      </c>
      <c r="AZ70" s="491">
        <v>849.74039000000005</v>
      </c>
      <c r="BA70" s="491"/>
      <c r="BB70" s="491">
        <v>1231.5258000000001</v>
      </c>
      <c r="BC70" s="491">
        <v>0</v>
      </c>
      <c r="BD70" s="491">
        <v>1231.5258000000001</v>
      </c>
      <c r="BE70" s="491"/>
      <c r="BF70" s="491">
        <v>110.45391000000001</v>
      </c>
      <c r="BG70" s="491">
        <v>0</v>
      </c>
      <c r="BH70" s="491">
        <v>110.45391000000001</v>
      </c>
      <c r="BI70" s="493" t="s">
        <v>659</v>
      </c>
      <c r="BJ70" s="491">
        <v>520.39326000000005</v>
      </c>
      <c r="BK70" s="491">
        <v>0</v>
      </c>
      <c r="BL70" s="491">
        <v>520.39326000000005</v>
      </c>
      <c r="BM70" s="491"/>
      <c r="BN70" s="491">
        <v>418.38579000000004</v>
      </c>
      <c r="BO70" s="491">
        <v>0</v>
      </c>
      <c r="BP70" s="491">
        <v>418.38579000000004</v>
      </c>
      <c r="BQ70" s="491"/>
      <c r="BR70" s="491">
        <v>142017.60227</v>
      </c>
      <c r="BS70" s="491">
        <v>0</v>
      </c>
      <c r="BT70" s="491">
        <v>142017.60227</v>
      </c>
      <c r="BU70" s="493" t="s">
        <v>659</v>
      </c>
      <c r="BV70" s="491">
        <v>37503.178340000006</v>
      </c>
      <c r="BW70" s="491">
        <v>255.46069</v>
      </c>
      <c r="BX70" s="491">
        <v>37758.639029999998</v>
      </c>
      <c r="BY70" s="491"/>
      <c r="BZ70" s="491">
        <v>142017.60227</v>
      </c>
      <c r="CA70" s="491">
        <v>255.46069</v>
      </c>
      <c r="CB70" s="491">
        <v>142273.06295999998</v>
      </c>
    </row>
    <row r="71" spans="1:81" s="24" customFormat="1" ht="9" customHeight="1">
      <c r="A71" s="493" t="s">
        <v>660</v>
      </c>
      <c r="B71" s="491">
        <v>62370.332470000001</v>
      </c>
      <c r="C71" s="491">
        <v>0</v>
      </c>
      <c r="D71" s="491">
        <v>62370.332470000001</v>
      </c>
      <c r="E71" s="491"/>
      <c r="F71" s="491">
        <v>662.09547999999995</v>
      </c>
      <c r="G71" s="491">
        <v>0</v>
      </c>
      <c r="H71" s="491">
        <v>662.09547999999995</v>
      </c>
      <c r="I71" s="491"/>
      <c r="J71" s="491">
        <v>93669.480299999996</v>
      </c>
      <c r="K71" s="491">
        <v>0</v>
      </c>
      <c r="L71" s="491">
        <v>93669.480299999996</v>
      </c>
      <c r="M71" s="493" t="s">
        <v>660</v>
      </c>
      <c r="N71" s="491">
        <v>3173.0154300000004</v>
      </c>
      <c r="O71" s="491">
        <v>0</v>
      </c>
      <c r="P71" s="491">
        <v>3173.0154300000004</v>
      </c>
      <c r="Q71" s="491"/>
      <c r="R71" s="491">
        <v>9357.2231499999998</v>
      </c>
      <c r="S71" s="491">
        <v>0</v>
      </c>
      <c r="T71" s="491">
        <v>9357.2231499999998</v>
      </c>
      <c r="U71" s="491"/>
      <c r="V71" s="491">
        <v>12981.561210000002</v>
      </c>
      <c r="W71" s="491">
        <v>0</v>
      </c>
      <c r="X71" s="491">
        <v>12981.561210000002</v>
      </c>
      <c r="Y71" s="493" t="s">
        <v>660</v>
      </c>
      <c r="Z71" s="491">
        <v>89.223219999999998</v>
      </c>
      <c r="AA71" s="491">
        <v>0</v>
      </c>
      <c r="AB71" s="491">
        <v>89.223219999999998</v>
      </c>
      <c r="AC71" s="491"/>
      <c r="AD71" s="491">
        <v>65483.48345</v>
      </c>
      <c r="AE71" s="491">
        <v>0</v>
      </c>
      <c r="AF71" s="491">
        <v>65483.48345</v>
      </c>
      <c r="AG71" s="491"/>
      <c r="AH71" s="491">
        <v>13675.965910000001</v>
      </c>
      <c r="AI71" s="491">
        <v>0</v>
      </c>
      <c r="AJ71" s="491">
        <v>13675.965910000001</v>
      </c>
      <c r="AK71" s="493" t="s">
        <v>660</v>
      </c>
      <c r="AL71" s="491">
        <v>833.90681000000006</v>
      </c>
      <c r="AM71" s="491">
        <v>0</v>
      </c>
      <c r="AN71" s="491">
        <v>833.90681000000006</v>
      </c>
      <c r="AO71" s="491"/>
      <c r="AP71" s="491">
        <v>9592.0339199999999</v>
      </c>
      <c r="AQ71" s="491">
        <v>0</v>
      </c>
      <c r="AR71" s="491">
        <v>9592.0339199999999</v>
      </c>
      <c r="AS71" s="491"/>
      <c r="AT71" s="491">
        <v>3279.4757999999997</v>
      </c>
      <c r="AU71" s="491">
        <v>0</v>
      </c>
      <c r="AV71" s="491">
        <v>3279.4757999999997</v>
      </c>
      <c r="AW71" s="493" t="s">
        <v>660</v>
      </c>
      <c r="AX71" s="491">
        <v>5256.44607</v>
      </c>
      <c r="AY71" s="491">
        <v>0</v>
      </c>
      <c r="AZ71" s="491">
        <v>5256.44607</v>
      </c>
      <c r="BA71" s="491"/>
      <c r="BB71" s="491">
        <v>402.88038</v>
      </c>
      <c r="BC71" s="491">
        <v>0</v>
      </c>
      <c r="BD71" s="491">
        <v>402.88038</v>
      </c>
      <c r="BE71" s="491"/>
      <c r="BF71" s="491">
        <v>9.5129999999999999</v>
      </c>
      <c r="BG71" s="491">
        <v>0</v>
      </c>
      <c r="BH71" s="491">
        <v>9.5129999999999999</v>
      </c>
      <c r="BI71" s="493" t="s">
        <v>660</v>
      </c>
      <c r="BJ71" s="491">
        <v>233.51796999999999</v>
      </c>
      <c r="BK71" s="491">
        <v>0</v>
      </c>
      <c r="BL71" s="491">
        <v>233.51796999999999</v>
      </c>
      <c r="BM71" s="491"/>
      <c r="BN71" s="491">
        <v>3370.3936600000002</v>
      </c>
      <c r="BO71" s="491">
        <v>0</v>
      </c>
      <c r="BP71" s="491">
        <v>3370.3936600000002</v>
      </c>
      <c r="BQ71" s="491"/>
      <c r="BR71" s="491">
        <v>284440.54823000001</v>
      </c>
      <c r="BS71" s="491">
        <v>0</v>
      </c>
      <c r="BT71" s="491">
        <v>284440.54823000001</v>
      </c>
      <c r="BU71" s="493" t="s">
        <v>660</v>
      </c>
      <c r="BV71" s="491">
        <v>93669.480299999996</v>
      </c>
      <c r="BW71" s="491">
        <v>1030.5189700000001</v>
      </c>
      <c r="BX71" s="491">
        <v>94699.99927</v>
      </c>
      <c r="BY71" s="491"/>
      <c r="BZ71" s="491">
        <v>284440.54823000001</v>
      </c>
      <c r="CA71" s="491">
        <v>1030.5189700000001</v>
      </c>
      <c r="CB71" s="491">
        <v>285471.06720000005</v>
      </c>
    </row>
    <row r="72" spans="1:81" s="24" customFormat="1" ht="5.0999999999999996" customHeight="1">
      <c r="A72" s="493"/>
      <c r="B72" s="491"/>
      <c r="C72" s="491"/>
      <c r="D72" s="491"/>
      <c r="E72" s="491"/>
      <c r="F72" s="491"/>
      <c r="G72" s="491"/>
      <c r="H72" s="491"/>
      <c r="I72" s="491"/>
      <c r="J72" s="491"/>
      <c r="K72" s="491"/>
      <c r="L72" s="491"/>
      <c r="M72" s="493"/>
      <c r="N72" s="491"/>
      <c r="O72" s="491"/>
      <c r="P72" s="491"/>
      <c r="Q72" s="491"/>
      <c r="R72" s="491"/>
      <c r="S72" s="491"/>
      <c r="T72" s="491"/>
      <c r="U72" s="491"/>
      <c r="V72" s="491"/>
      <c r="W72" s="491"/>
      <c r="X72" s="491"/>
      <c r="Y72" s="493"/>
      <c r="Z72" s="491"/>
      <c r="AA72" s="491"/>
      <c r="AB72" s="491"/>
      <c r="AC72" s="491"/>
      <c r="AD72" s="491"/>
      <c r="AE72" s="491"/>
      <c r="AF72" s="491"/>
      <c r="AG72" s="491"/>
      <c r="AH72" s="491"/>
      <c r="AI72" s="491"/>
      <c r="AJ72" s="491"/>
      <c r="AK72" s="493"/>
      <c r="AL72" s="491"/>
      <c r="AM72" s="491"/>
      <c r="AN72" s="491"/>
      <c r="AO72" s="491"/>
      <c r="AP72" s="491"/>
      <c r="AQ72" s="491"/>
      <c r="AR72" s="491"/>
      <c r="AS72" s="491"/>
      <c r="AT72" s="491"/>
      <c r="AU72" s="491"/>
      <c r="AV72" s="491"/>
      <c r="AW72" s="493"/>
      <c r="AX72" s="491"/>
      <c r="AY72" s="491"/>
      <c r="AZ72" s="491"/>
      <c r="BA72" s="491"/>
      <c r="BB72" s="491"/>
      <c r="BC72" s="491"/>
      <c r="BD72" s="491"/>
      <c r="BE72" s="491"/>
      <c r="BF72" s="491"/>
      <c r="BG72" s="491"/>
      <c r="BH72" s="491"/>
      <c r="BI72" s="493"/>
      <c r="BJ72" s="491"/>
      <c r="BK72" s="491"/>
      <c r="BL72" s="491"/>
      <c r="BM72" s="491"/>
      <c r="BN72" s="491"/>
      <c r="BO72" s="491"/>
      <c r="BP72" s="491"/>
      <c r="BQ72" s="491"/>
      <c r="BR72" s="491"/>
      <c r="BS72" s="491"/>
      <c r="BT72" s="491"/>
      <c r="BU72" s="493"/>
      <c r="BV72" s="491"/>
      <c r="BW72" s="491"/>
      <c r="BX72" s="491"/>
      <c r="BY72" s="491"/>
      <c r="BZ72" s="491"/>
      <c r="CA72" s="491"/>
      <c r="CB72" s="491"/>
    </row>
    <row r="73" spans="1:81" s="18" customFormat="1" ht="9.75" customHeight="1">
      <c r="A73" s="486" t="s">
        <v>661</v>
      </c>
      <c r="B73" s="487">
        <v>3735.4814100000003</v>
      </c>
      <c r="C73" s="487">
        <v>-977.26539000000002</v>
      </c>
      <c r="D73" s="487">
        <v>2758.2160199999998</v>
      </c>
      <c r="E73" s="487"/>
      <c r="F73" s="487">
        <v>-171.36353</v>
      </c>
      <c r="G73" s="487">
        <v>-51.906959999999998</v>
      </c>
      <c r="H73" s="487">
        <v>-223.27049</v>
      </c>
      <c r="I73" s="487"/>
      <c r="J73" s="487">
        <v>-17306.409390000001</v>
      </c>
      <c r="K73" s="487">
        <v>61439.7765</v>
      </c>
      <c r="L73" s="487">
        <v>44133.367109999999</v>
      </c>
      <c r="M73" s="486" t="s">
        <v>661</v>
      </c>
      <c r="N73" s="487">
        <v>-1356.49767</v>
      </c>
      <c r="O73" s="487">
        <v>76164.153090000007</v>
      </c>
      <c r="P73" s="487">
        <v>74807.655419999996</v>
      </c>
      <c r="Q73" s="487"/>
      <c r="R73" s="487">
        <v>-5442.6591900000003</v>
      </c>
      <c r="S73" s="487">
        <v>-1170.5268100000001</v>
      </c>
      <c r="T73" s="487">
        <v>-6613.1859999999997</v>
      </c>
      <c r="U73" s="487"/>
      <c r="V73" s="487">
        <v>-6628.4762199999996</v>
      </c>
      <c r="W73" s="487">
        <v>8315.8554999999997</v>
      </c>
      <c r="X73" s="487">
        <v>1687.3792800000001</v>
      </c>
      <c r="Y73" s="486" t="s">
        <v>661</v>
      </c>
      <c r="Z73" s="487">
        <v>-14608.56271</v>
      </c>
      <c r="AA73" s="487">
        <v>0</v>
      </c>
      <c r="AB73" s="487">
        <v>-14608.56271</v>
      </c>
      <c r="AC73" s="487"/>
      <c r="AD73" s="487">
        <v>-4555.4145799999997</v>
      </c>
      <c r="AE73" s="487">
        <v>508.38560000000001</v>
      </c>
      <c r="AF73" s="487">
        <v>-4047.02898</v>
      </c>
      <c r="AG73" s="487"/>
      <c r="AH73" s="487">
        <v>-17086.937839999999</v>
      </c>
      <c r="AI73" s="487">
        <v>1779.94235</v>
      </c>
      <c r="AJ73" s="487">
        <v>-15306.995489999999</v>
      </c>
      <c r="AK73" s="486" t="s">
        <v>661</v>
      </c>
      <c r="AL73" s="487">
        <v>-144.55285000000001</v>
      </c>
      <c r="AM73" s="487">
        <v>-11.11431</v>
      </c>
      <c r="AN73" s="487">
        <v>-155.66716</v>
      </c>
      <c r="AO73" s="487"/>
      <c r="AP73" s="487">
        <v>6744.9647400000003</v>
      </c>
      <c r="AQ73" s="487">
        <v>1541.38975</v>
      </c>
      <c r="AR73" s="487">
        <v>8286.3544899999997</v>
      </c>
      <c r="AS73" s="487"/>
      <c r="AT73" s="487">
        <v>-1301.9152900000001</v>
      </c>
      <c r="AU73" s="487">
        <v>0</v>
      </c>
      <c r="AV73" s="487">
        <v>-1301.9152900000001</v>
      </c>
      <c r="AW73" s="486" t="s">
        <v>661</v>
      </c>
      <c r="AX73" s="487">
        <v>9623.2263399999993</v>
      </c>
      <c r="AY73" s="487">
        <v>13.61232</v>
      </c>
      <c r="AZ73" s="487">
        <v>9636.8386599999994</v>
      </c>
      <c r="BA73" s="487"/>
      <c r="BB73" s="487">
        <v>-3659.1547199999995</v>
      </c>
      <c r="BC73" s="487">
        <v>125.62782000000001</v>
      </c>
      <c r="BD73" s="487">
        <v>-3533.5268999999998</v>
      </c>
      <c r="BE73" s="487"/>
      <c r="BF73" s="487">
        <v>-170.47192999999999</v>
      </c>
      <c r="BG73" s="487">
        <v>0</v>
      </c>
      <c r="BH73" s="487">
        <v>-170.47192999999999</v>
      </c>
      <c r="BI73" s="486" t="s">
        <v>661</v>
      </c>
      <c r="BJ73" s="487">
        <v>0</v>
      </c>
      <c r="BK73" s="487">
        <v>0</v>
      </c>
      <c r="BL73" s="487">
        <v>0</v>
      </c>
      <c r="BM73" s="487"/>
      <c r="BN73" s="487">
        <v>-0.31030999999999997</v>
      </c>
      <c r="BO73" s="487">
        <v>38.8095</v>
      </c>
      <c r="BP73" s="487">
        <v>38.499190000000006</v>
      </c>
      <c r="BQ73" s="487"/>
      <c r="BR73" s="487">
        <v>-52329.053739999988</v>
      </c>
      <c r="BS73" s="487">
        <v>147716.73895999999</v>
      </c>
      <c r="BT73" s="487">
        <v>95387.68521999997</v>
      </c>
      <c r="BU73" s="486" t="s">
        <v>661</v>
      </c>
      <c r="BV73" s="487">
        <v>-17306.409390000001</v>
      </c>
      <c r="BW73" s="487">
        <v>61538.389069999997</v>
      </c>
      <c r="BX73" s="487">
        <v>44231.979679999997</v>
      </c>
      <c r="BY73" s="487"/>
      <c r="BZ73" s="487">
        <v>-52329.053739999988</v>
      </c>
      <c r="CA73" s="487">
        <v>147815.35152999999</v>
      </c>
      <c r="CB73" s="487">
        <v>95486.297789999968</v>
      </c>
    </row>
    <row r="74" spans="1:81" s="24" customFormat="1" ht="5.0999999999999996" customHeight="1">
      <c r="A74" s="493"/>
      <c r="B74" s="491"/>
      <c r="C74" s="491"/>
      <c r="D74" s="491"/>
      <c r="E74" s="491"/>
      <c r="F74" s="491"/>
      <c r="G74" s="491"/>
      <c r="H74" s="491"/>
      <c r="I74" s="491"/>
      <c r="J74" s="491"/>
      <c r="K74" s="491"/>
      <c r="L74" s="491"/>
      <c r="M74" s="493"/>
      <c r="N74" s="491"/>
      <c r="O74" s="491"/>
      <c r="P74" s="491"/>
      <c r="Q74" s="491"/>
      <c r="R74" s="491"/>
      <c r="S74" s="491"/>
      <c r="T74" s="491"/>
      <c r="U74" s="491"/>
      <c r="V74" s="491"/>
      <c r="W74" s="491"/>
      <c r="X74" s="491"/>
      <c r="Y74" s="493"/>
      <c r="Z74" s="491"/>
      <c r="AA74" s="491"/>
      <c r="AB74" s="491"/>
      <c r="AC74" s="491"/>
      <c r="AD74" s="491"/>
      <c r="AE74" s="491"/>
      <c r="AF74" s="491"/>
      <c r="AG74" s="491"/>
      <c r="AH74" s="491"/>
      <c r="AI74" s="491"/>
      <c r="AJ74" s="491"/>
      <c r="AK74" s="493"/>
      <c r="AL74" s="491"/>
      <c r="AM74" s="491"/>
      <c r="AN74" s="491"/>
      <c r="AO74" s="491"/>
      <c r="AP74" s="491"/>
      <c r="AQ74" s="491"/>
      <c r="AR74" s="491"/>
      <c r="AS74" s="491"/>
      <c r="AT74" s="491"/>
      <c r="AU74" s="491"/>
      <c r="AV74" s="491"/>
      <c r="AW74" s="493"/>
      <c r="AX74" s="491"/>
      <c r="AY74" s="491"/>
      <c r="AZ74" s="491"/>
      <c r="BA74" s="491"/>
      <c r="BB74" s="491"/>
      <c r="BC74" s="491"/>
      <c r="BD74" s="491"/>
      <c r="BE74" s="491"/>
      <c r="BF74" s="491"/>
      <c r="BG74" s="491"/>
      <c r="BH74" s="491"/>
      <c r="BI74" s="493"/>
      <c r="BJ74" s="491"/>
      <c r="BK74" s="491"/>
      <c r="BL74" s="491"/>
      <c r="BM74" s="491"/>
      <c r="BN74" s="491"/>
      <c r="BO74" s="491"/>
      <c r="BP74" s="491"/>
      <c r="BQ74" s="491"/>
      <c r="BR74" s="491"/>
      <c r="BS74" s="491"/>
      <c r="BT74" s="491"/>
      <c r="BU74" s="493"/>
      <c r="BV74" s="491"/>
      <c r="BW74" s="491"/>
      <c r="BX74" s="491"/>
      <c r="BY74" s="491"/>
      <c r="BZ74" s="491"/>
      <c r="CA74" s="491"/>
      <c r="CB74" s="491"/>
      <c r="CC74" s="488"/>
    </row>
    <row r="75" spans="1:81" s="24" customFormat="1" ht="9" customHeight="1">
      <c r="A75" s="554" t="s">
        <v>662</v>
      </c>
      <c r="B75" s="487">
        <v>168412.86687999999</v>
      </c>
      <c r="C75" s="487">
        <v>501970.00832999998</v>
      </c>
      <c r="D75" s="487">
        <v>670382.87521000009</v>
      </c>
      <c r="E75" s="487"/>
      <c r="F75" s="487">
        <v>-363.49187000000001</v>
      </c>
      <c r="G75" s="487">
        <v>2101.7721000000001</v>
      </c>
      <c r="H75" s="487">
        <v>1738.2802300000001</v>
      </c>
      <c r="I75" s="487"/>
      <c r="J75" s="487">
        <v>1173216.1299400001</v>
      </c>
      <c r="K75" s="487">
        <v>1040517.0218300001</v>
      </c>
      <c r="L75" s="487">
        <v>2213733.1517699999</v>
      </c>
      <c r="M75" s="554" t="s">
        <v>662</v>
      </c>
      <c r="N75" s="487">
        <v>-86664.021030000004</v>
      </c>
      <c r="O75" s="487">
        <v>62475.684860000001</v>
      </c>
      <c r="P75" s="487">
        <v>-24188.336170000002</v>
      </c>
      <c r="Q75" s="487"/>
      <c r="R75" s="487">
        <v>-9819.190990000001</v>
      </c>
      <c r="S75" s="487">
        <v>80720.870110000003</v>
      </c>
      <c r="T75" s="487">
        <v>70901.679120000001</v>
      </c>
      <c r="U75" s="487"/>
      <c r="V75" s="487">
        <v>212060.07463999998</v>
      </c>
      <c r="W75" s="487">
        <v>141288.5416</v>
      </c>
      <c r="X75" s="487">
        <v>353348.61624</v>
      </c>
      <c r="Y75" s="554" t="s">
        <v>662</v>
      </c>
      <c r="Z75" s="487">
        <v>30110.287359999998</v>
      </c>
      <c r="AA75" s="487">
        <v>134262.61874999999</v>
      </c>
      <c r="AB75" s="487">
        <v>164372.90611000001</v>
      </c>
      <c r="AC75" s="487"/>
      <c r="AD75" s="487">
        <v>21630.526129999998</v>
      </c>
      <c r="AE75" s="487">
        <v>169331.37706</v>
      </c>
      <c r="AF75" s="487">
        <v>190961.90319000001</v>
      </c>
      <c r="AG75" s="487"/>
      <c r="AH75" s="487">
        <v>165432.50819999998</v>
      </c>
      <c r="AI75" s="487">
        <v>-44435.248729999999</v>
      </c>
      <c r="AJ75" s="487">
        <v>120997.25947</v>
      </c>
      <c r="AK75" s="554" t="s">
        <v>662</v>
      </c>
      <c r="AL75" s="487">
        <v>-10850.48625</v>
      </c>
      <c r="AM75" s="487">
        <v>19234.20118</v>
      </c>
      <c r="AN75" s="487">
        <v>8383.7149300000001</v>
      </c>
      <c r="AO75" s="487"/>
      <c r="AP75" s="487">
        <v>40816.550280000003</v>
      </c>
      <c r="AQ75" s="487">
        <v>-41099.500289999996</v>
      </c>
      <c r="AR75" s="487">
        <v>-282.95001000000002</v>
      </c>
      <c r="AS75" s="487"/>
      <c r="AT75" s="487">
        <v>-57096.390469999998</v>
      </c>
      <c r="AU75" s="487">
        <v>173651.64027</v>
      </c>
      <c r="AV75" s="487">
        <v>116555.24979999999</v>
      </c>
      <c r="AW75" s="554" t="s">
        <v>662</v>
      </c>
      <c r="AX75" s="487">
        <v>-7987.3435799999997</v>
      </c>
      <c r="AY75" s="487">
        <v>-20259.007539999999</v>
      </c>
      <c r="AZ75" s="487">
        <v>-28246.351119999999</v>
      </c>
      <c r="BA75" s="487"/>
      <c r="BB75" s="487">
        <v>3295.5300699999998</v>
      </c>
      <c r="BC75" s="487">
        <v>-2413.90317</v>
      </c>
      <c r="BD75" s="487">
        <v>881.62689999999998</v>
      </c>
      <c r="BE75" s="487"/>
      <c r="BF75" s="487">
        <v>5852.4713600000005</v>
      </c>
      <c r="BG75" s="487">
        <v>9386.32186</v>
      </c>
      <c r="BH75" s="487">
        <v>15238.793220000001</v>
      </c>
      <c r="BI75" s="554" t="s">
        <v>662</v>
      </c>
      <c r="BJ75" s="487">
        <v>1894.15733</v>
      </c>
      <c r="BK75" s="487">
        <v>10379.23394</v>
      </c>
      <c r="BL75" s="487">
        <v>12273.39127</v>
      </c>
      <c r="BM75" s="487"/>
      <c r="BN75" s="487">
        <v>-58591.769619999999</v>
      </c>
      <c r="BO75" s="487">
        <v>67922.967919999996</v>
      </c>
      <c r="BP75" s="487">
        <v>9331.1983</v>
      </c>
      <c r="BQ75" s="487"/>
      <c r="BR75" s="487">
        <v>1591348.4083800004</v>
      </c>
      <c r="BS75" s="487">
        <v>2305034.6000799998</v>
      </c>
      <c r="BT75" s="487">
        <v>3896383.0084599997</v>
      </c>
      <c r="BU75" s="554" t="s">
        <v>662</v>
      </c>
      <c r="BV75" s="487">
        <v>1173216.1299400001</v>
      </c>
      <c r="BW75" s="487">
        <v>1042713.4263099999</v>
      </c>
      <c r="BX75" s="487">
        <v>2215929.5562499999</v>
      </c>
      <c r="BY75" s="487"/>
      <c r="BZ75" s="487">
        <v>1591348.4083800004</v>
      </c>
      <c r="CA75" s="487">
        <v>2307231.0045599998</v>
      </c>
      <c r="CB75" s="487">
        <v>3898579.4129399997</v>
      </c>
    </row>
    <row r="76" spans="1:81" s="24" customFormat="1" ht="5.0999999999999996" customHeight="1">
      <c r="A76" s="494"/>
      <c r="B76" s="491"/>
      <c r="C76" s="491"/>
      <c r="D76" s="491"/>
      <c r="E76" s="491"/>
      <c r="F76" s="491"/>
      <c r="G76" s="491"/>
      <c r="H76" s="491"/>
      <c r="I76" s="491"/>
      <c r="J76" s="491"/>
      <c r="K76" s="491"/>
      <c r="L76" s="491"/>
      <c r="M76" s="494"/>
      <c r="N76" s="491"/>
      <c r="O76" s="491"/>
      <c r="P76" s="491"/>
      <c r="Q76" s="491"/>
      <c r="R76" s="491"/>
      <c r="S76" s="491"/>
      <c r="T76" s="491"/>
      <c r="U76" s="491"/>
      <c r="V76" s="491"/>
      <c r="W76" s="491"/>
      <c r="X76" s="491"/>
      <c r="Y76" s="494"/>
      <c r="Z76" s="491"/>
      <c r="AA76" s="491"/>
      <c r="AB76" s="491"/>
      <c r="AC76" s="491"/>
      <c r="AD76" s="491"/>
      <c r="AE76" s="491"/>
      <c r="AF76" s="491"/>
      <c r="AG76" s="491"/>
      <c r="AH76" s="491"/>
      <c r="AI76" s="491"/>
      <c r="AJ76" s="491"/>
      <c r="AK76" s="494"/>
      <c r="AL76" s="491"/>
      <c r="AM76" s="491"/>
      <c r="AN76" s="491"/>
      <c r="AO76" s="491"/>
      <c r="AP76" s="491"/>
      <c r="AQ76" s="491"/>
      <c r="AR76" s="491"/>
      <c r="AS76" s="491"/>
      <c r="AT76" s="491"/>
      <c r="AU76" s="491"/>
      <c r="AV76" s="491"/>
      <c r="AW76" s="494"/>
      <c r="AX76" s="491"/>
      <c r="AY76" s="491"/>
      <c r="AZ76" s="491"/>
      <c r="BA76" s="491"/>
      <c r="BB76" s="491"/>
      <c r="BC76" s="491"/>
      <c r="BD76" s="491"/>
      <c r="BE76" s="491"/>
      <c r="BF76" s="491"/>
      <c r="BG76" s="491"/>
      <c r="BH76" s="491"/>
      <c r="BI76" s="494"/>
      <c r="BJ76" s="491"/>
      <c r="BK76" s="491"/>
      <c r="BL76" s="491"/>
      <c r="BM76" s="491"/>
      <c r="BN76" s="491"/>
      <c r="BO76" s="491"/>
      <c r="BP76" s="491"/>
      <c r="BQ76" s="491"/>
      <c r="BR76" s="491"/>
      <c r="BS76" s="491"/>
      <c r="BT76" s="491"/>
      <c r="BU76" s="494"/>
      <c r="BV76" s="491"/>
      <c r="BW76" s="491"/>
      <c r="BX76" s="491"/>
      <c r="BY76" s="491"/>
      <c r="BZ76" s="491"/>
      <c r="CA76" s="491"/>
      <c r="CB76" s="491"/>
    </row>
    <row r="77" spans="1:81" s="18" customFormat="1" ht="8.25" customHeight="1">
      <c r="A77" s="493" t="s">
        <v>663</v>
      </c>
      <c r="B77" s="491">
        <v>160681.90302999999</v>
      </c>
      <c r="C77" s="491">
        <v>0</v>
      </c>
      <c r="D77" s="491">
        <v>160681.90302999999</v>
      </c>
      <c r="E77" s="491"/>
      <c r="F77" s="491">
        <v>100</v>
      </c>
      <c r="G77" s="491">
        <v>0</v>
      </c>
      <c r="H77" s="491">
        <v>100</v>
      </c>
      <c r="I77" s="491"/>
      <c r="J77" s="491">
        <v>520107.38957</v>
      </c>
      <c r="K77" s="491">
        <v>0</v>
      </c>
      <c r="L77" s="491">
        <v>520107.38957</v>
      </c>
      <c r="M77" s="493" t="s">
        <v>663</v>
      </c>
      <c r="N77" s="491">
        <v>796.68022999999994</v>
      </c>
      <c r="O77" s="491">
        <v>4.6547700000000001</v>
      </c>
      <c r="P77" s="491">
        <v>801.33500000000004</v>
      </c>
      <c r="Q77" s="491"/>
      <c r="R77" s="491">
        <v>14890.825000000001</v>
      </c>
      <c r="S77" s="491">
        <v>0</v>
      </c>
      <c r="T77" s="491">
        <v>14890.825000000001</v>
      </c>
      <c r="U77" s="491"/>
      <c r="V77" s="491">
        <v>72233.000169999999</v>
      </c>
      <c r="W77" s="491">
        <v>0</v>
      </c>
      <c r="X77" s="491">
        <v>72233.000169999999</v>
      </c>
      <c r="Y77" s="493" t="s">
        <v>663</v>
      </c>
      <c r="Z77" s="491">
        <v>47062.849950000003</v>
      </c>
      <c r="AA77" s="491">
        <v>0</v>
      </c>
      <c r="AB77" s="491">
        <v>47062.849950000003</v>
      </c>
      <c r="AC77" s="491"/>
      <c r="AD77" s="491">
        <v>21943.321370000001</v>
      </c>
      <c r="AE77" s="491">
        <v>0</v>
      </c>
      <c r="AF77" s="491">
        <v>21943.321370000001</v>
      </c>
      <c r="AG77" s="491"/>
      <c r="AH77" s="491">
        <v>17395.035</v>
      </c>
      <c r="AI77" s="491">
        <v>0</v>
      </c>
      <c r="AJ77" s="491">
        <v>17395.035</v>
      </c>
      <c r="AK77" s="493" t="s">
        <v>663</v>
      </c>
      <c r="AL77" s="491">
        <v>-2787.2409500000003</v>
      </c>
      <c r="AM77" s="491">
        <v>0</v>
      </c>
      <c r="AN77" s="491">
        <v>-2787.2409500000003</v>
      </c>
      <c r="AO77" s="491"/>
      <c r="AP77" s="491">
        <v>-3440.6844999999998</v>
      </c>
      <c r="AQ77" s="491">
        <v>0</v>
      </c>
      <c r="AR77" s="491">
        <v>-3440.6844999999998</v>
      </c>
      <c r="AS77" s="491"/>
      <c r="AT77" s="491">
        <v>25284.312129999998</v>
      </c>
      <c r="AU77" s="491">
        <v>0</v>
      </c>
      <c r="AV77" s="491">
        <v>25284.312129999998</v>
      </c>
      <c r="AW77" s="493" t="s">
        <v>663</v>
      </c>
      <c r="AX77" s="491">
        <v>-7777.3149899999999</v>
      </c>
      <c r="AY77" s="491">
        <v>0</v>
      </c>
      <c r="AZ77" s="491">
        <v>-7777.3149899999999</v>
      </c>
      <c r="BA77" s="491"/>
      <c r="BB77" s="491">
        <v>526.0693</v>
      </c>
      <c r="BC77" s="491">
        <v>0</v>
      </c>
      <c r="BD77" s="491">
        <v>526.0693</v>
      </c>
      <c r="BE77" s="491"/>
      <c r="BF77" s="491">
        <v>3535.2022299999999</v>
      </c>
      <c r="BG77" s="491">
        <v>0</v>
      </c>
      <c r="BH77" s="491">
        <v>3535.2022299999999</v>
      </c>
      <c r="BI77" s="493" t="s">
        <v>663</v>
      </c>
      <c r="BJ77" s="491">
        <v>438.31448</v>
      </c>
      <c r="BK77" s="491">
        <v>0</v>
      </c>
      <c r="BL77" s="491">
        <v>438.31448</v>
      </c>
      <c r="BM77" s="491"/>
      <c r="BN77" s="491">
        <v>694.85957999999994</v>
      </c>
      <c r="BO77" s="491">
        <v>0</v>
      </c>
      <c r="BP77" s="491">
        <v>694.85957999999994</v>
      </c>
      <c r="BQ77" s="491"/>
      <c r="BR77" s="491">
        <v>871684.52160000021</v>
      </c>
      <c r="BS77" s="491">
        <v>4.6547700000000001</v>
      </c>
      <c r="BT77" s="491">
        <v>871689.17637000012</v>
      </c>
      <c r="BU77" s="493" t="s">
        <v>663</v>
      </c>
      <c r="BV77" s="491">
        <v>520107.38957</v>
      </c>
      <c r="BW77" s="491">
        <v>2196.4045099999998</v>
      </c>
      <c r="BX77" s="491">
        <v>522303.79407999996</v>
      </c>
      <c r="BY77" s="491"/>
      <c r="BZ77" s="491">
        <v>871684.52160000021</v>
      </c>
      <c r="CA77" s="491">
        <v>2201.0592799999999</v>
      </c>
      <c r="CB77" s="491">
        <v>873885.58088000002</v>
      </c>
    </row>
    <row r="78" spans="1:81" s="18" customFormat="1" ht="3" customHeight="1">
      <c r="A78" s="493"/>
      <c r="B78" s="491"/>
      <c r="C78" s="491"/>
      <c r="D78" s="491"/>
      <c r="E78" s="491"/>
      <c r="F78" s="491"/>
      <c r="G78" s="491"/>
      <c r="H78" s="491"/>
      <c r="I78" s="491"/>
      <c r="J78" s="491"/>
      <c r="K78" s="491"/>
      <c r="L78" s="491"/>
      <c r="M78" s="493"/>
      <c r="N78" s="491"/>
      <c r="O78" s="491"/>
      <c r="P78" s="491"/>
      <c r="Q78" s="491"/>
      <c r="R78" s="491"/>
      <c r="S78" s="491"/>
      <c r="T78" s="491"/>
      <c r="U78" s="491"/>
      <c r="V78" s="491"/>
      <c r="W78" s="491"/>
      <c r="X78" s="491"/>
      <c r="Y78" s="493"/>
      <c r="Z78" s="491"/>
      <c r="AA78" s="491"/>
      <c r="AB78" s="491"/>
      <c r="AC78" s="491"/>
      <c r="AD78" s="491"/>
      <c r="AE78" s="491"/>
      <c r="AF78" s="491"/>
      <c r="AG78" s="491"/>
      <c r="AH78" s="491"/>
      <c r="AI78" s="491"/>
      <c r="AJ78" s="491"/>
      <c r="AK78" s="493"/>
      <c r="AL78" s="491"/>
      <c r="AM78" s="491"/>
      <c r="AN78" s="491"/>
      <c r="AO78" s="491"/>
      <c r="AP78" s="491"/>
      <c r="AQ78" s="491"/>
      <c r="AR78" s="491"/>
      <c r="AS78" s="491"/>
      <c r="AT78" s="491"/>
      <c r="AU78" s="491"/>
      <c r="AV78" s="491"/>
      <c r="AW78" s="493"/>
      <c r="AX78" s="491"/>
      <c r="AY78" s="491"/>
      <c r="AZ78" s="491"/>
      <c r="BA78" s="491"/>
      <c r="BB78" s="491"/>
      <c r="BC78" s="491"/>
      <c r="BD78" s="491"/>
      <c r="BE78" s="491"/>
      <c r="BF78" s="491"/>
      <c r="BG78" s="491"/>
      <c r="BH78" s="491"/>
      <c r="BI78" s="493"/>
      <c r="BJ78" s="491"/>
      <c r="BK78" s="491"/>
      <c r="BL78" s="491"/>
      <c r="BM78" s="491"/>
      <c r="BN78" s="491"/>
      <c r="BO78" s="491"/>
      <c r="BP78" s="491"/>
      <c r="BQ78" s="491"/>
      <c r="BR78" s="491"/>
      <c r="BS78" s="491"/>
      <c r="BT78" s="491"/>
      <c r="BU78" s="493"/>
      <c r="BV78" s="491"/>
      <c r="BW78" s="491"/>
      <c r="BX78" s="491"/>
      <c r="BY78" s="491"/>
      <c r="BZ78" s="491"/>
      <c r="CA78" s="491"/>
      <c r="CB78" s="491"/>
    </row>
    <row r="79" spans="1:81" s="24" customFormat="1" ht="8.1" customHeight="1">
      <c r="A79" s="494" t="s">
        <v>664</v>
      </c>
      <c r="B79" s="495">
        <v>7730.9638499999992</v>
      </c>
      <c r="C79" s="495">
        <v>501970.00832999998</v>
      </c>
      <c r="D79" s="495">
        <v>509700.97217999998</v>
      </c>
      <c r="E79" s="495"/>
      <c r="F79" s="495">
        <v>-463.49187000000001</v>
      </c>
      <c r="G79" s="495">
        <v>2101.7721000000001</v>
      </c>
      <c r="H79" s="495">
        <v>1638.2802300000001</v>
      </c>
      <c r="I79" s="495"/>
      <c r="J79" s="495">
        <v>653108.74037000001</v>
      </c>
      <c r="K79" s="495">
        <v>1040517.0218300001</v>
      </c>
      <c r="L79" s="495">
        <v>1693625.7622</v>
      </c>
      <c r="M79" s="494" t="s">
        <v>664</v>
      </c>
      <c r="N79" s="495">
        <v>-87460.701260000002</v>
      </c>
      <c r="O79" s="495">
        <v>62471.03009</v>
      </c>
      <c r="P79" s="495">
        <v>-24989.671170000001</v>
      </c>
      <c r="Q79" s="495"/>
      <c r="R79" s="495">
        <v>-24710.01599</v>
      </c>
      <c r="S79" s="495">
        <v>80720.870110000003</v>
      </c>
      <c r="T79" s="495">
        <v>56010.854119999996</v>
      </c>
      <c r="U79" s="495"/>
      <c r="V79" s="495">
        <v>139827.07446999999</v>
      </c>
      <c r="W79" s="495">
        <v>141288.5416</v>
      </c>
      <c r="X79" s="495">
        <v>281115.61606999999</v>
      </c>
      <c r="Y79" s="494" t="s">
        <v>664</v>
      </c>
      <c r="Z79" s="495">
        <v>-16952.562590000001</v>
      </c>
      <c r="AA79" s="495">
        <v>134262.61874999999</v>
      </c>
      <c r="AB79" s="495">
        <v>117310.05615999999</v>
      </c>
      <c r="AC79" s="495"/>
      <c r="AD79" s="495">
        <v>-312.79523999999998</v>
      </c>
      <c r="AE79" s="495">
        <v>169331.37706</v>
      </c>
      <c r="AF79" s="495">
        <v>169018.58181999999</v>
      </c>
      <c r="AG79" s="495"/>
      <c r="AH79" s="495">
        <v>148037.47319999998</v>
      </c>
      <c r="AI79" s="495">
        <v>-44435.248729999999</v>
      </c>
      <c r="AJ79" s="495">
        <v>103602.22447</v>
      </c>
      <c r="AK79" s="494" t="s">
        <v>664</v>
      </c>
      <c r="AL79" s="495">
        <v>-8063.2452999999996</v>
      </c>
      <c r="AM79" s="495">
        <v>19234.20118</v>
      </c>
      <c r="AN79" s="495">
        <v>11170.955880000001</v>
      </c>
      <c r="AO79" s="495"/>
      <c r="AP79" s="495">
        <v>44257.234779999999</v>
      </c>
      <c r="AQ79" s="495">
        <v>-41099.500289999996</v>
      </c>
      <c r="AR79" s="495">
        <v>3157.7344900000003</v>
      </c>
      <c r="AS79" s="495"/>
      <c r="AT79" s="495">
        <v>-82380.70259999999</v>
      </c>
      <c r="AU79" s="495">
        <v>173651.64027</v>
      </c>
      <c r="AV79" s="495">
        <v>91270.937669999999</v>
      </c>
      <c r="AW79" s="494" t="s">
        <v>664</v>
      </c>
      <c r="AX79" s="495">
        <v>-210.02859000000001</v>
      </c>
      <c r="AY79" s="495">
        <v>-20259.007539999999</v>
      </c>
      <c r="AZ79" s="495">
        <v>-20469.03613</v>
      </c>
      <c r="BA79" s="495"/>
      <c r="BB79" s="495">
        <v>2769.4607700000001</v>
      </c>
      <c r="BC79" s="495">
        <v>-2413.90317</v>
      </c>
      <c r="BD79" s="495">
        <v>355.55760000000004</v>
      </c>
      <c r="BE79" s="495"/>
      <c r="BF79" s="495">
        <v>2317.2691299999997</v>
      </c>
      <c r="BG79" s="495">
        <v>9386.32186</v>
      </c>
      <c r="BH79" s="495">
        <v>11703.590990000001</v>
      </c>
      <c r="BI79" s="494" t="s">
        <v>664</v>
      </c>
      <c r="BJ79" s="495">
        <v>1455.84285</v>
      </c>
      <c r="BK79" s="495">
        <v>10379.23394</v>
      </c>
      <c r="BL79" s="495">
        <v>11835.076789999999</v>
      </c>
      <c r="BM79" s="495"/>
      <c r="BN79" s="495">
        <v>-59286.629200000003</v>
      </c>
      <c r="BO79" s="495">
        <v>67922.967919999996</v>
      </c>
      <c r="BP79" s="495">
        <v>8636.3387200000016</v>
      </c>
      <c r="BQ79" s="495"/>
      <c r="BR79" s="495">
        <v>719663.88678000018</v>
      </c>
      <c r="BS79" s="495">
        <v>2305029.9453099999</v>
      </c>
      <c r="BT79" s="495">
        <v>3024693.8320899992</v>
      </c>
      <c r="BU79" s="494" t="s">
        <v>664</v>
      </c>
      <c r="BV79" s="495">
        <v>653108.74037000001</v>
      </c>
      <c r="BW79" s="495">
        <v>1040517.0218</v>
      </c>
      <c r="BX79" s="495">
        <v>1693625.76217</v>
      </c>
      <c r="BY79" s="495"/>
      <c r="BZ79" s="495">
        <v>719663.88678000018</v>
      </c>
      <c r="CA79" s="495">
        <v>2305029.9452799996</v>
      </c>
      <c r="CB79" s="495">
        <v>3024693.832059999</v>
      </c>
    </row>
    <row r="80" spans="1:81" s="18" customFormat="1" ht="4.5" customHeight="1" thickBot="1">
      <c r="A80" s="587"/>
      <c r="B80" s="559"/>
      <c r="C80" s="559"/>
      <c r="D80" s="559"/>
      <c r="E80" s="559"/>
      <c r="F80" s="559"/>
      <c r="G80" s="559"/>
      <c r="H80" s="559"/>
      <c r="I80" s="559"/>
      <c r="J80" s="559"/>
      <c r="K80" s="559"/>
      <c r="L80" s="559"/>
      <c r="M80" s="506"/>
      <c r="N80" s="506"/>
      <c r="O80" s="506"/>
      <c r="P80" s="506"/>
      <c r="Q80" s="506"/>
      <c r="R80" s="506"/>
      <c r="S80" s="506"/>
      <c r="T80" s="506"/>
      <c r="U80" s="506"/>
      <c r="V80" s="506"/>
      <c r="W80" s="506"/>
      <c r="X80" s="506"/>
      <c r="Y80" s="506"/>
      <c r="Z80" s="588"/>
      <c r="AA80" s="588"/>
      <c r="AB80" s="588"/>
      <c r="AC80" s="588"/>
      <c r="AD80" s="588"/>
      <c r="AE80" s="588"/>
      <c r="AF80" s="588"/>
      <c r="AG80" s="588"/>
      <c r="AH80" s="588"/>
      <c r="AI80" s="588"/>
      <c r="AJ80" s="588"/>
      <c r="AK80" s="506"/>
      <c r="AL80" s="588"/>
      <c r="AM80" s="588"/>
      <c r="AN80" s="588"/>
      <c r="AO80" s="588"/>
      <c r="AP80" s="588"/>
      <c r="AQ80" s="588"/>
      <c r="AR80" s="588"/>
      <c r="AS80" s="588"/>
      <c r="AT80" s="588"/>
      <c r="AU80" s="588"/>
      <c r="AV80" s="588"/>
      <c r="AW80" s="506"/>
      <c r="AX80" s="506"/>
      <c r="AY80" s="506"/>
      <c r="AZ80" s="506"/>
      <c r="BA80" s="506"/>
      <c r="BB80" s="588"/>
      <c r="BC80" s="588"/>
      <c r="BD80" s="588"/>
      <c r="BE80" s="588"/>
      <c r="BF80" s="588"/>
      <c r="BG80" s="588"/>
      <c r="BH80" s="588"/>
      <c r="BI80" s="506"/>
      <c r="BJ80" s="588"/>
      <c r="BK80" s="588"/>
      <c r="BL80" s="588"/>
      <c r="BM80" s="588"/>
      <c r="BN80" s="588"/>
      <c r="BO80" s="588"/>
      <c r="BP80" s="588"/>
      <c r="BQ80" s="588"/>
      <c r="BR80" s="506"/>
      <c r="BS80" s="506"/>
      <c r="BT80" s="506"/>
      <c r="BU80" s="506"/>
      <c r="BV80" s="506"/>
      <c r="BW80" s="506"/>
      <c r="BX80" s="506"/>
      <c r="BY80" s="506"/>
      <c r="BZ80" s="506"/>
      <c r="CA80" s="506"/>
      <c r="CB80" s="506"/>
    </row>
    <row r="81" spans="1:80" s="30" customFormat="1" ht="16.5" customHeight="1" thickTop="1">
      <c r="A81" s="30" t="s">
        <v>555</v>
      </c>
      <c r="B81" s="589"/>
      <c r="M81" s="30" t="s">
        <v>555</v>
      </c>
      <c r="Y81" s="30" t="s">
        <v>555</v>
      </c>
      <c r="AK81" s="30" t="s">
        <v>555</v>
      </c>
      <c r="AW81" s="30" t="s">
        <v>555</v>
      </c>
      <c r="BI81" s="30" t="s">
        <v>555</v>
      </c>
      <c r="BU81" s="30" t="s">
        <v>555</v>
      </c>
    </row>
    <row r="82" spans="1:80" ht="12" customHeight="1">
      <c r="A82" s="18"/>
      <c r="B82" s="590"/>
      <c r="C82" s="590"/>
      <c r="D82" s="590"/>
      <c r="E82" s="590"/>
      <c r="F82" s="590"/>
      <c r="G82" s="590"/>
      <c r="H82" s="590"/>
      <c r="I82" s="590"/>
      <c r="J82" s="590"/>
      <c r="K82" s="590"/>
      <c r="L82" s="590"/>
      <c r="M82" s="509"/>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62"/>
      <c r="AX82" s="590"/>
      <c r="AY82" s="590"/>
      <c r="AZ82" s="590"/>
      <c r="BA82" s="590"/>
      <c r="BB82" s="590"/>
      <c r="BC82" s="590"/>
      <c r="BD82" s="590"/>
      <c r="BE82" s="590"/>
      <c r="BF82" s="590"/>
      <c r="BG82" s="590"/>
      <c r="BH82" s="590"/>
      <c r="BI82" s="18"/>
      <c r="BJ82" s="590"/>
      <c r="BK82" s="590"/>
      <c r="BL82" s="590"/>
      <c r="BM82" s="590"/>
      <c r="BN82" s="590"/>
      <c r="BO82" s="590"/>
      <c r="BP82" s="590"/>
      <c r="BQ82" s="590"/>
      <c r="BR82" s="590"/>
      <c r="BS82" s="590"/>
      <c r="BT82" s="590"/>
      <c r="BU82" s="30"/>
      <c r="BV82" s="590"/>
      <c r="BW82" s="590"/>
      <c r="BX82" s="590"/>
      <c r="BY82" s="590"/>
      <c r="BZ82" s="590"/>
      <c r="CA82" s="590"/>
      <c r="CB82" s="590"/>
    </row>
    <row r="83" spans="1:80" ht="12" customHeight="1">
      <c r="B83" s="591"/>
      <c r="C83" s="591"/>
      <c r="D83" s="591"/>
      <c r="E83" s="591"/>
      <c r="F83" s="591"/>
      <c r="G83" s="591"/>
      <c r="H83" s="591"/>
      <c r="I83" s="591"/>
      <c r="J83" s="591"/>
      <c r="K83" s="591"/>
      <c r="L83" s="591"/>
      <c r="M83" s="509"/>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1"/>
      <c r="BA83" s="591"/>
      <c r="BB83" s="591"/>
      <c r="BC83" s="591"/>
      <c r="BD83" s="591"/>
      <c r="BE83" s="591"/>
      <c r="BF83" s="591"/>
      <c r="BG83" s="591"/>
      <c r="BH83" s="591"/>
      <c r="BI83" s="591"/>
      <c r="BJ83" s="591"/>
      <c r="BK83" s="591"/>
      <c r="BL83" s="591"/>
      <c r="BM83" s="591"/>
      <c r="BN83" s="591"/>
      <c r="BO83" s="591"/>
      <c r="BP83" s="591"/>
      <c r="BQ83" s="591"/>
      <c r="BR83" s="591"/>
      <c r="BS83" s="591"/>
      <c r="BT83" s="591"/>
      <c r="BU83" s="591"/>
      <c r="BV83" s="591"/>
      <c r="BW83" s="591"/>
      <c r="BX83" s="591"/>
      <c r="BY83" s="591"/>
      <c r="BZ83" s="591"/>
      <c r="CA83" s="591"/>
      <c r="CB83" s="591"/>
    </row>
    <row r="84" spans="1:80" ht="12" customHeight="1">
      <c r="B84" s="591"/>
      <c r="C84" s="591"/>
      <c r="D84" s="591"/>
      <c r="E84" s="591"/>
      <c r="F84" s="591"/>
      <c r="G84" s="591"/>
      <c r="H84" s="591"/>
      <c r="I84" s="591"/>
      <c r="J84" s="591"/>
      <c r="K84" s="591"/>
      <c r="L84" s="592"/>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1"/>
      <c r="BA84" s="591"/>
      <c r="BB84" s="591"/>
      <c r="BC84" s="591"/>
      <c r="BD84" s="591"/>
      <c r="BE84" s="591"/>
      <c r="BF84" s="591"/>
      <c r="BG84" s="591"/>
      <c r="BH84" s="591"/>
      <c r="BI84" s="591"/>
      <c r="BJ84" s="591"/>
      <c r="BK84" s="591"/>
      <c r="BL84" s="591"/>
      <c r="BM84" s="591"/>
      <c r="BN84" s="591"/>
      <c r="BO84" s="591"/>
      <c r="BP84" s="591"/>
      <c r="BQ84" s="591"/>
      <c r="BR84" s="591"/>
      <c r="BS84" s="591"/>
      <c r="BT84" s="591"/>
      <c r="BU84" s="591"/>
      <c r="BV84" s="593"/>
      <c r="BW84" s="593"/>
      <c r="BX84" s="593"/>
      <c r="BY84" s="593"/>
      <c r="BZ84" s="593"/>
      <c r="CA84" s="593"/>
      <c r="CB84" s="593"/>
    </row>
    <row r="85" spans="1:80" ht="12" customHeight="1">
      <c r="B85" s="591"/>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1"/>
      <c r="BA85" s="591"/>
      <c r="BB85" s="591"/>
      <c r="BC85" s="591"/>
      <c r="BD85" s="591"/>
      <c r="BE85" s="591"/>
      <c r="BF85" s="591"/>
      <c r="BG85" s="591"/>
      <c r="BH85" s="591"/>
      <c r="BI85" s="591"/>
      <c r="BJ85" s="591"/>
      <c r="BK85" s="591"/>
      <c r="BL85" s="591"/>
      <c r="BM85" s="591"/>
      <c r="BN85" s="591"/>
      <c r="BO85" s="591"/>
      <c r="BP85" s="591"/>
      <c r="BQ85" s="591"/>
      <c r="BR85" s="591"/>
      <c r="BS85" s="591"/>
      <c r="BT85" s="591"/>
      <c r="BU85" s="591"/>
      <c r="BV85" s="591"/>
      <c r="BW85" s="591"/>
      <c r="BX85" s="591"/>
      <c r="BY85" s="591"/>
      <c r="BZ85" s="591"/>
      <c r="CA85" s="591"/>
      <c r="CB85" s="591"/>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4DFC6B6E-1A3B-4BDA-8707-0C3AC5139030}"/>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27A4B-4A24-40D7-BCB4-C986F2D0BA01}">
  <dimension ref="A1:BD200"/>
  <sheetViews>
    <sheetView showGridLines="0" zoomScaleNormal="100" workbookViewId="0"/>
  </sheetViews>
  <sheetFormatPr baseColWidth="10" defaultRowHeight="12.75"/>
  <cols>
    <col min="1" max="1" width="45.5703125" style="636" customWidth="1"/>
    <col min="2" max="2" width="15.42578125" style="636" customWidth="1"/>
    <col min="3" max="3" width="13.5703125" style="636" customWidth="1"/>
    <col min="4" max="4" width="15" style="636" customWidth="1"/>
    <col min="5" max="9" width="13.5703125" style="636" customWidth="1"/>
    <col min="10" max="10" width="45.5703125" style="636" customWidth="1"/>
    <col min="11" max="11" width="13.5703125" style="636" customWidth="1"/>
    <col min="12" max="12" width="12.5703125" style="636" customWidth="1"/>
    <col min="13" max="13" width="12.42578125" style="636" customWidth="1"/>
    <col min="14" max="19" width="13" style="636" customWidth="1"/>
    <col min="20" max="20" width="13.5703125" style="636" customWidth="1"/>
    <col min="21" max="63" width="11.42578125" style="636"/>
    <col min="64" max="64" width="2" style="636" bestFit="1" customWidth="1"/>
    <col min="65" max="16384" width="11.42578125" style="636"/>
  </cols>
  <sheetData>
    <row r="1" spans="1:56" ht="18.75">
      <c r="A1" s="1521" t="s">
        <v>1220</v>
      </c>
      <c r="B1" s="780"/>
      <c r="C1" s="780"/>
      <c r="D1" s="780"/>
      <c r="E1" s="780"/>
      <c r="F1" s="780"/>
      <c r="G1" s="955"/>
      <c r="H1" s="955"/>
      <c r="I1" s="955"/>
      <c r="J1" s="956"/>
      <c r="K1" s="956"/>
      <c r="L1" s="956"/>
      <c r="M1" s="956"/>
      <c r="N1" s="956"/>
      <c r="O1" s="956"/>
      <c r="P1" s="956"/>
      <c r="Q1" s="956"/>
      <c r="R1" s="956"/>
      <c r="S1" s="956"/>
      <c r="T1" s="956"/>
    </row>
    <row r="2" spans="1:56" ht="21" customHeight="1">
      <c r="A2" s="957" t="s">
        <v>847</v>
      </c>
      <c r="B2" s="957"/>
      <c r="C2" s="957"/>
      <c r="D2" s="957"/>
      <c r="E2" s="957"/>
      <c r="F2" s="957"/>
      <c r="G2" s="957"/>
      <c r="H2" s="957"/>
      <c r="I2" s="957"/>
      <c r="J2" s="957" t="s">
        <v>847</v>
      </c>
      <c r="K2" s="957"/>
      <c r="L2" s="957"/>
      <c r="M2" s="957"/>
      <c r="N2" s="957"/>
      <c r="O2" s="957"/>
      <c r="P2" s="957"/>
      <c r="Q2" s="957"/>
      <c r="R2" s="957"/>
      <c r="S2" s="957"/>
      <c r="T2" s="957"/>
    </row>
    <row r="3" spans="1:56" ht="18.75">
      <c r="A3" s="958">
        <v>45412</v>
      </c>
      <c r="B3" s="958"/>
      <c r="C3" s="958"/>
      <c r="D3" s="958"/>
      <c r="E3" s="958"/>
      <c r="F3" s="958"/>
      <c r="G3" s="958"/>
      <c r="H3" s="958"/>
      <c r="I3" s="958"/>
      <c r="J3" s="958">
        <v>45412</v>
      </c>
      <c r="K3" s="958"/>
      <c r="L3" s="958"/>
      <c r="M3" s="958"/>
      <c r="N3" s="958"/>
      <c r="O3" s="958"/>
      <c r="P3" s="958"/>
      <c r="Q3" s="958"/>
      <c r="R3" s="958"/>
      <c r="S3" s="958"/>
      <c r="T3" s="958"/>
    </row>
    <row r="4" spans="1:56" ht="16.5">
      <c r="A4" s="959" t="s">
        <v>848</v>
      </c>
      <c r="B4" s="959"/>
      <c r="C4" s="959"/>
      <c r="D4" s="959"/>
      <c r="E4" s="959"/>
      <c r="F4" s="959"/>
      <c r="G4" s="959"/>
      <c r="H4" s="959"/>
      <c r="I4" s="959"/>
      <c r="J4" s="959" t="s">
        <v>848</v>
      </c>
      <c r="K4" s="959"/>
      <c r="L4" s="959"/>
      <c r="M4" s="959"/>
      <c r="N4" s="959"/>
      <c r="O4" s="959"/>
      <c r="P4" s="959"/>
      <c r="Q4" s="959"/>
      <c r="R4" s="959"/>
      <c r="S4" s="959"/>
      <c r="T4" s="959"/>
    </row>
    <row r="5" spans="1:56" ht="7.5" customHeight="1" thickBot="1"/>
    <row r="6" spans="1:56" ht="12.75" customHeight="1">
      <c r="A6" s="753"/>
      <c r="B6" s="642" t="s">
        <v>29</v>
      </c>
      <c r="C6" s="642" t="s">
        <v>30</v>
      </c>
      <c r="D6" s="642" t="s">
        <v>849</v>
      </c>
      <c r="E6" s="642" t="s">
        <v>850</v>
      </c>
      <c r="F6" s="642" t="s">
        <v>33</v>
      </c>
      <c r="G6" s="642" t="s">
        <v>114</v>
      </c>
      <c r="H6" s="960" t="s">
        <v>35</v>
      </c>
      <c r="I6" s="642" t="s">
        <v>36</v>
      </c>
      <c r="J6" s="753"/>
      <c r="K6" s="642" t="s">
        <v>37</v>
      </c>
      <c r="L6" s="642" t="s">
        <v>851</v>
      </c>
      <c r="M6" s="642" t="s">
        <v>39</v>
      </c>
      <c r="N6" s="642" t="s">
        <v>40</v>
      </c>
      <c r="O6" s="642" t="s">
        <v>151</v>
      </c>
      <c r="P6" s="642" t="s">
        <v>42</v>
      </c>
      <c r="Q6" s="642" t="s">
        <v>852</v>
      </c>
      <c r="R6" s="642" t="s">
        <v>853</v>
      </c>
      <c r="S6" s="642" t="s">
        <v>767</v>
      </c>
      <c r="T6" s="607" t="s">
        <v>854</v>
      </c>
      <c r="BD6" s="961"/>
    </row>
    <row r="7" spans="1:56" ht="47.25" customHeight="1">
      <c r="A7" s="757"/>
      <c r="B7" s="644"/>
      <c r="C7" s="644"/>
      <c r="D7" s="644"/>
      <c r="E7" s="644"/>
      <c r="F7" s="644"/>
      <c r="G7" s="644"/>
      <c r="H7" s="962"/>
      <c r="I7" s="644"/>
      <c r="J7" s="757"/>
      <c r="K7" s="644"/>
      <c r="L7" s="644" t="s">
        <v>855</v>
      </c>
      <c r="M7" s="644"/>
      <c r="N7" s="644"/>
      <c r="O7" s="644"/>
      <c r="P7" s="644"/>
      <c r="Q7" s="644"/>
      <c r="R7" s="644"/>
      <c r="S7" s="644"/>
      <c r="T7" s="643"/>
    </row>
    <row r="8" spans="1:56" ht="8.25" customHeight="1">
      <c r="A8" s="963"/>
      <c r="B8" s="608"/>
      <c r="C8" s="608"/>
      <c r="D8" s="608"/>
      <c r="E8" s="608"/>
      <c r="F8" s="608"/>
      <c r="G8" s="608"/>
      <c r="H8" s="608"/>
      <c r="I8" s="608"/>
      <c r="J8" s="963"/>
      <c r="K8" s="608"/>
      <c r="L8" s="608"/>
      <c r="M8" s="608"/>
      <c r="N8" s="608"/>
      <c r="O8" s="608"/>
      <c r="P8" s="608"/>
      <c r="Q8" s="608"/>
      <c r="R8" s="608"/>
      <c r="S8" s="608"/>
      <c r="T8" s="963"/>
    </row>
    <row r="9" spans="1:56" s="628" customFormat="1">
      <c r="A9" s="776" t="s">
        <v>856</v>
      </c>
      <c r="J9" s="776" t="s">
        <v>856</v>
      </c>
    </row>
    <row r="10" spans="1:56" s="628" customFormat="1">
      <c r="A10" s="628" t="s">
        <v>857</v>
      </c>
      <c r="B10" s="964">
        <v>15.147961960282375</v>
      </c>
      <c r="C10" s="964">
        <v>13.325166056477434</v>
      </c>
      <c r="D10" s="964">
        <v>16.121449412338499</v>
      </c>
      <c r="E10" s="964">
        <v>11.824889541654256</v>
      </c>
      <c r="F10" s="964">
        <v>14.198154059322283</v>
      </c>
      <c r="G10" s="964">
        <v>14.59346567272056</v>
      </c>
      <c r="H10" s="964">
        <v>25.908956056191894</v>
      </c>
      <c r="I10" s="964">
        <v>15.114239574229099</v>
      </c>
      <c r="J10" s="628" t="s">
        <v>857</v>
      </c>
      <c r="K10" s="964">
        <v>18.033367342212657</v>
      </c>
      <c r="L10" s="964">
        <v>14.712435825713694</v>
      </c>
      <c r="M10" s="964">
        <v>17.970410337295487</v>
      </c>
      <c r="N10" s="964">
        <v>16.810766108119431</v>
      </c>
      <c r="O10" s="964">
        <v>15.151474210166674</v>
      </c>
      <c r="P10" s="964">
        <v>13.044657904170718</v>
      </c>
      <c r="Q10" s="964">
        <v>41.488164557154718</v>
      </c>
      <c r="R10" s="964">
        <v>53.173422717245735</v>
      </c>
      <c r="S10" s="964">
        <v>38.868909552641639</v>
      </c>
      <c r="T10" s="964">
        <v>15.692885901133172</v>
      </c>
    </row>
    <row r="11" spans="1:56" s="628" customFormat="1">
      <c r="A11" s="628" t="s">
        <v>858</v>
      </c>
      <c r="B11" s="964">
        <v>8.48</v>
      </c>
      <c r="C11" s="964">
        <v>4.53</v>
      </c>
      <c r="D11" s="964">
        <v>8.43</v>
      </c>
      <c r="E11" s="964">
        <v>7.8900000000000006</v>
      </c>
      <c r="F11" s="964">
        <v>12.91</v>
      </c>
      <c r="G11" s="964">
        <v>5.87</v>
      </c>
      <c r="H11" s="964">
        <v>11.08</v>
      </c>
      <c r="I11" s="964">
        <v>8.1300000000000008</v>
      </c>
      <c r="J11" s="628" t="s">
        <v>858</v>
      </c>
      <c r="K11" s="964">
        <v>6.87</v>
      </c>
      <c r="L11" s="964">
        <v>6.63</v>
      </c>
      <c r="M11" s="964">
        <v>3.97</v>
      </c>
      <c r="N11" s="964">
        <v>7.6000000000000005</v>
      </c>
      <c r="O11" s="964">
        <v>3.8000000000000003</v>
      </c>
      <c r="P11" s="964">
        <v>5.65</v>
      </c>
      <c r="Q11" s="964">
        <v>4.45</v>
      </c>
      <c r="R11" s="964">
        <v>9.07</v>
      </c>
      <c r="S11" s="964">
        <v>1.6400000000000001</v>
      </c>
      <c r="T11" s="964">
        <v>7.78</v>
      </c>
    </row>
    <row r="12" spans="1:56" s="628" customFormat="1" ht="6.75" customHeight="1">
      <c r="B12" s="964"/>
      <c r="C12" s="964"/>
      <c r="D12" s="964"/>
      <c r="E12" s="964"/>
      <c r="F12" s="964"/>
      <c r="G12" s="964"/>
      <c r="H12" s="964"/>
      <c r="I12" s="964"/>
      <c r="K12" s="964"/>
      <c r="L12" s="964"/>
      <c r="M12" s="964"/>
      <c r="N12" s="964"/>
      <c r="O12" s="964"/>
      <c r="P12" s="964"/>
      <c r="Q12" s="964"/>
      <c r="R12" s="964"/>
      <c r="S12" s="964"/>
      <c r="T12" s="964"/>
    </row>
    <row r="13" spans="1:56" s="628" customFormat="1">
      <c r="A13" s="776" t="s">
        <v>859</v>
      </c>
      <c r="B13" s="964"/>
      <c r="C13" s="964"/>
      <c r="D13" s="964"/>
      <c r="E13" s="964"/>
      <c r="F13" s="964"/>
      <c r="G13" s="964"/>
      <c r="H13" s="964"/>
      <c r="I13" s="964"/>
      <c r="J13" s="776" t="s">
        <v>859</v>
      </c>
      <c r="K13" s="964"/>
      <c r="L13" s="964"/>
      <c r="M13" s="964"/>
      <c r="N13" s="964"/>
      <c r="O13" s="964"/>
      <c r="P13" s="964"/>
      <c r="Q13" s="964"/>
      <c r="R13" s="964"/>
      <c r="S13" s="964"/>
      <c r="T13" s="964"/>
    </row>
    <row r="14" spans="1:56" s="628" customFormat="1">
      <c r="A14" s="628" t="s">
        <v>860</v>
      </c>
      <c r="B14" s="964">
        <v>4.7300000000000004</v>
      </c>
      <c r="C14" s="964">
        <v>4.04</v>
      </c>
      <c r="D14" s="964">
        <v>4.1500000000000004</v>
      </c>
      <c r="E14" s="964">
        <v>7.3900000000000006</v>
      </c>
      <c r="F14" s="964">
        <v>4.2300000000000004</v>
      </c>
      <c r="G14" s="964">
        <v>4.76</v>
      </c>
      <c r="H14" s="964">
        <v>0</v>
      </c>
      <c r="I14" s="964">
        <v>3.68</v>
      </c>
      <c r="J14" s="628" t="s">
        <v>860</v>
      </c>
      <c r="K14" s="964">
        <v>6.7</v>
      </c>
      <c r="L14" s="964">
        <v>3.29</v>
      </c>
      <c r="M14" s="964">
        <v>6.18</v>
      </c>
      <c r="N14" s="964">
        <v>3.94</v>
      </c>
      <c r="O14" s="964">
        <v>5.74</v>
      </c>
      <c r="P14" s="964">
        <v>5.29</v>
      </c>
      <c r="Q14" s="964">
        <v>1.72</v>
      </c>
      <c r="R14" s="965">
        <v>0</v>
      </c>
      <c r="S14" s="965">
        <v>2.31</v>
      </c>
      <c r="T14" s="964">
        <v>4.46</v>
      </c>
    </row>
    <row r="15" spans="1:56" s="628" customFormat="1">
      <c r="A15" s="628" t="s">
        <v>861</v>
      </c>
      <c r="B15" s="964">
        <v>4.0565344730731683</v>
      </c>
      <c r="C15" s="964">
        <v>3.8232987498473743</v>
      </c>
      <c r="D15" s="964">
        <v>3.3261465828481254</v>
      </c>
      <c r="E15" s="964">
        <v>6.6227726903711588</v>
      </c>
      <c r="F15" s="964">
        <v>3.8236110997040424</v>
      </c>
      <c r="G15" s="964">
        <v>3.8859711328967124</v>
      </c>
      <c r="H15" s="964">
        <v>0</v>
      </c>
      <c r="I15" s="964">
        <v>3.3842844737083757</v>
      </c>
      <c r="J15" s="628" t="s">
        <v>861</v>
      </c>
      <c r="K15" s="964">
        <v>7.1556185766404408</v>
      </c>
      <c r="L15" s="964">
        <v>3.2240487959745794</v>
      </c>
      <c r="M15" s="964">
        <v>5.6304244972360804</v>
      </c>
      <c r="N15" s="964">
        <v>1.5035077589394803</v>
      </c>
      <c r="O15" s="964">
        <v>5.1838376313748826</v>
      </c>
      <c r="P15" s="964">
        <v>4.7107007253183113</v>
      </c>
      <c r="Q15" s="964">
        <v>0</v>
      </c>
      <c r="R15" s="965">
        <v>0</v>
      </c>
      <c r="S15" s="965">
        <v>1.8559028094724632</v>
      </c>
      <c r="T15" s="964">
        <v>3.7889639097032095</v>
      </c>
    </row>
    <row r="16" spans="1:56" s="628" customFormat="1">
      <c r="A16" s="628" t="s">
        <v>862</v>
      </c>
      <c r="B16" s="964">
        <v>2.44</v>
      </c>
      <c r="C16" s="964">
        <v>3.42</v>
      </c>
      <c r="D16" s="964">
        <v>2.0699999999999998</v>
      </c>
      <c r="E16" s="964">
        <v>3.46</v>
      </c>
      <c r="F16" s="964">
        <v>1.23</v>
      </c>
      <c r="G16" s="964">
        <v>3.38</v>
      </c>
      <c r="H16" s="964">
        <v>0</v>
      </c>
      <c r="I16" s="964">
        <v>1.01</v>
      </c>
      <c r="J16" s="628" t="s">
        <v>862</v>
      </c>
      <c r="K16" s="964">
        <v>0.79</v>
      </c>
      <c r="L16" s="964">
        <v>2.19</v>
      </c>
      <c r="M16" s="964">
        <v>2.0499999999999998</v>
      </c>
      <c r="N16" s="964">
        <v>0.87</v>
      </c>
      <c r="O16" s="964">
        <v>2</v>
      </c>
      <c r="P16" s="964">
        <v>5.37</v>
      </c>
      <c r="Q16" s="964">
        <v>0</v>
      </c>
      <c r="R16" s="965">
        <v>0</v>
      </c>
      <c r="S16" s="965">
        <v>0.09</v>
      </c>
      <c r="T16" s="964">
        <v>2.13</v>
      </c>
    </row>
    <row r="17" spans="1:20" s="628" customFormat="1">
      <c r="A17" s="628" t="s">
        <v>863</v>
      </c>
      <c r="B17" s="964">
        <v>5.37</v>
      </c>
      <c r="C17" s="964">
        <v>3.39</v>
      </c>
      <c r="D17" s="964">
        <v>5.01</v>
      </c>
      <c r="E17" s="964">
        <v>7.86</v>
      </c>
      <c r="F17" s="964">
        <v>4.12</v>
      </c>
      <c r="G17" s="964">
        <v>4.37</v>
      </c>
      <c r="H17" s="964">
        <v>0</v>
      </c>
      <c r="I17" s="964">
        <v>4.33</v>
      </c>
      <c r="J17" s="628" t="s">
        <v>863</v>
      </c>
      <c r="K17" s="964">
        <v>6.68</v>
      </c>
      <c r="L17" s="964">
        <v>3.12</v>
      </c>
      <c r="M17" s="964">
        <v>6.17</v>
      </c>
      <c r="N17" s="964">
        <v>1.81</v>
      </c>
      <c r="O17" s="964">
        <v>5.74</v>
      </c>
      <c r="P17" s="964">
        <v>5.73</v>
      </c>
      <c r="Q17" s="964">
        <v>0</v>
      </c>
      <c r="R17" s="965">
        <v>0</v>
      </c>
      <c r="S17" s="965">
        <v>0</v>
      </c>
      <c r="T17" s="964">
        <v>4.95</v>
      </c>
    </row>
    <row r="18" spans="1:20" s="628" customFormat="1">
      <c r="A18" s="628" t="s">
        <v>864</v>
      </c>
      <c r="B18" s="964">
        <v>3.08</v>
      </c>
      <c r="C18" s="964">
        <v>11.58</v>
      </c>
      <c r="D18" s="964">
        <v>2.35</v>
      </c>
      <c r="E18" s="964">
        <v>5.55</v>
      </c>
      <c r="F18" s="964">
        <v>4.4400000000000004</v>
      </c>
      <c r="G18" s="964">
        <v>6</v>
      </c>
      <c r="H18" s="964">
        <v>0</v>
      </c>
      <c r="I18" s="964">
        <v>1.85</v>
      </c>
      <c r="J18" s="628" t="s">
        <v>864</v>
      </c>
      <c r="K18" s="964">
        <v>24.11</v>
      </c>
      <c r="L18" s="964">
        <v>3.99</v>
      </c>
      <c r="M18" s="964">
        <v>67.260000000000005</v>
      </c>
      <c r="N18" s="964">
        <v>5.08</v>
      </c>
      <c r="O18" s="964">
        <v>0</v>
      </c>
      <c r="P18" s="964">
        <v>0</v>
      </c>
      <c r="Q18" s="964">
        <v>2.25</v>
      </c>
      <c r="R18" s="965">
        <v>0</v>
      </c>
      <c r="S18" s="965">
        <v>4.74</v>
      </c>
      <c r="T18" s="964">
        <v>3.21</v>
      </c>
    </row>
    <row r="19" spans="1:20" s="628" customFormat="1">
      <c r="A19" s="628" t="s">
        <v>865</v>
      </c>
      <c r="B19" s="964">
        <v>131.42000000000002</v>
      </c>
      <c r="C19" s="964">
        <v>173.19</v>
      </c>
      <c r="D19" s="964">
        <v>144.53</v>
      </c>
      <c r="E19" s="964">
        <v>126.24000000000001</v>
      </c>
      <c r="F19" s="964">
        <v>136.87</v>
      </c>
      <c r="G19" s="964">
        <v>157.53</v>
      </c>
      <c r="H19" s="964">
        <v>0</v>
      </c>
      <c r="I19" s="964">
        <v>136.66</v>
      </c>
      <c r="J19" s="628" t="s">
        <v>865</v>
      </c>
      <c r="K19" s="964">
        <v>124.26</v>
      </c>
      <c r="L19" s="964">
        <v>185.51</v>
      </c>
      <c r="M19" s="964">
        <v>163.41</v>
      </c>
      <c r="N19" s="964">
        <v>101.69</v>
      </c>
      <c r="O19" s="964">
        <v>172.41</v>
      </c>
      <c r="P19" s="964">
        <v>174.01</v>
      </c>
      <c r="Q19" s="964">
        <v>72.600000000000009</v>
      </c>
      <c r="R19" s="965">
        <v>0</v>
      </c>
      <c r="S19" s="965">
        <v>91.850000000000009</v>
      </c>
      <c r="T19" s="964">
        <v>140.9</v>
      </c>
    </row>
    <row r="20" spans="1:20" s="628" customFormat="1" ht="6.75" customHeight="1">
      <c r="B20" s="964"/>
      <c r="C20" s="964"/>
      <c r="D20" s="964"/>
      <c r="E20" s="964"/>
      <c r="F20" s="964"/>
      <c r="G20" s="964"/>
      <c r="H20" s="964"/>
      <c r="I20" s="964"/>
      <c r="K20" s="964"/>
      <c r="L20" s="964"/>
      <c r="M20" s="964"/>
      <c r="N20" s="964"/>
      <c r="O20" s="964"/>
      <c r="P20" s="964"/>
      <c r="Q20" s="964"/>
      <c r="R20" s="964"/>
      <c r="S20" s="964"/>
      <c r="T20" s="964"/>
    </row>
    <row r="21" spans="1:20" s="628" customFormat="1">
      <c r="A21" s="776" t="s">
        <v>866</v>
      </c>
      <c r="B21" s="964"/>
      <c r="C21" s="964"/>
      <c r="D21" s="964"/>
      <c r="E21" s="964"/>
      <c r="F21" s="964"/>
      <c r="G21" s="964"/>
      <c r="H21" s="964"/>
      <c r="I21" s="964"/>
      <c r="J21" s="776" t="s">
        <v>866</v>
      </c>
      <c r="K21" s="964"/>
      <c r="L21" s="964"/>
      <c r="M21" s="964"/>
      <c r="N21" s="964"/>
      <c r="O21" s="964"/>
      <c r="P21" s="964"/>
      <c r="Q21" s="964"/>
      <c r="R21" s="964"/>
      <c r="S21" s="964"/>
      <c r="T21" s="964"/>
    </row>
    <row r="22" spans="1:20" s="628" customFormat="1">
      <c r="A22" s="628" t="s">
        <v>867</v>
      </c>
      <c r="B22" s="964">
        <v>2.76964642133145</v>
      </c>
      <c r="C22" s="964">
        <v>3.9360694183944287</v>
      </c>
      <c r="D22" s="964">
        <v>3.2046081466235492</v>
      </c>
      <c r="E22" s="964">
        <v>3.305451742376317</v>
      </c>
      <c r="F22" s="964">
        <v>1.729589008289236</v>
      </c>
      <c r="G22" s="964">
        <v>2.4533328778486729</v>
      </c>
      <c r="H22" s="964">
        <v>2.9413856098811255</v>
      </c>
      <c r="I22" s="964">
        <v>2.5351354962175909</v>
      </c>
      <c r="J22" s="628" t="s">
        <v>867</v>
      </c>
      <c r="K22" s="964">
        <v>7.457113449919353</v>
      </c>
      <c r="L22" s="964">
        <v>2.0496699313198601</v>
      </c>
      <c r="M22" s="964">
        <v>12.256575358832015</v>
      </c>
      <c r="N22" s="964">
        <v>1.9093289345829965</v>
      </c>
      <c r="O22" s="964">
        <v>13.751786202661298</v>
      </c>
      <c r="P22" s="964">
        <v>12.08398812080066</v>
      </c>
      <c r="Q22" s="964">
        <v>1.2017637859573729</v>
      </c>
      <c r="R22" s="964">
        <v>1.4073627800565347</v>
      </c>
      <c r="S22" s="964">
        <v>3.5554070385756025</v>
      </c>
      <c r="T22" s="964">
        <v>3.089277369527955</v>
      </c>
    </row>
    <row r="23" spans="1:20" s="628" customFormat="1">
      <c r="A23" s="628" t="s">
        <v>868</v>
      </c>
      <c r="B23" s="964">
        <v>38.061440073339341</v>
      </c>
      <c r="C23" s="964">
        <v>54.943511413521904</v>
      </c>
      <c r="D23" s="964">
        <v>36.544580211961772</v>
      </c>
      <c r="E23" s="964">
        <v>47.042705293949908</v>
      </c>
      <c r="F23" s="964">
        <v>49.045067982760244</v>
      </c>
      <c r="G23" s="964">
        <v>41.423076836722352</v>
      </c>
      <c r="H23" s="964">
        <v>29.287271984116892</v>
      </c>
      <c r="I23" s="964">
        <v>40.097030818738148</v>
      </c>
      <c r="J23" s="628" t="s">
        <v>868</v>
      </c>
      <c r="K23" s="964">
        <v>50.761906720955622</v>
      </c>
      <c r="L23" s="964">
        <v>74.50941709382343</v>
      </c>
      <c r="M23" s="964">
        <v>42.09528473471623</v>
      </c>
      <c r="N23" s="964">
        <v>28.109384963490402</v>
      </c>
      <c r="O23" s="964">
        <v>50.237928898267413</v>
      </c>
      <c r="P23" s="964">
        <v>46.660632678473874</v>
      </c>
      <c r="Q23" s="964">
        <v>37.729641102295005</v>
      </c>
      <c r="R23" s="964">
        <v>41.240582724429473</v>
      </c>
      <c r="S23" s="964">
        <v>67.670336229414943</v>
      </c>
      <c r="T23" s="964">
        <v>39.448744934895146</v>
      </c>
    </row>
    <row r="24" spans="1:20" s="628" customFormat="1">
      <c r="A24" s="628" t="s">
        <v>869</v>
      </c>
      <c r="B24" s="964">
        <v>82.872562050991235</v>
      </c>
      <c r="C24" s="964">
        <v>93.768149349961632</v>
      </c>
      <c r="D24" s="964">
        <v>81.008088161830401</v>
      </c>
      <c r="E24" s="964">
        <v>72.551125111948494</v>
      </c>
      <c r="F24" s="964">
        <v>88.086485324519998</v>
      </c>
      <c r="G24" s="964">
        <v>85.292123564348856</v>
      </c>
      <c r="H24" s="964">
        <v>76.01895789379482</v>
      </c>
      <c r="I24" s="964">
        <v>85.08077077616629</v>
      </c>
      <c r="J24" s="628" t="s">
        <v>869</v>
      </c>
      <c r="K24" s="964">
        <v>96.104118131069612</v>
      </c>
      <c r="L24" s="964">
        <v>95.999684732983383</v>
      </c>
      <c r="M24" s="964">
        <v>77.96064766830871</v>
      </c>
      <c r="N24" s="964">
        <v>78.999930119170159</v>
      </c>
      <c r="O24" s="964">
        <v>76.330998198432027</v>
      </c>
      <c r="P24" s="964">
        <v>83.872854993504362</v>
      </c>
      <c r="Q24" s="964">
        <v>86.753134772927524</v>
      </c>
      <c r="R24" s="964">
        <v>85.956698627400229</v>
      </c>
      <c r="S24" s="964">
        <v>82.681450209760726</v>
      </c>
      <c r="T24" s="964">
        <v>83.238057532985039</v>
      </c>
    </row>
    <row r="25" spans="1:20" s="628" customFormat="1">
      <c r="A25" s="628" t="s">
        <v>870</v>
      </c>
      <c r="B25" s="964">
        <v>9.5269481747183846</v>
      </c>
      <c r="C25" s="964">
        <v>12.348469876441277</v>
      </c>
      <c r="D25" s="964">
        <v>9.45551129900924</v>
      </c>
      <c r="E25" s="964">
        <v>11.679892409435048</v>
      </c>
      <c r="F25" s="964">
        <v>8.3498161566940912</v>
      </c>
      <c r="G25" s="964">
        <v>8.5718078130378963</v>
      </c>
      <c r="H25" s="964">
        <v>10.293963065185295</v>
      </c>
      <c r="I25" s="964">
        <v>10.176433169998216</v>
      </c>
      <c r="J25" s="628" t="s">
        <v>870</v>
      </c>
      <c r="K25" s="964">
        <v>20.914192310553805</v>
      </c>
      <c r="L25" s="964">
        <v>8.2581468803997531</v>
      </c>
      <c r="M25" s="964">
        <v>29.169191767411839</v>
      </c>
      <c r="N25" s="964">
        <v>9.5490849847388208</v>
      </c>
      <c r="O25" s="964">
        <v>26.919544685376984</v>
      </c>
      <c r="P25" s="964">
        <v>29.932828137368073</v>
      </c>
      <c r="Q25" s="964">
        <v>6.2917778365164363</v>
      </c>
      <c r="R25" s="964">
        <v>4.8365925261785261</v>
      </c>
      <c r="S25" s="964">
        <v>8.1657856096657842</v>
      </c>
      <c r="T25" s="964">
        <v>10.095052974913624</v>
      </c>
    </row>
    <row r="26" spans="1:20" s="628" customFormat="1">
      <c r="A26" s="628" t="s">
        <v>871</v>
      </c>
      <c r="B26" s="966">
        <v>10387</v>
      </c>
      <c r="C26" s="966">
        <v>2535</v>
      </c>
      <c r="D26" s="966">
        <v>4901</v>
      </c>
      <c r="E26" s="966">
        <v>6440</v>
      </c>
      <c r="F26" s="966">
        <v>9932</v>
      </c>
      <c r="G26" s="966">
        <v>9454</v>
      </c>
      <c r="H26" s="966">
        <v>8410</v>
      </c>
      <c r="I26" s="966">
        <v>7436</v>
      </c>
      <c r="J26" s="628" t="s">
        <v>871</v>
      </c>
      <c r="K26" s="966">
        <v>1336</v>
      </c>
      <c r="L26" s="966">
        <v>6884</v>
      </c>
      <c r="M26" s="966">
        <v>2252</v>
      </c>
      <c r="N26" s="966">
        <v>26713</v>
      </c>
      <c r="O26" s="966">
        <v>1115</v>
      </c>
      <c r="P26" s="966">
        <v>821</v>
      </c>
      <c r="Q26" s="966">
        <v>14284</v>
      </c>
      <c r="R26" s="966">
        <v>4687</v>
      </c>
      <c r="S26" s="966">
        <v>13105</v>
      </c>
      <c r="T26" s="966">
        <v>5706</v>
      </c>
    </row>
    <row r="27" spans="1:20" s="628" customFormat="1">
      <c r="A27" s="628" t="s">
        <v>872</v>
      </c>
      <c r="B27" s="966">
        <v>248834.82314381271</v>
      </c>
      <c r="C27" s="966">
        <v>76782.155750000005</v>
      </c>
      <c r="D27" s="966">
        <v>401310.42369867553</v>
      </c>
      <c r="E27" s="966">
        <v>172798.80808888888</v>
      </c>
      <c r="F27" s="966">
        <v>245833.72353225804</v>
      </c>
      <c r="G27" s="966">
        <v>255843.31574534162</v>
      </c>
      <c r="H27" s="966">
        <v>6233629.9550000001</v>
      </c>
      <c r="I27" s="966">
        <v>320181.42906756757</v>
      </c>
      <c r="J27" s="628" t="s">
        <v>872</v>
      </c>
      <c r="K27" s="966">
        <v>36016.553145907477</v>
      </c>
      <c r="L27" s="966">
        <v>407401.56018181815</v>
      </c>
      <c r="M27" s="966">
        <v>56470.257529411763</v>
      </c>
      <c r="N27" s="966">
        <v>6614142.1560000004</v>
      </c>
      <c r="O27" s="966">
        <v>38824.342441176472</v>
      </c>
      <c r="P27" s="966">
        <v>24757.12338095238</v>
      </c>
      <c r="Q27" s="966">
        <v>1759662.83</v>
      </c>
      <c r="R27" s="967">
        <v>2372872.8259999999</v>
      </c>
      <c r="S27" s="967">
        <v>534760.51800000004</v>
      </c>
      <c r="T27" s="966">
        <v>236882.41792744695</v>
      </c>
    </row>
    <row r="28" spans="1:20" s="628" customFormat="1" ht="6.75" customHeight="1">
      <c r="B28" s="968"/>
      <c r="C28" s="968"/>
      <c r="D28" s="968"/>
      <c r="E28" s="968"/>
      <c r="F28" s="968"/>
      <c r="G28" s="968"/>
      <c r="H28" s="968"/>
      <c r="I28" s="968"/>
      <c r="K28" s="968"/>
      <c r="L28" s="968"/>
      <c r="M28" s="968"/>
      <c r="N28" s="968"/>
      <c r="O28" s="968"/>
      <c r="P28" s="968"/>
      <c r="Q28" s="968"/>
      <c r="R28" s="968"/>
      <c r="S28" s="968"/>
      <c r="T28" s="968"/>
    </row>
    <row r="29" spans="1:20" s="628" customFormat="1">
      <c r="A29" s="776" t="s">
        <v>873</v>
      </c>
      <c r="B29" s="969"/>
      <c r="C29" s="969"/>
      <c r="D29" s="969"/>
      <c r="E29" s="969"/>
      <c r="F29" s="969"/>
      <c r="G29" s="969"/>
      <c r="H29" s="969"/>
      <c r="I29" s="970"/>
      <c r="J29" s="776" t="s">
        <v>873</v>
      </c>
      <c r="K29" s="969"/>
      <c r="L29" s="969"/>
      <c r="M29" s="969"/>
      <c r="N29" s="969"/>
      <c r="O29" s="969"/>
      <c r="P29" s="969"/>
      <c r="Q29" s="969"/>
      <c r="R29" s="969"/>
      <c r="S29" s="969"/>
      <c r="T29" s="970"/>
    </row>
    <row r="30" spans="1:20" s="628" customFormat="1">
      <c r="A30" s="628" t="s">
        <v>874</v>
      </c>
      <c r="B30" s="964">
        <v>14.270129623952963</v>
      </c>
      <c r="C30" s="964">
        <v>0.33042629049786593</v>
      </c>
      <c r="D30" s="964">
        <v>20.228957523302441</v>
      </c>
      <c r="E30" s="964">
        <v>-2.4841603047022645</v>
      </c>
      <c r="F30" s="964">
        <v>10.211268014796405</v>
      </c>
      <c r="G30" s="964">
        <v>5.4876715740018405</v>
      </c>
      <c r="H30" s="964">
        <v>33.081639014440192</v>
      </c>
      <c r="I30" s="964">
        <v>8.9848294808838034</v>
      </c>
      <c r="J30" s="628" t="s">
        <v>874</v>
      </c>
      <c r="K30" s="964">
        <v>10.738732928367424</v>
      </c>
      <c r="L30" s="964">
        <v>3.5838941363804873</v>
      </c>
      <c r="M30" s="964">
        <v>-2.6738401881241369</v>
      </c>
      <c r="N30" s="964">
        <v>19.85137514407586</v>
      </c>
      <c r="O30" s="964">
        <v>-21.862032546880069</v>
      </c>
      <c r="P30" s="964">
        <v>0.34741774809668252</v>
      </c>
      <c r="Q30" s="964">
        <v>10.222054212927713</v>
      </c>
      <c r="R30" s="964">
        <v>10.451263567146439</v>
      </c>
      <c r="S30" s="964">
        <v>1.9779239811576854</v>
      </c>
      <c r="T30" s="964">
        <v>13.275773396968516</v>
      </c>
    </row>
    <row r="31" spans="1:20" s="628" customFormat="1">
      <c r="A31" s="628" t="s">
        <v>875</v>
      </c>
      <c r="B31" s="964">
        <v>1.6566831938110143</v>
      </c>
      <c r="C31" s="964">
        <v>5.7535763928462859E-2</v>
      </c>
      <c r="D31" s="964">
        <v>2.5772717587609821</v>
      </c>
      <c r="E31" s="964">
        <v>-0.25404424945421777</v>
      </c>
      <c r="F31" s="964">
        <v>0.81642199485246481</v>
      </c>
      <c r="G31" s="964">
        <v>0.88843932771239187</v>
      </c>
      <c r="H31" s="964">
        <v>4.6018512745409206</v>
      </c>
      <c r="I31" s="964">
        <v>0.976952968331817</v>
      </c>
      <c r="J31" s="628" t="s">
        <v>875</v>
      </c>
      <c r="K31" s="964">
        <v>1.7693205077503062</v>
      </c>
      <c r="L31" s="964">
        <v>0.50927247340527704</v>
      </c>
      <c r="M31" s="964">
        <v>-0.5201451566095846</v>
      </c>
      <c r="N31" s="964">
        <v>2.2714198551982694</v>
      </c>
      <c r="O31" s="964">
        <v>-4.2184997782327756</v>
      </c>
      <c r="P31" s="964">
        <v>3.2762966360960689E-2</v>
      </c>
      <c r="Q31" s="964">
        <v>1.8647149409895578</v>
      </c>
      <c r="R31" s="964">
        <v>1.5315231213088036</v>
      </c>
      <c r="S31" s="964">
        <v>0.79171514021635703</v>
      </c>
      <c r="T31" s="964">
        <v>1.7076168498273341</v>
      </c>
    </row>
    <row r="32" spans="1:20" s="628" customFormat="1" ht="7.5" customHeight="1">
      <c r="B32" s="964"/>
      <c r="C32" s="964"/>
      <c r="D32" s="964"/>
      <c r="E32" s="964"/>
      <c r="F32" s="964"/>
      <c r="G32" s="964"/>
      <c r="H32" s="964"/>
      <c r="I32" s="964"/>
      <c r="K32" s="964"/>
      <c r="L32" s="964"/>
      <c r="M32" s="964"/>
      <c r="N32" s="964"/>
      <c r="O32" s="964"/>
      <c r="P32" s="964"/>
      <c r="Q32" s="964"/>
      <c r="R32" s="964"/>
      <c r="S32" s="964"/>
      <c r="T32" s="964"/>
    </row>
    <row r="33" spans="1:20" s="628" customFormat="1">
      <c r="A33" s="776" t="s">
        <v>876</v>
      </c>
      <c r="B33" s="964"/>
      <c r="C33" s="964"/>
      <c r="D33" s="964"/>
      <c r="E33" s="964"/>
      <c r="F33" s="964"/>
      <c r="G33" s="964"/>
      <c r="H33" s="964"/>
      <c r="I33" s="964"/>
      <c r="J33" s="776" t="s">
        <v>876</v>
      </c>
      <c r="K33" s="964"/>
      <c r="L33" s="964"/>
      <c r="M33" s="964"/>
      <c r="N33" s="964"/>
      <c r="O33" s="964"/>
      <c r="P33" s="964"/>
      <c r="Q33" s="964"/>
      <c r="R33" s="964"/>
      <c r="S33" s="964"/>
      <c r="T33" s="964"/>
    </row>
    <row r="34" spans="1:20" s="628" customFormat="1">
      <c r="A34" s="628" t="s">
        <v>877</v>
      </c>
      <c r="B34" s="964">
        <v>30.89</v>
      </c>
      <c r="C34" s="964">
        <v>21.27</v>
      </c>
      <c r="D34" s="964">
        <v>33.42</v>
      </c>
      <c r="E34" s="964">
        <v>25.45</v>
      </c>
      <c r="F34" s="964">
        <v>34.869999999999997</v>
      </c>
      <c r="G34" s="964">
        <v>27.55</v>
      </c>
      <c r="H34" s="964">
        <v>100.14</v>
      </c>
      <c r="I34" s="964">
        <v>30.22</v>
      </c>
      <c r="J34" s="628" t="s">
        <v>877</v>
      </c>
      <c r="K34" s="964">
        <v>31.78</v>
      </c>
      <c r="L34" s="964">
        <v>40.020000000000003</v>
      </c>
      <c r="M34" s="964">
        <v>22.98</v>
      </c>
      <c r="N34" s="964">
        <v>65.13</v>
      </c>
      <c r="O34" s="964">
        <v>31.43</v>
      </c>
      <c r="P34" s="964">
        <v>55.27</v>
      </c>
      <c r="Q34" s="964">
        <v>167.14000000000001</v>
      </c>
      <c r="R34" s="964">
        <v>300.90000000000003</v>
      </c>
      <c r="S34" s="964">
        <v>77.210000000000008</v>
      </c>
      <c r="T34" s="964">
        <v>33.67</v>
      </c>
    </row>
    <row r="35" spans="1:20" s="628" customFormat="1">
      <c r="A35" s="628" t="s">
        <v>878</v>
      </c>
      <c r="B35" s="964">
        <v>48.18</v>
      </c>
      <c r="C35" s="964">
        <v>69.53</v>
      </c>
      <c r="D35" s="964">
        <v>48.75</v>
      </c>
      <c r="E35" s="964">
        <v>46.09</v>
      </c>
      <c r="F35" s="964">
        <v>47.160000000000004</v>
      </c>
      <c r="G35" s="964">
        <v>43.550000000000004</v>
      </c>
      <c r="H35" s="964">
        <v>65.37</v>
      </c>
      <c r="I35" s="964">
        <v>51.01</v>
      </c>
      <c r="J35" s="628" t="s">
        <v>878</v>
      </c>
      <c r="K35" s="964">
        <v>53.22</v>
      </c>
      <c r="L35" s="964">
        <v>72.88</v>
      </c>
      <c r="M35" s="964">
        <v>67.34</v>
      </c>
      <c r="N35" s="964">
        <v>46.83</v>
      </c>
      <c r="O35" s="964">
        <v>758.01</v>
      </c>
      <c r="P35" s="964">
        <v>62.21</v>
      </c>
      <c r="Q35" s="964">
        <v>61.910000000000004</v>
      </c>
      <c r="R35" s="964">
        <v>96.39</v>
      </c>
      <c r="S35" s="964">
        <v>76.47</v>
      </c>
      <c r="T35" s="964">
        <v>49.53</v>
      </c>
    </row>
    <row r="36" spans="1:20" s="628" customFormat="1">
      <c r="A36" s="628" t="s">
        <v>879</v>
      </c>
      <c r="B36" s="964">
        <v>0.36</v>
      </c>
      <c r="C36" s="964">
        <v>0.83000000000000007</v>
      </c>
      <c r="D36" s="964">
        <v>0.17</v>
      </c>
      <c r="E36" s="964">
        <v>0.92</v>
      </c>
      <c r="F36" s="964">
        <v>0.18</v>
      </c>
      <c r="G36" s="964">
        <v>0.08</v>
      </c>
      <c r="H36" s="964">
        <v>0.28000000000000003</v>
      </c>
      <c r="I36" s="964">
        <v>0.26</v>
      </c>
      <c r="J36" s="628" t="s">
        <v>879</v>
      </c>
      <c r="K36" s="964">
        <v>109.44</v>
      </c>
      <c r="L36" s="964">
        <v>0.19</v>
      </c>
      <c r="M36" s="964">
        <v>0</v>
      </c>
      <c r="N36" s="964">
        <v>0.22</v>
      </c>
      <c r="O36" s="964">
        <v>0</v>
      </c>
      <c r="P36" s="964">
        <v>9.7000000000000011</v>
      </c>
      <c r="Q36" s="964">
        <v>4.2700000000000005</v>
      </c>
      <c r="R36" s="964">
        <v>0.49</v>
      </c>
      <c r="S36" s="964">
        <v>10.200000000000001</v>
      </c>
      <c r="T36" s="964">
        <v>0.27</v>
      </c>
    </row>
    <row r="37" spans="1:20" s="628" customFormat="1" ht="13.5" thickBot="1">
      <c r="A37" s="971" t="s">
        <v>880</v>
      </c>
      <c r="B37" s="972">
        <v>0.73</v>
      </c>
      <c r="C37" s="972">
        <v>7.54</v>
      </c>
      <c r="D37" s="972">
        <v>1.45</v>
      </c>
      <c r="E37" s="972">
        <v>3.95</v>
      </c>
      <c r="F37" s="972">
        <v>2.35</v>
      </c>
      <c r="G37" s="972">
        <v>1.49</v>
      </c>
      <c r="H37" s="972">
        <v>0.77</v>
      </c>
      <c r="I37" s="972">
        <v>1.8800000000000001</v>
      </c>
      <c r="J37" s="971" t="s">
        <v>880</v>
      </c>
      <c r="K37" s="972">
        <v>77.16</v>
      </c>
      <c r="L37" s="972">
        <v>18.48</v>
      </c>
      <c r="M37" s="972">
        <v>0</v>
      </c>
      <c r="N37" s="972">
        <v>0.85</v>
      </c>
      <c r="O37" s="972">
        <v>0</v>
      </c>
      <c r="P37" s="972">
        <v>1.72</v>
      </c>
      <c r="Q37" s="972">
        <v>2.77</v>
      </c>
      <c r="R37" s="972">
        <v>3.3200000000000003</v>
      </c>
      <c r="S37" s="972">
        <v>5.44</v>
      </c>
      <c r="T37" s="972">
        <v>1.32</v>
      </c>
    </row>
    <row r="38" spans="1:20" s="628" customFormat="1" ht="3.75" customHeight="1">
      <c r="B38" s="964"/>
      <c r="C38" s="964"/>
      <c r="D38" s="964"/>
      <c r="E38" s="964"/>
      <c r="F38" s="964"/>
      <c r="G38" s="964"/>
      <c r="H38" s="964"/>
      <c r="I38" s="964"/>
      <c r="K38" s="964"/>
      <c r="L38" s="964"/>
      <c r="M38" s="964"/>
      <c r="N38" s="964"/>
      <c r="O38" s="964"/>
      <c r="P38" s="964"/>
      <c r="Q38" s="964"/>
      <c r="R38" s="964"/>
      <c r="S38" s="964"/>
      <c r="T38" s="964"/>
    </row>
    <row r="39" spans="1:20" s="628" customFormat="1">
      <c r="A39" s="660" t="s">
        <v>881</v>
      </c>
      <c r="J39" s="660" t="s">
        <v>881</v>
      </c>
    </row>
    <row r="40" spans="1:20" s="621" customFormat="1">
      <c r="A40" s="621" t="s">
        <v>882</v>
      </c>
      <c r="J40" s="621" t="s">
        <v>882</v>
      </c>
    </row>
    <row r="41" spans="1:20" s="628" customFormat="1">
      <c r="A41" s="621" t="s">
        <v>883</v>
      </c>
      <c r="J41" s="621" t="s">
        <v>883</v>
      </c>
    </row>
    <row r="42" spans="1:20" s="628" customFormat="1">
      <c r="A42" s="628" t="s">
        <v>884</v>
      </c>
      <c r="J42" s="628" t="s">
        <v>884</v>
      </c>
    </row>
    <row r="43" spans="1:20" s="628" customFormat="1">
      <c r="A43" s="973" t="s">
        <v>885</v>
      </c>
      <c r="J43" s="973" t="s">
        <v>885</v>
      </c>
    </row>
    <row r="44" spans="1:20" ht="12.75" customHeight="1">
      <c r="A44" s="973" t="s">
        <v>886</v>
      </c>
      <c r="B44" s="974"/>
      <c r="C44" s="974"/>
      <c r="D44" s="964"/>
      <c r="E44" s="974"/>
      <c r="F44" s="974"/>
      <c r="G44" s="974"/>
      <c r="H44" s="964"/>
      <c r="I44" s="974"/>
      <c r="J44" s="973" t="s">
        <v>886</v>
      </c>
      <c r="K44" s="974"/>
      <c r="L44" s="974"/>
      <c r="M44" s="974"/>
      <c r="N44" s="974"/>
      <c r="O44" s="974"/>
      <c r="P44" s="974"/>
      <c r="Q44" s="974"/>
      <c r="R44" s="974"/>
      <c r="S44" s="974"/>
      <c r="T44" s="974"/>
    </row>
    <row r="45" spans="1:20" ht="13.5">
      <c r="A45" s="628"/>
      <c r="B45" s="964"/>
      <c r="C45" s="964"/>
      <c r="D45" s="964"/>
      <c r="E45" s="974"/>
      <c r="F45" s="964"/>
      <c r="G45" s="964"/>
      <c r="H45" s="964"/>
      <c r="I45" s="964"/>
      <c r="J45" s="973"/>
      <c r="K45" s="964"/>
      <c r="L45" s="964"/>
      <c r="M45" s="964"/>
      <c r="N45" s="964"/>
      <c r="O45" s="964"/>
      <c r="P45" s="964"/>
      <c r="Q45" s="964"/>
      <c r="R45" s="964"/>
      <c r="S45" s="964"/>
      <c r="T45" s="964"/>
    </row>
    <row r="46" spans="1:20" ht="13.5">
      <c r="D46" s="964"/>
      <c r="E46" s="974"/>
    </row>
    <row r="47" spans="1:20" ht="13.5">
      <c r="D47" s="964"/>
      <c r="E47" s="974"/>
    </row>
    <row r="48" spans="1:20" ht="13.5">
      <c r="B48" s="975"/>
      <c r="D48" s="964"/>
      <c r="E48" s="974"/>
    </row>
    <row r="49" spans="4:5" ht="13.5">
      <c r="D49" s="964"/>
      <c r="E49" s="974"/>
    </row>
    <row r="50" spans="4:5" ht="13.5">
      <c r="D50" s="976"/>
      <c r="E50" s="974"/>
    </row>
    <row r="51" spans="4:5" ht="13.5">
      <c r="D51" s="964"/>
      <c r="E51" s="974"/>
    </row>
    <row r="52" spans="4:5" ht="13.5">
      <c r="D52" s="964"/>
      <c r="E52" s="974"/>
    </row>
    <row r="53" spans="4:5" ht="13.5">
      <c r="D53" s="964"/>
      <c r="E53" s="974"/>
    </row>
    <row r="54" spans="4:5" ht="13.5">
      <c r="D54" s="964"/>
      <c r="E54" s="974"/>
    </row>
    <row r="55" spans="4:5" ht="13.5">
      <c r="D55" s="964"/>
      <c r="E55" s="974"/>
    </row>
    <row r="56" spans="4:5" ht="13.5">
      <c r="D56" s="964"/>
      <c r="E56" s="974"/>
    </row>
    <row r="57" spans="4:5" ht="13.5">
      <c r="D57" s="964"/>
      <c r="E57" s="974"/>
    </row>
    <row r="58" spans="4:5" ht="13.5">
      <c r="D58" s="966"/>
      <c r="E58" s="974"/>
    </row>
    <row r="59" spans="4:5" ht="13.5">
      <c r="D59" s="966"/>
      <c r="E59" s="974"/>
    </row>
    <row r="60" spans="4:5" ht="13.5">
      <c r="D60" s="968"/>
      <c r="E60" s="974"/>
    </row>
    <row r="61" spans="4:5" ht="13.5">
      <c r="D61" s="969"/>
      <c r="E61" s="974"/>
    </row>
    <row r="62" spans="4:5" ht="13.5">
      <c r="D62" s="964"/>
      <c r="E62" s="974"/>
    </row>
    <row r="63" spans="4:5" ht="13.5">
      <c r="D63" s="964"/>
      <c r="E63" s="974"/>
    </row>
    <row r="64" spans="4:5" ht="13.5">
      <c r="D64" s="964"/>
      <c r="E64" s="974"/>
    </row>
    <row r="65" spans="4:56" ht="13.5">
      <c r="D65" s="964"/>
      <c r="E65" s="974"/>
    </row>
    <row r="66" spans="4:56" ht="13.5">
      <c r="D66" s="964"/>
      <c r="E66" s="974"/>
    </row>
    <row r="67" spans="4:56" ht="13.5">
      <c r="D67" s="964"/>
      <c r="E67" s="974"/>
    </row>
    <row r="68" spans="4:56" ht="13.5">
      <c r="D68" s="964"/>
      <c r="E68" s="974"/>
    </row>
    <row r="69" spans="4:56" ht="13.5">
      <c r="D69" s="966"/>
      <c r="E69" s="974"/>
    </row>
    <row r="79" spans="4:56">
      <c r="BD79" s="961"/>
    </row>
    <row r="200" spans="3:3">
      <c r="C200" s="636" t="s">
        <v>115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2B30FE94-BFB8-41CB-9C99-1C1FAB5F303E}"/>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ABE05-170C-475D-9B92-433771C5AC73}">
  <dimension ref="A1:K200"/>
  <sheetViews>
    <sheetView showGridLines="0" zoomScaleNormal="100" workbookViewId="0"/>
  </sheetViews>
  <sheetFormatPr baseColWidth="10" defaultRowHeight="12.75"/>
  <cols>
    <col min="1" max="1" width="46.42578125" style="45" customWidth="1"/>
    <col min="2" max="2" width="10.5703125" style="45" customWidth="1"/>
    <col min="3" max="5" width="15.5703125" style="45" customWidth="1"/>
    <col min="6" max="6" width="11.5703125" style="45" customWidth="1"/>
    <col min="7" max="7" width="11.42578125" style="45" hidden="1" customWidth="1"/>
    <col min="8" max="256" width="11.42578125" style="7"/>
    <col min="257" max="257" width="46.42578125" style="7" customWidth="1"/>
    <col min="258" max="258" width="10.5703125" style="7" customWidth="1"/>
    <col min="259" max="261" width="15.5703125" style="7" customWidth="1"/>
    <col min="262" max="262" width="11.5703125" style="7" customWidth="1"/>
    <col min="263" max="263" width="0" style="7" hidden="1" customWidth="1"/>
    <col min="264" max="512" width="11.42578125" style="7"/>
    <col min="513" max="513" width="46.42578125" style="7" customWidth="1"/>
    <col min="514" max="514" width="10.5703125" style="7" customWidth="1"/>
    <col min="515" max="517" width="15.5703125" style="7" customWidth="1"/>
    <col min="518" max="518" width="11.5703125" style="7" customWidth="1"/>
    <col min="519" max="519" width="0" style="7" hidden="1" customWidth="1"/>
    <col min="520" max="768" width="11.42578125" style="7"/>
    <col min="769" max="769" width="46.42578125" style="7" customWidth="1"/>
    <col min="770" max="770" width="10.5703125" style="7" customWidth="1"/>
    <col min="771" max="773" width="15.5703125" style="7" customWidth="1"/>
    <col min="774" max="774" width="11.5703125" style="7" customWidth="1"/>
    <col min="775" max="775" width="0" style="7" hidden="1" customWidth="1"/>
    <col min="776" max="1024" width="11.42578125" style="7"/>
    <col min="1025" max="1025" width="46.42578125" style="7" customWidth="1"/>
    <col min="1026" max="1026" width="10.5703125" style="7" customWidth="1"/>
    <col min="1027" max="1029" width="15.5703125" style="7" customWidth="1"/>
    <col min="1030" max="1030" width="11.5703125" style="7" customWidth="1"/>
    <col min="1031" max="1031" width="0" style="7" hidden="1" customWidth="1"/>
    <col min="1032" max="1280" width="11.42578125" style="7"/>
    <col min="1281" max="1281" width="46.42578125" style="7" customWidth="1"/>
    <col min="1282" max="1282" width="10.5703125" style="7" customWidth="1"/>
    <col min="1283" max="1285" width="15.5703125" style="7" customWidth="1"/>
    <col min="1286" max="1286" width="11.5703125" style="7" customWidth="1"/>
    <col min="1287" max="1287" width="0" style="7" hidden="1" customWidth="1"/>
    <col min="1288" max="1536" width="11.42578125" style="7"/>
    <col min="1537" max="1537" width="46.42578125" style="7" customWidth="1"/>
    <col min="1538" max="1538" width="10.5703125" style="7" customWidth="1"/>
    <col min="1539" max="1541" width="15.5703125" style="7" customWidth="1"/>
    <col min="1542" max="1542" width="11.5703125" style="7" customWidth="1"/>
    <col min="1543" max="1543" width="0" style="7" hidden="1" customWidth="1"/>
    <col min="1544" max="1792" width="11.42578125" style="7"/>
    <col min="1793" max="1793" width="46.42578125" style="7" customWidth="1"/>
    <col min="1794" max="1794" width="10.5703125" style="7" customWidth="1"/>
    <col min="1795" max="1797" width="15.5703125" style="7" customWidth="1"/>
    <col min="1798" max="1798" width="11.5703125" style="7" customWidth="1"/>
    <col min="1799" max="1799" width="0" style="7" hidden="1" customWidth="1"/>
    <col min="1800" max="2048" width="11.42578125" style="7"/>
    <col min="2049" max="2049" width="46.42578125" style="7" customWidth="1"/>
    <col min="2050" max="2050" width="10.5703125" style="7" customWidth="1"/>
    <col min="2051" max="2053" width="15.5703125" style="7" customWidth="1"/>
    <col min="2054" max="2054" width="11.5703125" style="7" customWidth="1"/>
    <col min="2055" max="2055" width="0" style="7" hidden="1" customWidth="1"/>
    <col min="2056" max="2304" width="11.42578125" style="7"/>
    <col min="2305" max="2305" width="46.42578125" style="7" customWidth="1"/>
    <col min="2306" max="2306" width="10.5703125" style="7" customWidth="1"/>
    <col min="2307" max="2309" width="15.5703125" style="7" customWidth="1"/>
    <col min="2310" max="2310" width="11.5703125" style="7" customWidth="1"/>
    <col min="2311" max="2311" width="0" style="7" hidden="1" customWidth="1"/>
    <col min="2312" max="2560" width="11.42578125" style="7"/>
    <col min="2561" max="2561" width="46.42578125" style="7" customWidth="1"/>
    <col min="2562" max="2562" width="10.5703125" style="7" customWidth="1"/>
    <col min="2563" max="2565" width="15.5703125" style="7" customWidth="1"/>
    <col min="2566" max="2566" width="11.5703125" style="7" customWidth="1"/>
    <col min="2567" max="2567" width="0" style="7" hidden="1" customWidth="1"/>
    <col min="2568" max="2816" width="11.42578125" style="7"/>
    <col min="2817" max="2817" width="46.42578125" style="7" customWidth="1"/>
    <col min="2818" max="2818" width="10.5703125" style="7" customWidth="1"/>
    <col min="2819" max="2821" width="15.5703125" style="7" customWidth="1"/>
    <col min="2822" max="2822" width="11.5703125" style="7" customWidth="1"/>
    <col min="2823" max="2823" width="0" style="7" hidden="1" customWidth="1"/>
    <col min="2824" max="3072" width="11.42578125" style="7"/>
    <col min="3073" max="3073" width="46.42578125" style="7" customWidth="1"/>
    <col min="3074" max="3074" width="10.5703125" style="7" customWidth="1"/>
    <col min="3075" max="3077" width="15.5703125" style="7" customWidth="1"/>
    <col min="3078" max="3078" width="11.5703125" style="7" customWidth="1"/>
    <col min="3079" max="3079" width="0" style="7" hidden="1" customWidth="1"/>
    <col min="3080" max="3328" width="11.42578125" style="7"/>
    <col min="3329" max="3329" width="46.42578125" style="7" customWidth="1"/>
    <col min="3330" max="3330" width="10.5703125" style="7" customWidth="1"/>
    <col min="3331" max="3333" width="15.5703125" style="7" customWidth="1"/>
    <col min="3334" max="3334" width="11.5703125" style="7" customWidth="1"/>
    <col min="3335" max="3335" width="0" style="7" hidden="1" customWidth="1"/>
    <col min="3336" max="3584" width="11.42578125" style="7"/>
    <col min="3585" max="3585" width="46.42578125" style="7" customWidth="1"/>
    <col min="3586" max="3586" width="10.5703125" style="7" customWidth="1"/>
    <col min="3587" max="3589" width="15.5703125" style="7" customWidth="1"/>
    <col min="3590" max="3590" width="11.5703125" style="7" customWidth="1"/>
    <col min="3591" max="3591" width="0" style="7" hidden="1" customWidth="1"/>
    <col min="3592" max="3840" width="11.42578125" style="7"/>
    <col min="3841" max="3841" width="46.42578125" style="7" customWidth="1"/>
    <col min="3842" max="3842" width="10.5703125" style="7" customWidth="1"/>
    <col min="3843" max="3845" width="15.5703125" style="7" customWidth="1"/>
    <col min="3846" max="3846" width="11.5703125" style="7" customWidth="1"/>
    <col min="3847" max="3847" width="0" style="7" hidden="1" customWidth="1"/>
    <col min="3848" max="4096" width="11.42578125" style="7"/>
    <col min="4097" max="4097" width="46.42578125" style="7" customWidth="1"/>
    <col min="4098" max="4098" width="10.5703125" style="7" customWidth="1"/>
    <col min="4099" max="4101" width="15.5703125" style="7" customWidth="1"/>
    <col min="4102" max="4102" width="11.5703125" style="7" customWidth="1"/>
    <col min="4103" max="4103" width="0" style="7" hidden="1" customWidth="1"/>
    <col min="4104" max="4352" width="11.42578125" style="7"/>
    <col min="4353" max="4353" width="46.42578125" style="7" customWidth="1"/>
    <col min="4354" max="4354" width="10.5703125" style="7" customWidth="1"/>
    <col min="4355" max="4357" width="15.5703125" style="7" customWidth="1"/>
    <col min="4358" max="4358" width="11.5703125" style="7" customWidth="1"/>
    <col min="4359" max="4359" width="0" style="7" hidden="1" customWidth="1"/>
    <col min="4360" max="4608" width="11.42578125" style="7"/>
    <col min="4609" max="4609" width="46.42578125" style="7" customWidth="1"/>
    <col min="4610" max="4610" width="10.5703125" style="7" customWidth="1"/>
    <col min="4611" max="4613" width="15.5703125" style="7" customWidth="1"/>
    <col min="4614" max="4614" width="11.5703125" style="7" customWidth="1"/>
    <col min="4615" max="4615" width="0" style="7" hidden="1" customWidth="1"/>
    <col min="4616" max="4864" width="11.42578125" style="7"/>
    <col min="4865" max="4865" width="46.42578125" style="7" customWidth="1"/>
    <col min="4866" max="4866" width="10.5703125" style="7" customWidth="1"/>
    <col min="4867" max="4869" width="15.5703125" style="7" customWidth="1"/>
    <col min="4870" max="4870" width="11.5703125" style="7" customWidth="1"/>
    <col min="4871" max="4871" width="0" style="7" hidden="1" customWidth="1"/>
    <col min="4872" max="5120" width="11.42578125" style="7"/>
    <col min="5121" max="5121" width="46.42578125" style="7" customWidth="1"/>
    <col min="5122" max="5122" width="10.5703125" style="7" customWidth="1"/>
    <col min="5123" max="5125" width="15.5703125" style="7" customWidth="1"/>
    <col min="5126" max="5126" width="11.5703125" style="7" customWidth="1"/>
    <col min="5127" max="5127" width="0" style="7" hidden="1" customWidth="1"/>
    <col min="5128" max="5376" width="11.42578125" style="7"/>
    <col min="5377" max="5377" width="46.42578125" style="7" customWidth="1"/>
    <col min="5378" max="5378" width="10.5703125" style="7" customWidth="1"/>
    <col min="5379" max="5381" width="15.5703125" style="7" customWidth="1"/>
    <col min="5382" max="5382" width="11.5703125" style="7" customWidth="1"/>
    <col min="5383" max="5383" width="0" style="7" hidden="1" customWidth="1"/>
    <col min="5384" max="5632" width="11.42578125" style="7"/>
    <col min="5633" max="5633" width="46.42578125" style="7" customWidth="1"/>
    <col min="5634" max="5634" width="10.5703125" style="7" customWidth="1"/>
    <col min="5635" max="5637" width="15.5703125" style="7" customWidth="1"/>
    <col min="5638" max="5638" width="11.5703125" style="7" customWidth="1"/>
    <col min="5639" max="5639" width="0" style="7" hidden="1" customWidth="1"/>
    <col min="5640" max="5888" width="11.42578125" style="7"/>
    <col min="5889" max="5889" width="46.42578125" style="7" customWidth="1"/>
    <col min="5890" max="5890" width="10.5703125" style="7" customWidth="1"/>
    <col min="5891" max="5893" width="15.5703125" style="7" customWidth="1"/>
    <col min="5894" max="5894" width="11.5703125" style="7" customWidth="1"/>
    <col min="5895" max="5895" width="0" style="7" hidden="1" customWidth="1"/>
    <col min="5896" max="6144" width="11.42578125" style="7"/>
    <col min="6145" max="6145" width="46.42578125" style="7" customWidth="1"/>
    <col min="6146" max="6146" width="10.5703125" style="7" customWidth="1"/>
    <col min="6147" max="6149" width="15.5703125" style="7" customWidth="1"/>
    <col min="6150" max="6150" width="11.5703125" style="7" customWidth="1"/>
    <col min="6151" max="6151" width="0" style="7" hidden="1" customWidth="1"/>
    <col min="6152" max="6400" width="11.42578125" style="7"/>
    <col min="6401" max="6401" width="46.42578125" style="7" customWidth="1"/>
    <col min="6402" max="6402" width="10.5703125" style="7" customWidth="1"/>
    <col min="6403" max="6405" width="15.5703125" style="7" customWidth="1"/>
    <col min="6406" max="6406" width="11.5703125" style="7" customWidth="1"/>
    <col min="6407" max="6407" width="0" style="7" hidden="1" customWidth="1"/>
    <col min="6408" max="6656" width="11.42578125" style="7"/>
    <col min="6657" max="6657" width="46.42578125" style="7" customWidth="1"/>
    <col min="6658" max="6658" width="10.5703125" style="7" customWidth="1"/>
    <col min="6659" max="6661" width="15.5703125" style="7" customWidth="1"/>
    <col min="6662" max="6662" width="11.5703125" style="7" customWidth="1"/>
    <col min="6663" max="6663" width="0" style="7" hidden="1" customWidth="1"/>
    <col min="6664" max="6912" width="11.42578125" style="7"/>
    <col min="6913" max="6913" width="46.42578125" style="7" customWidth="1"/>
    <col min="6914" max="6914" width="10.5703125" style="7" customWidth="1"/>
    <col min="6915" max="6917" width="15.5703125" style="7" customWidth="1"/>
    <col min="6918" max="6918" width="11.5703125" style="7" customWidth="1"/>
    <col min="6919" max="6919" width="0" style="7" hidden="1" customWidth="1"/>
    <col min="6920" max="7168" width="11.42578125" style="7"/>
    <col min="7169" max="7169" width="46.42578125" style="7" customWidth="1"/>
    <col min="7170" max="7170" width="10.5703125" style="7" customWidth="1"/>
    <col min="7171" max="7173" width="15.5703125" style="7" customWidth="1"/>
    <col min="7174" max="7174" width="11.5703125" style="7" customWidth="1"/>
    <col min="7175" max="7175" width="0" style="7" hidden="1" customWidth="1"/>
    <col min="7176" max="7424" width="11.42578125" style="7"/>
    <col min="7425" max="7425" width="46.42578125" style="7" customWidth="1"/>
    <col min="7426" max="7426" width="10.5703125" style="7" customWidth="1"/>
    <col min="7427" max="7429" width="15.5703125" style="7" customWidth="1"/>
    <col min="7430" max="7430" width="11.5703125" style="7" customWidth="1"/>
    <col min="7431" max="7431" width="0" style="7" hidden="1" customWidth="1"/>
    <col min="7432" max="7680" width="11.42578125" style="7"/>
    <col min="7681" max="7681" width="46.42578125" style="7" customWidth="1"/>
    <col min="7682" max="7682" width="10.5703125" style="7" customWidth="1"/>
    <col min="7683" max="7685" width="15.5703125" style="7" customWidth="1"/>
    <col min="7686" max="7686" width="11.5703125" style="7" customWidth="1"/>
    <col min="7687" max="7687" width="0" style="7" hidden="1" customWidth="1"/>
    <col min="7688" max="7936" width="11.42578125" style="7"/>
    <col min="7937" max="7937" width="46.42578125" style="7" customWidth="1"/>
    <col min="7938" max="7938" width="10.5703125" style="7" customWidth="1"/>
    <col min="7939" max="7941" width="15.5703125" style="7" customWidth="1"/>
    <col min="7942" max="7942" width="11.5703125" style="7" customWidth="1"/>
    <col min="7943" max="7943" width="0" style="7" hidden="1" customWidth="1"/>
    <col min="7944" max="8192" width="11.42578125" style="7"/>
    <col min="8193" max="8193" width="46.42578125" style="7" customWidth="1"/>
    <col min="8194" max="8194" width="10.5703125" style="7" customWidth="1"/>
    <col min="8195" max="8197" width="15.5703125" style="7" customWidth="1"/>
    <col min="8198" max="8198" width="11.5703125" style="7" customWidth="1"/>
    <col min="8199" max="8199" width="0" style="7" hidden="1" customWidth="1"/>
    <col min="8200" max="8448" width="11.42578125" style="7"/>
    <col min="8449" max="8449" width="46.42578125" style="7" customWidth="1"/>
    <col min="8450" max="8450" width="10.5703125" style="7" customWidth="1"/>
    <col min="8451" max="8453" width="15.5703125" style="7" customWidth="1"/>
    <col min="8454" max="8454" width="11.5703125" style="7" customWidth="1"/>
    <col min="8455" max="8455" width="0" style="7" hidden="1" customWidth="1"/>
    <col min="8456" max="8704" width="11.42578125" style="7"/>
    <col min="8705" max="8705" width="46.42578125" style="7" customWidth="1"/>
    <col min="8706" max="8706" width="10.5703125" style="7" customWidth="1"/>
    <col min="8707" max="8709" width="15.5703125" style="7" customWidth="1"/>
    <col min="8710" max="8710" width="11.5703125" style="7" customWidth="1"/>
    <col min="8711" max="8711" width="0" style="7" hidden="1" customWidth="1"/>
    <col min="8712" max="8960" width="11.42578125" style="7"/>
    <col min="8961" max="8961" width="46.42578125" style="7" customWidth="1"/>
    <col min="8962" max="8962" width="10.5703125" style="7" customWidth="1"/>
    <col min="8963" max="8965" width="15.5703125" style="7" customWidth="1"/>
    <col min="8966" max="8966" width="11.5703125" style="7" customWidth="1"/>
    <col min="8967" max="8967" width="0" style="7" hidden="1" customWidth="1"/>
    <col min="8968" max="9216" width="11.42578125" style="7"/>
    <col min="9217" max="9217" width="46.42578125" style="7" customWidth="1"/>
    <col min="9218" max="9218" width="10.5703125" style="7" customWidth="1"/>
    <col min="9219" max="9221" width="15.5703125" style="7" customWidth="1"/>
    <col min="9222" max="9222" width="11.5703125" style="7" customWidth="1"/>
    <col min="9223" max="9223" width="0" style="7" hidden="1" customWidth="1"/>
    <col min="9224" max="9472" width="11.42578125" style="7"/>
    <col min="9473" max="9473" width="46.42578125" style="7" customWidth="1"/>
    <col min="9474" max="9474" width="10.5703125" style="7" customWidth="1"/>
    <col min="9475" max="9477" width="15.5703125" style="7" customWidth="1"/>
    <col min="9478" max="9478" width="11.5703125" style="7" customWidth="1"/>
    <col min="9479" max="9479" width="0" style="7" hidden="1" customWidth="1"/>
    <col min="9480" max="9728" width="11.42578125" style="7"/>
    <col min="9729" max="9729" width="46.42578125" style="7" customWidth="1"/>
    <col min="9730" max="9730" width="10.5703125" style="7" customWidth="1"/>
    <col min="9731" max="9733" width="15.5703125" style="7" customWidth="1"/>
    <col min="9734" max="9734" width="11.5703125" style="7" customWidth="1"/>
    <col min="9735" max="9735" width="0" style="7" hidden="1" customWidth="1"/>
    <col min="9736" max="9984" width="11.42578125" style="7"/>
    <col min="9985" max="9985" width="46.42578125" style="7" customWidth="1"/>
    <col min="9986" max="9986" width="10.5703125" style="7" customWidth="1"/>
    <col min="9987" max="9989" width="15.5703125" style="7" customWidth="1"/>
    <col min="9990" max="9990" width="11.5703125" style="7" customWidth="1"/>
    <col min="9991" max="9991" width="0" style="7" hidden="1" customWidth="1"/>
    <col min="9992" max="10240" width="11.42578125" style="7"/>
    <col min="10241" max="10241" width="46.42578125" style="7" customWidth="1"/>
    <col min="10242" max="10242" width="10.5703125" style="7" customWidth="1"/>
    <col min="10243" max="10245" width="15.5703125" style="7" customWidth="1"/>
    <col min="10246" max="10246" width="11.5703125" style="7" customWidth="1"/>
    <col min="10247" max="10247" width="0" style="7" hidden="1" customWidth="1"/>
    <col min="10248" max="10496" width="11.42578125" style="7"/>
    <col min="10497" max="10497" width="46.42578125" style="7" customWidth="1"/>
    <col min="10498" max="10498" width="10.5703125" style="7" customWidth="1"/>
    <col min="10499" max="10501" width="15.5703125" style="7" customWidth="1"/>
    <col min="10502" max="10502" width="11.5703125" style="7" customWidth="1"/>
    <col min="10503" max="10503" width="0" style="7" hidden="1" customWidth="1"/>
    <col min="10504" max="10752" width="11.42578125" style="7"/>
    <col min="10753" max="10753" width="46.42578125" style="7" customWidth="1"/>
    <col min="10754" max="10754" width="10.5703125" style="7" customWidth="1"/>
    <col min="10755" max="10757" width="15.5703125" style="7" customWidth="1"/>
    <col min="10758" max="10758" width="11.5703125" style="7" customWidth="1"/>
    <col min="10759" max="10759" width="0" style="7" hidden="1" customWidth="1"/>
    <col min="10760" max="11008" width="11.42578125" style="7"/>
    <col min="11009" max="11009" width="46.42578125" style="7" customWidth="1"/>
    <col min="11010" max="11010" width="10.5703125" style="7" customWidth="1"/>
    <col min="11011" max="11013" width="15.5703125" style="7" customWidth="1"/>
    <col min="11014" max="11014" width="11.5703125" style="7" customWidth="1"/>
    <col min="11015" max="11015" width="0" style="7" hidden="1" customWidth="1"/>
    <col min="11016" max="11264" width="11.42578125" style="7"/>
    <col min="11265" max="11265" width="46.42578125" style="7" customWidth="1"/>
    <col min="11266" max="11266" width="10.5703125" style="7" customWidth="1"/>
    <col min="11267" max="11269" width="15.5703125" style="7" customWidth="1"/>
    <col min="11270" max="11270" width="11.5703125" style="7" customWidth="1"/>
    <col min="11271" max="11271" width="0" style="7" hidden="1" customWidth="1"/>
    <col min="11272" max="11520" width="11.42578125" style="7"/>
    <col min="11521" max="11521" width="46.42578125" style="7" customWidth="1"/>
    <col min="11522" max="11522" width="10.5703125" style="7" customWidth="1"/>
    <col min="11523" max="11525" width="15.5703125" style="7" customWidth="1"/>
    <col min="11526" max="11526" width="11.5703125" style="7" customWidth="1"/>
    <col min="11527" max="11527" width="0" style="7" hidden="1" customWidth="1"/>
    <col min="11528" max="11776" width="11.42578125" style="7"/>
    <col min="11777" max="11777" width="46.42578125" style="7" customWidth="1"/>
    <col min="11778" max="11778" width="10.5703125" style="7" customWidth="1"/>
    <col min="11779" max="11781" width="15.5703125" style="7" customWidth="1"/>
    <col min="11782" max="11782" width="11.5703125" style="7" customWidth="1"/>
    <col min="11783" max="11783" width="0" style="7" hidden="1" customWidth="1"/>
    <col min="11784" max="12032" width="11.42578125" style="7"/>
    <col min="12033" max="12033" width="46.42578125" style="7" customWidth="1"/>
    <col min="12034" max="12034" width="10.5703125" style="7" customWidth="1"/>
    <col min="12035" max="12037" width="15.5703125" style="7" customWidth="1"/>
    <col min="12038" max="12038" width="11.5703125" style="7" customWidth="1"/>
    <col min="12039" max="12039" width="0" style="7" hidden="1" customWidth="1"/>
    <col min="12040" max="12288" width="11.42578125" style="7"/>
    <col min="12289" max="12289" width="46.42578125" style="7" customWidth="1"/>
    <col min="12290" max="12290" width="10.5703125" style="7" customWidth="1"/>
    <col min="12291" max="12293" width="15.5703125" style="7" customWidth="1"/>
    <col min="12294" max="12294" width="11.5703125" style="7" customWidth="1"/>
    <col min="12295" max="12295" width="0" style="7" hidden="1" customWidth="1"/>
    <col min="12296" max="12544" width="11.42578125" style="7"/>
    <col min="12545" max="12545" width="46.42578125" style="7" customWidth="1"/>
    <col min="12546" max="12546" width="10.5703125" style="7" customWidth="1"/>
    <col min="12547" max="12549" width="15.5703125" style="7" customWidth="1"/>
    <col min="12550" max="12550" width="11.5703125" style="7" customWidth="1"/>
    <col min="12551" max="12551" width="0" style="7" hidden="1" customWidth="1"/>
    <col min="12552" max="12800" width="11.42578125" style="7"/>
    <col min="12801" max="12801" width="46.42578125" style="7" customWidth="1"/>
    <col min="12802" max="12802" width="10.5703125" style="7" customWidth="1"/>
    <col min="12803" max="12805" width="15.5703125" style="7" customWidth="1"/>
    <col min="12806" max="12806" width="11.5703125" style="7" customWidth="1"/>
    <col min="12807" max="12807" width="0" style="7" hidden="1" customWidth="1"/>
    <col min="12808" max="13056" width="11.42578125" style="7"/>
    <col min="13057" max="13057" width="46.42578125" style="7" customWidth="1"/>
    <col min="13058" max="13058" width="10.5703125" style="7" customWidth="1"/>
    <col min="13059" max="13061" width="15.5703125" style="7" customWidth="1"/>
    <col min="13062" max="13062" width="11.5703125" style="7" customWidth="1"/>
    <col min="13063" max="13063" width="0" style="7" hidden="1" customWidth="1"/>
    <col min="13064" max="13312" width="11.42578125" style="7"/>
    <col min="13313" max="13313" width="46.42578125" style="7" customWidth="1"/>
    <col min="13314" max="13314" width="10.5703125" style="7" customWidth="1"/>
    <col min="13315" max="13317" width="15.5703125" style="7" customWidth="1"/>
    <col min="13318" max="13318" width="11.5703125" style="7" customWidth="1"/>
    <col min="13319" max="13319" width="0" style="7" hidden="1" customWidth="1"/>
    <col min="13320" max="13568" width="11.42578125" style="7"/>
    <col min="13569" max="13569" width="46.42578125" style="7" customWidth="1"/>
    <col min="13570" max="13570" width="10.5703125" style="7" customWidth="1"/>
    <col min="13571" max="13573" width="15.5703125" style="7" customWidth="1"/>
    <col min="13574" max="13574" width="11.5703125" style="7" customWidth="1"/>
    <col min="13575" max="13575" width="0" style="7" hidden="1" customWidth="1"/>
    <col min="13576" max="13824" width="11.42578125" style="7"/>
    <col min="13825" max="13825" width="46.42578125" style="7" customWidth="1"/>
    <col min="13826" max="13826" width="10.5703125" style="7" customWidth="1"/>
    <col min="13827" max="13829" width="15.5703125" style="7" customWidth="1"/>
    <col min="13830" max="13830" width="11.5703125" style="7" customWidth="1"/>
    <col min="13831" max="13831" width="0" style="7" hidden="1" customWidth="1"/>
    <col min="13832" max="14080" width="11.42578125" style="7"/>
    <col min="14081" max="14081" width="46.42578125" style="7" customWidth="1"/>
    <col min="14082" max="14082" width="10.5703125" style="7" customWidth="1"/>
    <col min="14083" max="14085" width="15.5703125" style="7" customWidth="1"/>
    <col min="14086" max="14086" width="11.5703125" style="7" customWidth="1"/>
    <col min="14087" max="14087" width="0" style="7" hidden="1" customWidth="1"/>
    <col min="14088" max="14336" width="11.42578125" style="7"/>
    <col min="14337" max="14337" width="46.42578125" style="7" customWidth="1"/>
    <col min="14338" max="14338" width="10.5703125" style="7" customWidth="1"/>
    <col min="14339" max="14341" width="15.5703125" style="7" customWidth="1"/>
    <col min="14342" max="14342" width="11.5703125" style="7" customWidth="1"/>
    <col min="14343" max="14343" width="0" style="7" hidden="1" customWidth="1"/>
    <col min="14344" max="14592" width="11.42578125" style="7"/>
    <col min="14593" max="14593" width="46.42578125" style="7" customWidth="1"/>
    <col min="14594" max="14594" width="10.5703125" style="7" customWidth="1"/>
    <col min="14595" max="14597" width="15.5703125" style="7" customWidth="1"/>
    <col min="14598" max="14598" width="11.5703125" style="7" customWidth="1"/>
    <col min="14599" max="14599" width="0" style="7" hidden="1" customWidth="1"/>
    <col min="14600" max="14848" width="11.42578125" style="7"/>
    <col min="14849" max="14849" width="46.42578125" style="7" customWidth="1"/>
    <col min="14850" max="14850" width="10.5703125" style="7" customWidth="1"/>
    <col min="14851" max="14853" width="15.5703125" style="7" customWidth="1"/>
    <col min="14854" max="14854" width="11.5703125" style="7" customWidth="1"/>
    <col min="14855" max="14855" width="0" style="7" hidden="1" customWidth="1"/>
    <col min="14856" max="15104" width="11.42578125" style="7"/>
    <col min="15105" max="15105" width="46.42578125" style="7" customWidth="1"/>
    <col min="15106" max="15106" width="10.5703125" style="7" customWidth="1"/>
    <col min="15107" max="15109" width="15.5703125" style="7" customWidth="1"/>
    <col min="15110" max="15110" width="11.5703125" style="7" customWidth="1"/>
    <col min="15111" max="15111" width="0" style="7" hidden="1" customWidth="1"/>
    <col min="15112" max="15360" width="11.42578125" style="7"/>
    <col min="15361" max="15361" width="46.42578125" style="7" customWidth="1"/>
    <col min="15362" max="15362" width="10.5703125" style="7" customWidth="1"/>
    <col min="15363" max="15365" width="15.5703125" style="7" customWidth="1"/>
    <col min="15366" max="15366" width="11.5703125" style="7" customWidth="1"/>
    <col min="15367" max="15367" width="0" style="7" hidden="1" customWidth="1"/>
    <col min="15368" max="15616" width="11.42578125" style="7"/>
    <col min="15617" max="15617" width="46.42578125" style="7" customWidth="1"/>
    <col min="15618" max="15618" width="10.5703125" style="7" customWidth="1"/>
    <col min="15619" max="15621" width="15.5703125" style="7" customWidth="1"/>
    <col min="15622" max="15622" width="11.5703125" style="7" customWidth="1"/>
    <col min="15623" max="15623" width="0" style="7" hidden="1" customWidth="1"/>
    <col min="15624" max="15872" width="11.42578125" style="7"/>
    <col min="15873" max="15873" width="46.42578125" style="7" customWidth="1"/>
    <col min="15874" max="15874" width="10.5703125" style="7" customWidth="1"/>
    <col min="15875" max="15877" width="15.5703125" style="7" customWidth="1"/>
    <col min="15878" max="15878" width="11.5703125" style="7" customWidth="1"/>
    <col min="15879" max="15879" width="0" style="7" hidden="1" customWidth="1"/>
    <col min="15880" max="16128" width="11.42578125" style="7"/>
    <col min="16129" max="16129" width="46.42578125" style="7" customWidth="1"/>
    <col min="16130" max="16130" width="10.5703125" style="7" customWidth="1"/>
    <col min="16131" max="16133" width="15.5703125" style="7" customWidth="1"/>
    <col min="16134" max="16134" width="11.5703125" style="7" customWidth="1"/>
    <col min="16135" max="16135" width="0" style="7" hidden="1" customWidth="1"/>
    <col min="16136" max="16384" width="11.42578125" style="7"/>
  </cols>
  <sheetData>
    <row r="1" spans="1:11" ht="18" customHeight="1">
      <c r="A1" s="1521" t="s">
        <v>1220</v>
      </c>
      <c r="B1" s="999"/>
      <c r="C1" s="999"/>
      <c r="D1" s="999"/>
      <c r="E1" s="999"/>
      <c r="F1" s="999"/>
      <c r="G1" s="1000"/>
    </row>
    <row r="2" spans="1:11" ht="27" customHeight="1">
      <c r="A2" s="168" t="s">
        <v>892</v>
      </c>
      <c r="B2" s="168"/>
      <c r="C2" s="168"/>
      <c r="D2" s="168"/>
      <c r="E2" s="168"/>
      <c r="F2" s="168"/>
      <c r="G2" s="1000"/>
    </row>
    <row r="3" spans="1:11" ht="27" customHeight="1">
      <c r="A3" s="168" t="s">
        <v>893</v>
      </c>
      <c r="B3" s="168"/>
      <c r="C3" s="168"/>
      <c r="D3" s="168"/>
      <c r="E3" s="168"/>
      <c r="F3" s="168"/>
      <c r="G3" s="1001"/>
    </row>
    <row r="4" spans="1:11" ht="18" customHeight="1">
      <c r="A4" s="170">
        <v>45412</v>
      </c>
      <c r="B4" s="1002"/>
      <c r="C4" s="1002"/>
      <c r="D4" s="1002"/>
      <c r="E4" s="1002"/>
      <c r="F4" s="1002"/>
      <c r="G4" s="173"/>
    </row>
    <row r="5" spans="1:11" ht="18" customHeight="1">
      <c r="A5" s="171" t="s">
        <v>123</v>
      </c>
      <c r="B5" s="1003"/>
      <c r="C5" s="1003"/>
      <c r="D5" s="1003"/>
      <c r="E5" s="1003"/>
      <c r="F5" s="1003"/>
      <c r="G5" s="173"/>
    </row>
    <row r="6" spans="1:11" ht="15" customHeight="1" thickBot="1">
      <c r="A6" s="63"/>
      <c r="B6" s="1004"/>
      <c r="C6" s="1004"/>
      <c r="D6" s="1004"/>
      <c r="E6" s="1004"/>
      <c r="F6" s="1004"/>
      <c r="G6" s="63"/>
    </row>
    <row r="7" spans="1:11" s="13" customFormat="1" ht="54.95" customHeight="1">
      <c r="A7" s="1005"/>
      <c r="B7" s="1006" t="s">
        <v>894</v>
      </c>
      <c r="C7" s="1006" t="s">
        <v>895</v>
      </c>
      <c r="D7" s="1006" t="s">
        <v>896</v>
      </c>
      <c r="E7" s="373" t="s">
        <v>897</v>
      </c>
      <c r="F7" s="1007" t="s">
        <v>898</v>
      </c>
      <c r="G7" s="1008"/>
    </row>
    <row r="8" spans="1:11" ht="8.25" customHeight="1">
      <c r="A8" s="1009"/>
      <c r="B8" s="1010"/>
      <c r="C8" s="1010"/>
      <c r="D8" s="1010"/>
      <c r="E8" s="1010"/>
      <c r="F8" s="418"/>
      <c r="G8" s="418"/>
    </row>
    <row r="9" spans="1:11" s="35" customFormat="1" ht="24.75" customHeight="1">
      <c r="A9" s="1011" t="s">
        <v>899</v>
      </c>
      <c r="B9" s="1012">
        <v>1065392</v>
      </c>
      <c r="C9" s="1012">
        <v>124195488.26600002</v>
      </c>
      <c r="D9" s="1012">
        <v>88396157.024999991</v>
      </c>
      <c r="E9" s="1012">
        <v>212591645.29100007</v>
      </c>
      <c r="F9" s="1013">
        <v>60.765657706603115</v>
      </c>
      <c r="G9" s="1014"/>
      <c r="I9" s="1015"/>
    </row>
    <row r="10" spans="1:11" s="35" customFormat="1" ht="15.95" customHeight="1">
      <c r="A10" s="26" t="s">
        <v>900</v>
      </c>
      <c r="B10" s="1016">
        <v>30259</v>
      </c>
      <c r="C10" s="1016">
        <v>2802478.355</v>
      </c>
      <c r="D10" s="1016">
        <v>8344934.0920000002</v>
      </c>
      <c r="E10" s="1016">
        <v>11147412.447000001</v>
      </c>
      <c r="F10" s="1013">
        <v>3.1862957179785538</v>
      </c>
      <c r="G10" s="1017"/>
      <c r="I10" s="1015"/>
    </row>
    <row r="11" spans="1:11" s="35" customFormat="1" ht="15.95" customHeight="1">
      <c r="A11" s="26" t="s">
        <v>901</v>
      </c>
      <c r="B11" s="1016">
        <v>2815</v>
      </c>
      <c r="C11" s="1016">
        <v>140671.82399999999</v>
      </c>
      <c r="D11" s="1016">
        <v>1074160.926</v>
      </c>
      <c r="E11" s="1016">
        <v>1214832.75</v>
      </c>
      <c r="F11" s="1013">
        <v>0.34723900347177228</v>
      </c>
      <c r="G11" s="1017"/>
      <c r="I11" s="1015"/>
    </row>
    <row r="12" spans="1:11" s="35" customFormat="1" ht="15.95" customHeight="1">
      <c r="A12" s="26" t="s">
        <v>902</v>
      </c>
      <c r="B12" s="1016">
        <v>1607</v>
      </c>
      <c r="C12" s="1016">
        <v>453955.52100000001</v>
      </c>
      <c r="D12" s="1016">
        <v>9178321.7960000001</v>
      </c>
      <c r="E12" s="1016">
        <v>9632277.3169999998</v>
      </c>
      <c r="F12" s="1013">
        <v>2.7532204550122938</v>
      </c>
      <c r="G12" s="1018"/>
      <c r="I12" s="1015"/>
    </row>
    <row r="13" spans="1:11" s="35" customFormat="1" ht="15.95" customHeight="1">
      <c r="A13" s="26" t="s">
        <v>903</v>
      </c>
      <c r="B13" s="1016">
        <v>94301</v>
      </c>
      <c r="C13" s="1016">
        <v>25342396.916999999</v>
      </c>
      <c r="D13" s="1016">
        <v>22503299.513</v>
      </c>
      <c r="E13" s="1016">
        <v>47845696.43</v>
      </c>
      <c r="F13" s="1013">
        <v>13.675867685297529</v>
      </c>
      <c r="G13" s="1017"/>
      <c r="H13" s="1015"/>
      <c r="I13" s="1015"/>
      <c r="J13" s="1015"/>
      <c r="K13" s="1015"/>
    </row>
    <row r="14" spans="1:11" s="35" customFormat="1" ht="15.95" customHeight="1">
      <c r="A14" s="26" t="s">
        <v>904</v>
      </c>
      <c r="B14" s="1016">
        <v>10657</v>
      </c>
      <c r="C14" s="1016">
        <v>7251959.3250000002</v>
      </c>
      <c r="D14" s="1016">
        <v>8782393.227</v>
      </c>
      <c r="E14" s="1016">
        <v>16034352.551999999</v>
      </c>
      <c r="F14" s="1013">
        <v>4.5831433186762114</v>
      </c>
      <c r="G14" s="1017"/>
      <c r="I14" s="1015"/>
    </row>
    <row r="15" spans="1:11" s="35" customFormat="1" ht="15.95" customHeight="1">
      <c r="A15" s="26" t="s">
        <v>905</v>
      </c>
      <c r="B15" s="1016">
        <v>39207</v>
      </c>
      <c r="C15" s="1016">
        <v>2195582.1839999999</v>
      </c>
      <c r="D15" s="1016">
        <v>2173317.486</v>
      </c>
      <c r="E15" s="1016">
        <v>4368899.67</v>
      </c>
      <c r="F15" s="1013">
        <v>1.2487746709816268</v>
      </c>
      <c r="G15" s="1017"/>
      <c r="I15" s="1015"/>
    </row>
    <row r="16" spans="1:11" s="35" customFormat="1" ht="15.95" customHeight="1">
      <c r="A16" s="26" t="s">
        <v>906</v>
      </c>
      <c r="B16" s="1016">
        <v>14219</v>
      </c>
      <c r="C16" s="1016">
        <v>2540955.9900000002</v>
      </c>
      <c r="D16" s="1016">
        <v>1024762.79</v>
      </c>
      <c r="E16" s="1016">
        <v>3565718.78</v>
      </c>
      <c r="F16" s="1013">
        <v>1.0191992567106736</v>
      </c>
      <c r="G16" s="1017"/>
      <c r="I16" s="1015"/>
    </row>
    <row r="17" spans="1:11" s="35" customFormat="1" ht="15.95" customHeight="1">
      <c r="A17" s="26" t="s">
        <v>907</v>
      </c>
      <c r="B17" s="1016">
        <v>1944</v>
      </c>
      <c r="C17" s="1016">
        <v>2040171.3729999999</v>
      </c>
      <c r="D17" s="1016">
        <v>2109131.196</v>
      </c>
      <c r="E17" s="1016">
        <v>4149302.5690000001</v>
      </c>
      <c r="F17" s="1013">
        <v>1.1860066245023644</v>
      </c>
      <c r="G17" s="1017"/>
      <c r="I17" s="1015"/>
    </row>
    <row r="18" spans="1:11" s="35" customFormat="1" ht="15.95" customHeight="1">
      <c r="A18" s="26" t="s">
        <v>908</v>
      </c>
      <c r="B18" s="1016">
        <v>2490</v>
      </c>
      <c r="C18" s="1016">
        <v>948447.8</v>
      </c>
      <c r="D18" s="1016">
        <v>1501199.0719999999</v>
      </c>
      <c r="E18" s="1016">
        <v>2449646.872</v>
      </c>
      <c r="F18" s="1013">
        <v>0.70018933774301373</v>
      </c>
      <c r="G18" s="1017"/>
      <c r="I18" s="1015"/>
    </row>
    <row r="19" spans="1:11" s="35" customFormat="1" ht="15.95" customHeight="1">
      <c r="A19" s="26" t="s">
        <v>909</v>
      </c>
      <c r="B19" s="1016">
        <v>3594</v>
      </c>
      <c r="C19" s="1016">
        <v>4858991.6679999996</v>
      </c>
      <c r="D19" s="1016">
        <v>687117.02300000004</v>
      </c>
      <c r="E19" s="1016">
        <v>5546108.6909999996</v>
      </c>
      <c r="F19" s="1013">
        <v>1.5852595799783757</v>
      </c>
      <c r="G19" s="1017"/>
      <c r="I19" s="1015"/>
    </row>
    <row r="20" spans="1:11" s="35" customFormat="1" ht="15.95" customHeight="1">
      <c r="A20" s="26" t="s">
        <v>910</v>
      </c>
      <c r="B20" s="1016">
        <v>11823</v>
      </c>
      <c r="C20" s="1016">
        <v>2487784.0499999998</v>
      </c>
      <c r="D20" s="1016">
        <v>4301450.8770000003</v>
      </c>
      <c r="E20" s="1016">
        <v>6789234.9270000001</v>
      </c>
      <c r="F20" s="1013">
        <v>1.9405857887739943</v>
      </c>
      <c r="G20" s="1017"/>
      <c r="I20" s="1015"/>
    </row>
    <row r="21" spans="1:11" s="35" customFormat="1" ht="15.95" customHeight="1">
      <c r="A21" s="26" t="s">
        <v>911</v>
      </c>
      <c r="B21" s="1016">
        <v>2507</v>
      </c>
      <c r="C21" s="1016">
        <v>687204.54099999997</v>
      </c>
      <c r="D21" s="1016">
        <v>869756.48199999996</v>
      </c>
      <c r="E21" s="1016">
        <v>1556961.023</v>
      </c>
      <c r="F21" s="1013">
        <v>0.44503047359474884</v>
      </c>
      <c r="G21" s="1017"/>
      <c r="I21" s="1015"/>
    </row>
    <row r="22" spans="1:11" s="35" customFormat="1" ht="15.95" customHeight="1">
      <c r="A22" s="26" t="s">
        <v>912</v>
      </c>
      <c r="B22" s="1016">
        <v>1002</v>
      </c>
      <c r="C22" s="1016">
        <v>171946.535</v>
      </c>
      <c r="D22" s="1016">
        <v>244942.875</v>
      </c>
      <c r="E22" s="1016">
        <v>416889.41</v>
      </c>
      <c r="F22" s="1013">
        <v>0.1191606525971045</v>
      </c>
      <c r="G22" s="1017"/>
      <c r="I22" s="1015"/>
    </row>
    <row r="23" spans="1:11" s="35" customFormat="1" ht="15.95" customHeight="1">
      <c r="A23" s="26" t="s">
        <v>913</v>
      </c>
      <c r="B23" s="1016">
        <v>6858</v>
      </c>
      <c r="C23" s="1016">
        <v>2159353.4509999999</v>
      </c>
      <c r="D23" s="1016">
        <v>809228.48499999999</v>
      </c>
      <c r="E23" s="1016">
        <v>2968581.9360000002</v>
      </c>
      <c r="F23" s="1013">
        <v>0.84851798173941595</v>
      </c>
      <c r="G23" s="1017"/>
      <c r="I23" s="1015"/>
    </row>
    <row r="24" spans="1:11" s="35" customFormat="1" ht="15.95" customHeight="1">
      <c r="A24" s="26" t="s">
        <v>914</v>
      </c>
      <c r="B24" s="1016">
        <v>1065</v>
      </c>
      <c r="C24" s="1016">
        <v>5144546.6270000003</v>
      </c>
      <c r="D24" s="1016">
        <v>5950142.5120000001</v>
      </c>
      <c r="E24" s="1016">
        <v>11094689.139</v>
      </c>
      <c r="F24" s="1013">
        <v>3.1712256690935074</v>
      </c>
      <c r="G24" s="1017"/>
      <c r="I24" s="1015"/>
    </row>
    <row r="25" spans="1:11" s="35" customFormat="1" ht="15.95" customHeight="1">
      <c r="A25" s="26" t="s">
        <v>915</v>
      </c>
      <c r="B25" s="1016">
        <v>56094</v>
      </c>
      <c r="C25" s="1016">
        <v>3386194.7570000002</v>
      </c>
      <c r="D25" s="1016">
        <v>1635521.773</v>
      </c>
      <c r="E25" s="1016">
        <v>5021716.53</v>
      </c>
      <c r="F25" s="1013">
        <v>1.4353711188597165</v>
      </c>
      <c r="G25" s="1018"/>
      <c r="I25" s="1015"/>
    </row>
    <row r="26" spans="1:11" s="35" customFormat="1" ht="15.95" customHeight="1">
      <c r="A26" s="26" t="s">
        <v>916</v>
      </c>
      <c r="B26" s="1016">
        <v>497251</v>
      </c>
      <c r="C26" s="1016">
        <v>35942867.424000002</v>
      </c>
      <c r="D26" s="1016">
        <v>15786909.517000001</v>
      </c>
      <c r="E26" s="1016">
        <v>51729776.941</v>
      </c>
      <c r="F26" s="1013">
        <v>14.786065155726092</v>
      </c>
      <c r="G26" s="1017"/>
      <c r="H26" s="1015"/>
      <c r="I26" s="1015"/>
      <c r="J26" s="1015"/>
      <c r="K26" s="1015"/>
    </row>
    <row r="27" spans="1:11" s="35" customFormat="1" ht="15.95" customHeight="1">
      <c r="A27" s="26" t="s">
        <v>917</v>
      </c>
      <c r="B27" s="1016">
        <v>33668</v>
      </c>
      <c r="C27" s="1016">
        <v>3451065.324</v>
      </c>
      <c r="D27" s="1016">
        <v>4968019.6859999998</v>
      </c>
      <c r="E27" s="1016">
        <v>8419085.0099999998</v>
      </c>
      <c r="F27" s="1013">
        <v>2.4064503438983973</v>
      </c>
      <c r="G27" s="1017"/>
      <c r="I27" s="1015"/>
    </row>
    <row r="28" spans="1:11" s="35" customFormat="1" ht="15.95" customHeight="1">
      <c r="A28" s="26" t="s">
        <v>918</v>
      </c>
      <c r="B28" s="1016">
        <v>151861</v>
      </c>
      <c r="C28" s="1016">
        <v>16027050.311000001</v>
      </c>
      <c r="D28" s="1016">
        <v>9722828.7349999994</v>
      </c>
      <c r="E28" s="1016">
        <v>25749879.046</v>
      </c>
      <c r="F28" s="1013">
        <v>7.3601591161019577</v>
      </c>
      <c r="G28" s="1017"/>
      <c r="I28" s="1015"/>
    </row>
    <row r="29" spans="1:11" s="35" customFormat="1" ht="15.95" customHeight="1">
      <c r="A29" s="26" t="s">
        <v>919</v>
      </c>
      <c r="B29" s="1016">
        <v>311722</v>
      </c>
      <c r="C29" s="1016">
        <v>16464751.789000001</v>
      </c>
      <c r="D29" s="1016">
        <v>1096061.0959999999</v>
      </c>
      <c r="E29" s="1016">
        <v>17560812.885000002</v>
      </c>
      <c r="F29" s="1013">
        <v>5.0194556957257355</v>
      </c>
      <c r="G29" s="1017"/>
      <c r="I29" s="1015"/>
    </row>
    <row r="30" spans="1:11" s="35" customFormat="1" ht="15.95" customHeight="1">
      <c r="A30" s="26" t="s">
        <v>920</v>
      </c>
      <c r="B30" s="1016">
        <v>49176</v>
      </c>
      <c r="C30" s="1016">
        <v>3862460.5529999998</v>
      </c>
      <c r="D30" s="1016">
        <v>1181196.3559999999</v>
      </c>
      <c r="E30" s="1016">
        <v>5043656.909</v>
      </c>
      <c r="F30" s="1013">
        <v>1.4416423980458868</v>
      </c>
      <c r="G30" s="1017"/>
      <c r="I30" s="1015"/>
    </row>
    <row r="31" spans="1:11" s="35" customFormat="1" ht="15.95" customHeight="1">
      <c r="A31" s="26" t="s">
        <v>921</v>
      </c>
      <c r="B31" s="1016">
        <v>106286</v>
      </c>
      <c r="C31" s="1016">
        <v>13096197.955</v>
      </c>
      <c r="D31" s="1016">
        <v>5805356.6210000003</v>
      </c>
      <c r="E31" s="1016">
        <v>18901554.576000001</v>
      </c>
      <c r="F31" s="1013">
        <v>5.4026835998927076</v>
      </c>
      <c r="G31" s="1018"/>
      <c r="I31" s="1015"/>
    </row>
    <row r="32" spans="1:11" s="35" customFormat="1" ht="15.95" customHeight="1">
      <c r="A32" s="26" t="s">
        <v>922</v>
      </c>
      <c r="B32" s="1016">
        <v>2514</v>
      </c>
      <c r="C32" s="1016">
        <v>6458366.3389999997</v>
      </c>
      <c r="D32" s="1016">
        <v>3943469.7050000001</v>
      </c>
      <c r="E32" s="1016">
        <v>10401836.044</v>
      </c>
      <c r="F32" s="1013">
        <v>2.973185553480775</v>
      </c>
      <c r="G32" s="1017"/>
      <c r="I32" s="1015"/>
    </row>
    <row r="33" spans="1:9" s="35" customFormat="1" ht="15.95" customHeight="1">
      <c r="A33" s="26" t="s">
        <v>923</v>
      </c>
      <c r="B33" s="1016">
        <v>91038</v>
      </c>
      <c r="C33" s="1016">
        <v>13571454.489</v>
      </c>
      <c r="D33" s="1016">
        <v>9616854.8920000009</v>
      </c>
      <c r="E33" s="1016">
        <v>23188309.381000001</v>
      </c>
      <c r="F33" s="1013">
        <v>6.6279785770128345</v>
      </c>
      <c r="G33" s="1017"/>
      <c r="I33" s="1015"/>
    </row>
    <row r="34" spans="1:9" s="35" customFormat="1" ht="15.95" customHeight="1">
      <c r="A34" s="26" t="s">
        <v>924</v>
      </c>
      <c r="B34" s="1016">
        <v>31428</v>
      </c>
      <c r="C34" s="1016">
        <v>6286652.4649999999</v>
      </c>
      <c r="D34" s="1016">
        <v>4302920.0310000004</v>
      </c>
      <c r="E34" s="1016">
        <v>10589572.495999999</v>
      </c>
      <c r="F34" s="1013">
        <v>3.026846782574085</v>
      </c>
      <c r="G34" s="1017"/>
      <c r="I34" s="1015"/>
    </row>
    <row r="35" spans="1:9" s="35" customFormat="1" ht="15.95" customHeight="1">
      <c r="A35" s="26" t="s">
        <v>925</v>
      </c>
      <c r="B35" s="1016">
        <v>59610</v>
      </c>
      <c r="C35" s="1016">
        <v>7284802.0240000002</v>
      </c>
      <c r="D35" s="1016">
        <v>5313934.8609999996</v>
      </c>
      <c r="E35" s="1016">
        <v>12598736.885</v>
      </c>
      <c r="F35" s="1013">
        <v>3.6011317944387491</v>
      </c>
      <c r="G35" s="1017"/>
      <c r="I35" s="1015"/>
    </row>
    <row r="36" spans="1:9" s="35" customFormat="1" ht="15.95" customHeight="1">
      <c r="A36" s="26" t="s">
        <v>926</v>
      </c>
      <c r="B36" s="1016">
        <v>967</v>
      </c>
      <c r="C36" s="1016">
        <v>59928.26</v>
      </c>
      <c r="D36" s="1016">
        <v>14025.063</v>
      </c>
      <c r="E36" s="1016">
        <v>73953.323000000004</v>
      </c>
      <c r="F36" s="1013">
        <v>2.1138282765216936E-2</v>
      </c>
      <c r="G36" s="1018"/>
      <c r="I36" s="1015"/>
    </row>
    <row r="37" spans="1:9" s="35" customFormat="1" ht="15.95" customHeight="1">
      <c r="A37" s="26" t="s">
        <v>927</v>
      </c>
      <c r="B37" s="1016">
        <v>5777</v>
      </c>
      <c r="C37" s="1016">
        <v>4044067.9720000001</v>
      </c>
      <c r="D37" s="1016">
        <v>12082.791999999999</v>
      </c>
      <c r="E37" s="1016">
        <v>4056150.764</v>
      </c>
      <c r="F37" s="1013">
        <v>1.1593807865507642</v>
      </c>
      <c r="G37" s="1017"/>
      <c r="I37" s="1015"/>
    </row>
    <row r="38" spans="1:9" s="35" customFormat="1" ht="15.95" customHeight="1">
      <c r="A38" s="26" t="s">
        <v>928</v>
      </c>
      <c r="B38" s="1016">
        <v>12226</v>
      </c>
      <c r="C38" s="1016">
        <v>2039602.2709999999</v>
      </c>
      <c r="D38" s="1016">
        <v>101475.462</v>
      </c>
      <c r="E38" s="1016">
        <v>2141077.733</v>
      </c>
      <c r="F38" s="1013">
        <v>0.61199016766918846</v>
      </c>
      <c r="G38" s="1017"/>
      <c r="I38" s="1015"/>
    </row>
    <row r="39" spans="1:9" s="35" customFormat="1" ht="15.95" customHeight="1">
      <c r="A39" s="26" t="s">
        <v>929</v>
      </c>
      <c r="B39" s="1016">
        <v>93465</v>
      </c>
      <c r="C39" s="1016">
        <v>6297245.341</v>
      </c>
      <c r="D39" s="1016">
        <v>2625386.2119999998</v>
      </c>
      <c r="E39" s="1016">
        <v>8922631.5529999994</v>
      </c>
      <c r="F39" s="1013">
        <v>2.5503804443941043</v>
      </c>
      <c r="G39" s="1018"/>
      <c r="I39" s="1015"/>
    </row>
    <row r="40" spans="1:9" s="35" customFormat="1" ht="15.95" customHeight="1">
      <c r="A40" s="26" t="s">
        <v>930</v>
      </c>
      <c r="B40" s="1016">
        <v>20551</v>
      </c>
      <c r="C40" s="1016">
        <v>1553053.6610000001</v>
      </c>
      <c r="D40" s="1016">
        <v>623019.79299999995</v>
      </c>
      <c r="E40" s="1016">
        <v>2176073.4539999999</v>
      </c>
      <c r="F40" s="1013">
        <v>0.62199309135215319</v>
      </c>
      <c r="G40" s="1017"/>
      <c r="I40" s="1015"/>
    </row>
    <row r="41" spans="1:9" s="35" customFormat="1" ht="15.95" customHeight="1">
      <c r="A41" s="1019" t="s">
        <v>931</v>
      </c>
      <c r="B41" s="1012">
        <v>260951</v>
      </c>
      <c r="C41" s="1012">
        <v>59435698.361000001</v>
      </c>
      <c r="D41" s="1012">
        <v>4946328.0980000002</v>
      </c>
      <c r="E41" s="1012">
        <v>64382026.458999999</v>
      </c>
      <c r="F41" s="1013">
        <v>18.402492613996813</v>
      </c>
      <c r="G41" s="1017"/>
      <c r="I41" s="1015"/>
    </row>
    <row r="42" spans="1:9" s="36" customFormat="1" ht="15.95" customHeight="1">
      <c r="A42" s="1019" t="s">
        <v>932</v>
      </c>
      <c r="B42" s="1012">
        <v>6929209</v>
      </c>
      <c r="C42" s="1012">
        <v>68663097.400999993</v>
      </c>
      <c r="D42" s="1012">
        <v>4218154.3609999996</v>
      </c>
      <c r="E42" s="1012">
        <v>72881251.761999995</v>
      </c>
      <c r="F42" s="1013">
        <v>20.831849679400086</v>
      </c>
      <c r="G42" s="1020"/>
      <c r="I42" s="1015"/>
    </row>
    <row r="43" spans="1:9" s="36" customFormat="1" ht="18.75" customHeight="1">
      <c r="A43" s="1021" t="s">
        <v>933</v>
      </c>
      <c r="B43" s="1012">
        <v>8255552</v>
      </c>
      <c r="C43" s="1012">
        <v>252294284.028</v>
      </c>
      <c r="D43" s="1012">
        <v>97560639.483999997</v>
      </c>
      <c r="E43" s="1012">
        <v>349854923.51200002</v>
      </c>
      <c r="F43" s="1013">
        <v>100</v>
      </c>
      <c r="G43" s="1022"/>
      <c r="I43" s="1015"/>
    </row>
    <row r="44" spans="1:9" ht="8.25" customHeight="1" thickBot="1">
      <c r="A44" s="1023"/>
      <c r="B44" s="1024"/>
      <c r="C44" s="1024"/>
      <c r="D44" s="1024"/>
      <c r="E44" s="1024"/>
      <c r="F44" s="1024"/>
      <c r="G44" s="1025"/>
    </row>
    <row r="45" spans="1:9" ht="5.25" customHeight="1">
      <c r="A45" s="372"/>
      <c r="B45" s="1026"/>
      <c r="C45" s="1026"/>
      <c r="D45" s="1026"/>
      <c r="E45" s="1026"/>
      <c r="F45" s="1026"/>
      <c r="G45" s="1026"/>
    </row>
    <row r="46" spans="1:9" ht="9.9499999999999993" customHeight="1">
      <c r="A46" s="204" t="s">
        <v>473</v>
      </c>
      <c r="B46" s="204"/>
      <c r="C46" s="204"/>
      <c r="D46" s="204"/>
      <c r="E46" s="1027"/>
      <c r="F46" s="204"/>
      <c r="G46" s="204"/>
    </row>
    <row r="47" spans="1:9" ht="9.9499999999999993" customHeight="1">
      <c r="A47" s="1028" t="s">
        <v>934</v>
      </c>
      <c r="B47" s="1028"/>
      <c r="C47" s="1028"/>
      <c r="D47" s="1028"/>
      <c r="E47" s="1028"/>
      <c r="F47" s="1028"/>
      <c r="G47" s="1028"/>
    </row>
    <row r="48" spans="1:9" ht="9.9499999999999993" customHeight="1">
      <c r="A48" s="204" t="s">
        <v>935</v>
      </c>
      <c r="B48" s="204"/>
      <c r="C48" s="204"/>
      <c r="D48" s="204"/>
      <c r="E48" s="204"/>
      <c r="F48" s="204"/>
      <c r="G48" s="204"/>
    </row>
    <row r="49" spans="1:7" ht="9.9499999999999993" customHeight="1">
      <c r="A49" s="204" t="s">
        <v>936</v>
      </c>
      <c r="B49" s="204"/>
      <c r="C49" s="204"/>
      <c r="D49" s="204"/>
      <c r="E49" s="204"/>
      <c r="F49" s="204"/>
      <c r="G49" s="204"/>
    </row>
    <row r="50" spans="1:7">
      <c r="A50" s="63"/>
      <c r="B50" s="63"/>
      <c r="C50" s="63"/>
      <c r="D50" s="63"/>
      <c r="E50" s="63"/>
      <c r="F50" s="63"/>
      <c r="G50" s="1004"/>
    </row>
    <row r="51" spans="1:7">
      <c r="A51" s="63"/>
      <c r="B51" s="63"/>
      <c r="C51" s="63"/>
      <c r="D51" s="63"/>
      <c r="E51" s="63"/>
      <c r="F51" s="63"/>
      <c r="G51" s="1004"/>
    </row>
    <row r="52" spans="1:7">
      <c r="A52" s="63"/>
      <c r="B52" s="63"/>
      <c r="C52" s="63"/>
      <c r="D52" s="63"/>
      <c r="E52" s="63"/>
      <c r="F52" s="63"/>
      <c r="G52" s="1004"/>
    </row>
    <row r="53" spans="1:7">
      <c r="A53" s="63"/>
      <c r="B53" s="63"/>
      <c r="C53" s="63"/>
      <c r="D53" s="63"/>
      <c r="E53" s="63"/>
      <c r="F53" s="63"/>
      <c r="G53" s="1004"/>
    </row>
    <row r="54" spans="1:7">
      <c r="A54" s="63"/>
      <c r="B54" s="63"/>
      <c r="C54" s="63"/>
      <c r="D54" s="63"/>
      <c r="E54" s="63"/>
      <c r="F54" s="63"/>
      <c r="G54" s="1004"/>
    </row>
    <row r="55" spans="1:7">
      <c r="A55" s="63"/>
      <c r="B55" s="63"/>
      <c r="C55" s="63"/>
      <c r="D55" s="63"/>
      <c r="E55" s="63"/>
      <c r="F55" s="63"/>
      <c r="G55" s="1004"/>
    </row>
    <row r="56" spans="1:7">
      <c r="A56" s="63"/>
      <c r="B56" s="63"/>
      <c r="C56" s="63"/>
      <c r="D56" s="63"/>
      <c r="E56" s="63"/>
      <c r="F56" s="63"/>
      <c r="G56" s="1004"/>
    </row>
    <row r="57" spans="1:7">
      <c r="A57" s="63"/>
      <c r="B57" s="63"/>
      <c r="C57" s="63"/>
      <c r="D57" s="63"/>
      <c r="E57" s="63"/>
      <c r="F57" s="63"/>
      <c r="G57" s="1004"/>
    </row>
    <row r="58" spans="1:7">
      <c r="A58" s="63"/>
      <c r="B58" s="63"/>
      <c r="C58" s="63"/>
      <c r="D58" s="63"/>
      <c r="E58" s="63"/>
      <c r="F58" s="63"/>
      <c r="G58" s="1004"/>
    </row>
    <row r="59" spans="1:7">
      <c r="A59" s="63"/>
      <c r="B59" s="63"/>
      <c r="C59" s="63"/>
      <c r="D59" s="63"/>
      <c r="E59" s="63"/>
      <c r="F59" s="63"/>
      <c r="G59" s="1004"/>
    </row>
    <row r="60" spans="1:7">
      <c r="A60" s="63"/>
      <c r="B60" s="63"/>
      <c r="C60" s="63"/>
      <c r="D60" s="63"/>
      <c r="E60" s="63"/>
      <c r="F60" s="63"/>
      <c r="G60" s="1004"/>
    </row>
    <row r="61" spans="1:7">
      <c r="A61" s="63"/>
      <c r="B61" s="63"/>
      <c r="C61" s="63"/>
      <c r="D61" s="63"/>
      <c r="E61" s="63"/>
      <c r="F61" s="63"/>
      <c r="G61" s="1004"/>
    </row>
    <row r="62" spans="1:7">
      <c r="A62" s="63"/>
      <c r="B62" s="63"/>
      <c r="C62" s="63"/>
      <c r="D62" s="63"/>
      <c r="E62" s="63"/>
      <c r="F62" s="63"/>
      <c r="G62" s="1004"/>
    </row>
    <row r="63" spans="1:7">
      <c r="A63" s="63"/>
      <c r="B63" s="63"/>
      <c r="C63" s="63"/>
      <c r="D63" s="63"/>
      <c r="E63" s="63"/>
      <c r="F63" s="63"/>
      <c r="G63" s="63"/>
    </row>
    <row r="64" spans="1:7">
      <c r="A64" s="63"/>
      <c r="B64" s="63"/>
      <c r="C64" s="63"/>
      <c r="D64" s="63"/>
      <c r="E64" s="63"/>
      <c r="F64" s="63"/>
      <c r="G64" s="63"/>
    </row>
    <row r="65" spans="1:7">
      <c r="A65" s="63"/>
      <c r="B65" s="63"/>
      <c r="C65" s="63"/>
      <c r="D65" s="63"/>
      <c r="E65" s="63"/>
      <c r="F65" s="63"/>
      <c r="G65" s="63"/>
    </row>
    <row r="66" spans="1:7">
      <c r="A66" s="63"/>
      <c r="B66" s="63"/>
      <c r="C66" s="63"/>
      <c r="D66" s="63"/>
      <c r="E66" s="63"/>
      <c r="F66" s="63"/>
      <c r="G66" s="63"/>
    </row>
    <row r="67" spans="1:7">
      <c r="A67" s="63"/>
      <c r="B67" s="63"/>
      <c r="C67" s="63"/>
      <c r="D67" s="63"/>
      <c r="E67" s="63"/>
      <c r="F67" s="63"/>
      <c r="G67" s="63"/>
    </row>
    <row r="200" spans="3:3">
      <c r="C200" s="45" t="s">
        <v>115</v>
      </c>
    </row>
  </sheetData>
  <mergeCells count="1">
    <mergeCell ref="A47:G47"/>
  </mergeCells>
  <hyperlinks>
    <hyperlink ref="A1" location="Índice!A1" display="Volver al Índice" xr:uid="{0133C417-0D47-4660-A012-7FFF6F7D1B1B}"/>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B0703-2764-41C5-95B5-58AFF9C91F5F}">
  <dimension ref="A1:U788"/>
  <sheetViews>
    <sheetView showGridLines="0" zoomScale="90" zoomScaleNormal="90" workbookViewId="0"/>
  </sheetViews>
  <sheetFormatPr baseColWidth="10" defaultColWidth="11.42578125" defaultRowHeight="16.5"/>
  <cols>
    <col min="1" max="1" width="13" style="1062" customWidth="1"/>
    <col min="2" max="2" width="16.7109375" style="1062" bestFit="1" customWidth="1"/>
    <col min="3" max="3" width="26.140625" style="1062" bestFit="1" customWidth="1"/>
    <col min="4" max="4" width="15.7109375" style="1062" bestFit="1" customWidth="1"/>
    <col min="5" max="5" width="16" style="1062" bestFit="1" customWidth="1"/>
    <col min="6" max="6" width="17.140625" style="1062" bestFit="1" customWidth="1"/>
    <col min="7" max="7" width="14" style="1062" bestFit="1" customWidth="1"/>
    <col min="8" max="10" width="13.42578125" style="1062" bestFit="1" customWidth="1"/>
    <col min="11" max="15" width="14" style="1062" bestFit="1" customWidth="1"/>
    <col min="16" max="16" width="15.42578125" style="1062" bestFit="1" customWidth="1"/>
    <col min="17" max="17" width="14" style="1062" bestFit="1" customWidth="1"/>
    <col min="18" max="18" width="15.42578125" style="1062" bestFit="1" customWidth="1"/>
    <col min="19" max="16384" width="11.42578125" style="1037"/>
  </cols>
  <sheetData>
    <row r="1" spans="1:21" s="332" customFormat="1" ht="20.25">
      <c r="A1" s="1521" t="s">
        <v>1220</v>
      </c>
      <c r="B1" s="1029"/>
      <c r="C1" s="1029"/>
      <c r="D1" s="1029"/>
      <c r="E1" s="1029"/>
      <c r="F1" s="1029"/>
      <c r="G1" s="1029"/>
      <c r="H1" s="1029"/>
      <c r="I1" s="1029"/>
      <c r="J1" s="1029"/>
      <c r="K1" s="1029"/>
      <c r="L1" s="1029"/>
      <c r="M1" s="1029"/>
      <c r="N1" s="1029"/>
      <c r="O1" s="1030"/>
      <c r="P1" s="1030"/>
      <c r="Q1" s="1030"/>
      <c r="R1" s="1030"/>
      <c r="T1" s="1031"/>
      <c r="U1" s="1031"/>
    </row>
    <row r="2" spans="1:21" s="1034" customFormat="1" ht="27.75">
      <c r="A2" s="1032" t="s">
        <v>937</v>
      </c>
      <c r="B2" s="1032"/>
      <c r="C2" s="1032"/>
      <c r="D2" s="1032"/>
      <c r="E2" s="1032"/>
      <c r="F2" s="1032"/>
      <c r="G2" s="1032"/>
      <c r="H2" s="1032"/>
      <c r="I2" s="1032"/>
      <c r="J2" s="1032"/>
      <c r="K2" s="1032"/>
      <c r="L2" s="1032"/>
      <c r="M2" s="1032"/>
      <c r="N2" s="1032"/>
      <c r="O2" s="1032"/>
      <c r="P2" s="1030"/>
      <c r="Q2" s="1033"/>
      <c r="R2" s="1030"/>
      <c r="T2" s="1031"/>
    </row>
    <row r="3" spans="1:21" s="1036" customFormat="1" ht="18.75">
      <c r="A3" s="1035">
        <v>45412</v>
      </c>
      <c r="B3" s="1035"/>
      <c r="C3" s="1035"/>
      <c r="D3" s="1035"/>
      <c r="E3" s="1035"/>
      <c r="F3" s="1035"/>
      <c r="G3" s="1035"/>
      <c r="H3" s="1035"/>
      <c r="I3" s="1035"/>
      <c r="J3" s="1035"/>
      <c r="K3" s="1035"/>
      <c r="L3" s="1035"/>
      <c r="M3" s="1035"/>
      <c r="N3" s="1035"/>
      <c r="O3" s="1035"/>
      <c r="P3" s="1035"/>
      <c r="Q3" s="1035"/>
      <c r="R3" s="1035"/>
      <c r="T3" s="1037"/>
    </row>
    <row r="4" spans="1:21" s="1038" customFormat="1" ht="17.25">
      <c r="B4" s="1039"/>
      <c r="C4" s="1039"/>
      <c r="D4" s="1039"/>
      <c r="E4" s="1039"/>
      <c r="F4" s="1039"/>
      <c r="G4" s="1039"/>
      <c r="H4" s="1040" t="s">
        <v>938</v>
      </c>
      <c r="J4" s="1039"/>
      <c r="K4" s="1039"/>
      <c r="L4" s="1039"/>
      <c r="M4" s="1039"/>
      <c r="N4" s="1039"/>
      <c r="O4" s="1039"/>
      <c r="P4" s="1039"/>
      <c r="R4" s="1039"/>
      <c r="T4" s="1037"/>
    </row>
    <row r="5" spans="1:21" s="332" customFormat="1" ht="10.5" customHeight="1">
      <c r="A5" s="1041"/>
      <c r="B5" s="1041"/>
      <c r="C5" s="1041"/>
      <c r="D5" s="1041"/>
      <c r="E5" s="1041"/>
      <c r="F5" s="1041"/>
      <c r="G5" s="1042"/>
      <c r="H5" s="1041"/>
      <c r="I5" s="1041"/>
      <c r="J5" s="1041"/>
      <c r="K5" s="1041"/>
      <c r="L5" s="1041"/>
      <c r="M5" s="1041"/>
      <c r="N5" s="1041"/>
      <c r="P5" s="1041"/>
      <c r="R5" s="1041"/>
    </row>
    <row r="7" spans="1:21" s="332" customFormat="1" ht="21" customHeight="1">
      <c r="A7" s="341" t="s">
        <v>939</v>
      </c>
      <c r="B7" s="341" t="s">
        <v>191</v>
      </c>
      <c r="C7" s="341" t="s">
        <v>192</v>
      </c>
      <c r="D7" s="1043" t="s">
        <v>146</v>
      </c>
      <c r="E7" s="1044"/>
      <c r="F7" s="1044"/>
      <c r="G7" s="1044" t="s">
        <v>139</v>
      </c>
      <c r="H7" s="1044"/>
      <c r="I7" s="1044"/>
      <c r="J7" s="1044" t="s">
        <v>141</v>
      </c>
      <c r="K7" s="1044"/>
      <c r="L7" s="1044"/>
      <c r="M7" s="1044" t="s">
        <v>143</v>
      </c>
      <c r="N7" s="1044"/>
      <c r="O7" s="1044"/>
      <c r="P7" s="1044" t="s">
        <v>152</v>
      </c>
      <c r="Q7" s="1044"/>
      <c r="R7" s="1045"/>
    </row>
    <row r="8" spans="1:21" s="332" customFormat="1" ht="15.75" customHeight="1">
      <c r="A8" s="349"/>
      <c r="B8" s="349" t="s">
        <v>192</v>
      </c>
      <c r="C8" s="349" t="s">
        <v>192</v>
      </c>
      <c r="D8" s="1046" t="s">
        <v>940</v>
      </c>
      <c r="E8" s="1046" t="s">
        <v>941</v>
      </c>
      <c r="F8" s="1046" t="s">
        <v>942</v>
      </c>
      <c r="G8" s="1046" t="s">
        <v>940</v>
      </c>
      <c r="H8" s="1046" t="s">
        <v>941</v>
      </c>
      <c r="I8" s="1046" t="s">
        <v>942</v>
      </c>
      <c r="J8" s="1046" t="s">
        <v>940</v>
      </c>
      <c r="K8" s="1046" t="s">
        <v>941</v>
      </c>
      <c r="L8" s="1046" t="s">
        <v>942</v>
      </c>
      <c r="M8" s="1046" t="s">
        <v>940</v>
      </c>
      <c r="N8" s="1046" t="s">
        <v>941</v>
      </c>
      <c r="O8" s="1046" t="s">
        <v>942</v>
      </c>
      <c r="P8" s="1046" t="s">
        <v>940</v>
      </c>
      <c r="Q8" s="1046" t="s">
        <v>941</v>
      </c>
      <c r="R8" s="1047" t="s">
        <v>942</v>
      </c>
    </row>
    <row r="9" spans="1:21">
      <c r="A9" s="353" t="s">
        <v>2</v>
      </c>
      <c r="B9" s="353" t="s">
        <v>197</v>
      </c>
      <c r="C9" s="353" t="s">
        <v>197</v>
      </c>
      <c r="D9" s="1048">
        <v>68951.606920000006</v>
      </c>
      <c r="E9" s="1049">
        <v>21.42306</v>
      </c>
      <c r="F9" s="1049">
        <v>68973.029979999992</v>
      </c>
      <c r="G9" s="1049">
        <v>4726.6864800000003</v>
      </c>
      <c r="H9" s="1049">
        <v>23.820240000000002</v>
      </c>
      <c r="I9" s="1049">
        <v>4750.5067199999994</v>
      </c>
      <c r="J9" s="1049">
        <v>17239.013210000001</v>
      </c>
      <c r="K9" s="1049">
        <v>3720.8081299999999</v>
      </c>
      <c r="L9" s="1049">
        <v>20959.821339999999</v>
      </c>
      <c r="M9" s="1049">
        <v>2155.2070300000005</v>
      </c>
      <c r="N9" s="1049">
        <v>139.66194000000002</v>
      </c>
      <c r="O9" s="1049">
        <v>2294.8689699999995</v>
      </c>
      <c r="P9" s="1049">
        <v>24120.906719999999</v>
      </c>
      <c r="Q9" s="1049">
        <v>3884.2903099999999</v>
      </c>
      <c r="R9" s="1050">
        <v>28005.197030000003</v>
      </c>
    </row>
    <row r="10" spans="1:21">
      <c r="A10" s="358"/>
      <c r="B10" s="353" t="s">
        <v>198</v>
      </c>
      <c r="C10" s="353" t="s">
        <v>198</v>
      </c>
      <c r="D10" s="1048">
        <v>126924.00185</v>
      </c>
      <c r="E10" s="1049">
        <v>253.13274999999999</v>
      </c>
      <c r="F10" s="1049">
        <v>127177.13459999999</v>
      </c>
      <c r="G10" s="1049">
        <v>30625.521949999998</v>
      </c>
      <c r="H10" s="1049">
        <v>1652.2558300000001</v>
      </c>
      <c r="I10" s="1049">
        <v>32277.777779999997</v>
      </c>
      <c r="J10" s="1049">
        <v>79558.37113</v>
      </c>
      <c r="K10" s="1049">
        <v>12407.335560000001</v>
      </c>
      <c r="L10" s="1049">
        <v>91965.706689999992</v>
      </c>
      <c r="M10" s="1049">
        <v>6448.9259099999999</v>
      </c>
      <c r="N10" s="1049">
        <v>807.72374000000002</v>
      </c>
      <c r="O10" s="1049">
        <v>7256.6496500000003</v>
      </c>
      <c r="P10" s="1049">
        <v>116632.81899</v>
      </c>
      <c r="Q10" s="1049">
        <v>14867.315130000001</v>
      </c>
      <c r="R10" s="1050">
        <v>131500.13412</v>
      </c>
    </row>
    <row r="11" spans="1:21">
      <c r="A11" s="358"/>
      <c r="B11" s="353" t="s">
        <v>199</v>
      </c>
      <c r="C11" s="353" t="s">
        <v>200</v>
      </c>
      <c r="D11" s="1048">
        <v>203621.14264999999</v>
      </c>
      <c r="E11" s="1049">
        <v>1826.8906400000001</v>
      </c>
      <c r="F11" s="1049">
        <v>205448.03329000002</v>
      </c>
      <c r="G11" s="1049">
        <v>21374.286759999999</v>
      </c>
      <c r="H11" s="1049">
        <v>4578.2265299999999</v>
      </c>
      <c r="I11" s="1049">
        <v>25952.513289999999</v>
      </c>
      <c r="J11" s="1049">
        <v>45763.248039999999</v>
      </c>
      <c r="K11" s="1049">
        <v>4294.98722</v>
      </c>
      <c r="L11" s="1049">
        <v>50058.235260000009</v>
      </c>
      <c r="M11" s="1049">
        <v>9719.0241400000014</v>
      </c>
      <c r="N11" s="1049">
        <v>853.54116999999997</v>
      </c>
      <c r="O11" s="1049">
        <v>10572.56531</v>
      </c>
      <c r="P11" s="1049">
        <v>76856.558940000003</v>
      </c>
      <c r="Q11" s="1049">
        <v>9726.7549200000012</v>
      </c>
      <c r="R11" s="1050">
        <v>86583.313859999995</v>
      </c>
    </row>
    <row r="12" spans="1:21">
      <c r="A12" s="358"/>
      <c r="B12" s="353" t="s">
        <v>330</v>
      </c>
      <c r="C12" s="353" t="s">
        <v>331</v>
      </c>
      <c r="D12" s="1048">
        <v>15621.65948</v>
      </c>
      <c r="E12" s="1049">
        <v>0</v>
      </c>
      <c r="F12" s="1049">
        <v>15621.65948</v>
      </c>
      <c r="G12" s="1049">
        <v>0.52589999999999992</v>
      </c>
      <c r="H12" s="1049">
        <v>0</v>
      </c>
      <c r="I12" s="1049">
        <v>0.52589999999999992</v>
      </c>
      <c r="J12" s="1049">
        <v>297.55321000000004</v>
      </c>
      <c r="K12" s="1049">
        <v>2.775E-2</v>
      </c>
      <c r="L12" s="1049">
        <v>297.58096</v>
      </c>
      <c r="M12" s="1049">
        <v>752.35331999999994</v>
      </c>
      <c r="N12" s="1049">
        <v>0</v>
      </c>
      <c r="O12" s="1049">
        <v>752.35331999999994</v>
      </c>
      <c r="P12" s="1049">
        <v>1050.4324299999998</v>
      </c>
      <c r="Q12" s="1049">
        <v>2.775E-2</v>
      </c>
      <c r="R12" s="1050">
        <v>1050.46018</v>
      </c>
    </row>
    <row r="13" spans="1:21">
      <c r="A13" s="353" t="s">
        <v>943</v>
      </c>
      <c r="B13" s="1051"/>
      <c r="C13" s="1051"/>
      <c r="D13" s="1048">
        <v>415118.41089999996</v>
      </c>
      <c r="E13" s="1049">
        <v>2101.4464500000004</v>
      </c>
      <c r="F13" s="1049">
        <v>417219.85735000001</v>
      </c>
      <c r="G13" s="1049">
        <v>56727.021089999995</v>
      </c>
      <c r="H13" s="1049">
        <v>6254.3026000000009</v>
      </c>
      <c r="I13" s="1049">
        <v>62981.323689999997</v>
      </c>
      <c r="J13" s="1049">
        <v>142858.18559000001</v>
      </c>
      <c r="K13" s="1049">
        <v>20423.158660000001</v>
      </c>
      <c r="L13" s="1049">
        <v>163281.34425000002</v>
      </c>
      <c r="M13" s="1049">
        <v>19075.510400000003</v>
      </c>
      <c r="N13" s="1049">
        <v>1800.9268499999998</v>
      </c>
      <c r="O13" s="1049">
        <v>20876.437249999999</v>
      </c>
      <c r="P13" s="1049">
        <v>218660.71707999997</v>
      </c>
      <c r="Q13" s="1049">
        <v>28478.388110000004</v>
      </c>
      <c r="R13" s="1050">
        <v>247139.10519</v>
      </c>
    </row>
    <row r="14" spans="1:21">
      <c r="A14" s="353" t="s">
        <v>3</v>
      </c>
      <c r="B14" s="353" t="s">
        <v>201</v>
      </c>
      <c r="C14" s="353" t="s">
        <v>201</v>
      </c>
      <c r="D14" s="1048">
        <v>57521.632259999998</v>
      </c>
      <c r="E14" s="1049">
        <v>2682.2045699999999</v>
      </c>
      <c r="F14" s="1049">
        <v>60203.83683</v>
      </c>
      <c r="G14" s="1049">
        <v>9794.82222</v>
      </c>
      <c r="H14" s="1049">
        <v>4029.4076700000001</v>
      </c>
      <c r="I14" s="1049">
        <v>13824.229890000001</v>
      </c>
      <c r="J14" s="1049">
        <v>70666.393400000001</v>
      </c>
      <c r="K14" s="1049">
        <v>9871.8741999999984</v>
      </c>
      <c r="L14" s="1049">
        <v>80538.267600000006</v>
      </c>
      <c r="M14" s="1049">
        <v>9606.7423099999978</v>
      </c>
      <c r="N14" s="1049">
        <v>867.91913999999997</v>
      </c>
      <c r="O14" s="1049">
        <v>10474.66145</v>
      </c>
      <c r="P14" s="1049">
        <v>90067.957930000004</v>
      </c>
      <c r="Q14" s="1049">
        <v>14769.201010000001</v>
      </c>
      <c r="R14" s="1050">
        <v>104837.15893999999</v>
      </c>
    </row>
    <row r="15" spans="1:21">
      <c r="A15" s="358"/>
      <c r="B15" s="353" t="s">
        <v>202</v>
      </c>
      <c r="C15" s="353" t="s">
        <v>202</v>
      </c>
      <c r="D15" s="1048">
        <v>1229387.5734399999</v>
      </c>
      <c r="E15" s="1049">
        <v>36411.315769999994</v>
      </c>
      <c r="F15" s="1049">
        <v>1265798.8892099999</v>
      </c>
      <c r="G15" s="1049">
        <v>143887.34835000001</v>
      </c>
      <c r="H15" s="1049">
        <v>24053.642580000003</v>
      </c>
      <c r="I15" s="1049">
        <v>167940.99093</v>
      </c>
      <c r="J15" s="1049">
        <v>545788.98453000002</v>
      </c>
      <c r="K15" s="1049">
        <v>100322.47416</v>
      </c>
      <c r="L15" s="1049">
        <v>646111.45869</v>
      </c>
      <c r="M15" s="1049">
        <v>243916.83864999999</v>
      </c>
      <c r="N15" s="1049">
        <v>46459.904699999999</v>
      </c>
      <c r="O15" s="1049">
        <v>290376.74335</v>
      </c>
      <c r="P15" s="1049">
        <v>933593.17152999993</v>
      </c>
      <c r="Q15" s="1049">
        <v>170836.02144000004</v>
      </c>
      <c r="R15" s="1050">
        <v>1104429.19297</v>
      </c>
    </row>
    <row r="16" spans="1:21">
      <c r="A16" s="358"/>
      <c r="B16" s="353" t="s">
        <v>332</v>
      </c>
      <c r="C16" s="353" t="s">
        <v>332</v>
      </c>
      <c r="D16" s="1048">
        <v>18442.473959999999</v>
      </c>
      <c r="E16" s="1049">
        <v>0</v>
      </c>
      <c r="F16" s="1049">
        <v>18442.473959999999</v>
      </c>
      <c r="G16" s="1049">
        <v>0.13763</v>
      </c>
      <c r="H16" s="1049">
        <v>0</v>
      </c>
      <c r="I16" s="1049">
        <v>0.13763</v>
      </c>
      <c r="J16" s="1049">
        <v>3294.1868799999997</v>
      </c>
      <c r="K16" s="1049">
        <v>603.95673999999997</v>
      </c>
      <c r="L16" s="1049">
        <v>3898.1436200000003</v>
      </c>
      <c r="M16" s="1049">
        <v>3387.9997400000002</v>
      </c>
      <c r="N16" s="1049">
        <v>157.95478</v>
      </c>
      <c r="O16" s="1049">
        <v>3545.9545200000002</v>
      </c>
      <c r="P16" s="1049">
        <v>6682.3242499999997</v>
      </c>
      <c r="Q16" s="1049">
        <v>761.91152</v>
      </c>
      <c r="R16" s="1050">
        <v>7444.2357699999993</v>
      </c>
    </row>
    <row r="17" spans="1:18">
      <c r="A17" s="358"/>
      <c r="B17" s="353" t="s">
        <v>203</v>
      </c>
      <c r="C17" s="353" t="s">
        <v>204</v>
      </c>
      <c r="D17" s="1048">
        <v>62513.193370000008</v>
      </c>
      <c r="E17" s="1049">
        <v>610.30267000000003</v>
      </c>
      <c r="F17" s="1049">
        <v>63123.496039999998</v>
      </c>
      <c r="G17" s="1049">
        <v>5754.7166100000004</v>
      </c>
      <c r="H17" s="1049">
        <v>159.33462</v>
      </c>
      <c r="I17" s="1049">
        <v>5914.05123</v>
      </c>
      <c r="J17" s="1049">
        <v>50418.00778</v>
      </c>
      <c r="K17" s="1049">
        <v>5721.0308800000003</v>
      </c>
      <c r="L17" s="1049">
        <v>56139.038660000006</v>
      </c>
      <c r="M17" s="1049">
        <v>10911.047460000002</v>
      </c>
      <c r="N17" s="1049">
        <v>323.17447999999996</v>
      </c>
      <c r="O17" s="1049">
        <v>11234.221940000001</v>
      </c>
      <c r="P17" s="1049">
        <v>67083.771850000005</v>
      </c>
      <c r="Q17" s="1049">
        <v>6203.5399799999996</v>
      </c>
      <c r="R17" s="1050">
        <v>73287.311829999991</v>
      </c>
    </row>
    <row r="18" spans="1:18">
      <c r="A18" s="358"/>
      <c r="B18" s="353" t="s">
        <v>205</v>
      </c>
      <c r="C18" s="353" t="s">
        <v>206</v>
      </c>
      <c r="D18" s="1048">
        <v>1493139.0985099997</v>
      </c>
      <c r="E18" s="1049">
        <v>169446.93162000002</v>
      </c>
      <c r="F18" s="1049">
        <v>1662586.0301300001</v>
      </c>
      <c r="G18" s="1049">
        <v>208128.68960999994</v>
      </c>
      <c r="H18" s="1049">
        <v>89938.091969999994</v>
      </c>
      <c r="I18" s="1049">
        <v>298066.78158000001</v>
      </c>
      <c r="J18" s="1049">
        <v>579302.12642999995</v>
      </c>
      <c r="K18" s="1049">
        <v>188853.15666000004</v>
      </c>
      <c r="L18" s="1049">
        <v>768155.28309000004</v>
      </c>
      <c r="M18" s="1049">
        <v>270340.76620999997</v>
      </c>
      <c r="N18" s="1049">
        <v>94412.574929999988</v>
      </c>
      <c r="O18" s="1049">
        <v>364753.34113999986</v>
      </c>
      <c r="P18" s="1049">
        <v>1057771.58225</v>
      </c>
      <c r="Q18" s="1049">
        <v>373203.82355999999</v>
      </c>
      <c r="R18" s="1050">
        <v>1430975.4058099999</v>
      </c>
    </row>
    <row r="19" spans="1:18">
      <c r="A19" s="358"/>
      <c r="B19" s="358"/>
      <c r="C19" s="1052" t="s">
        <v>322</v>
      </c>
      <c r="D19" s="1053">
        <v>156917.75487</v>
      </c>
      <c r="E19" s="437">
        <v>2931.4160200000001</v>
      </c>
      <c r="F19" s="437">
        <v>159849.17088999998</v>
      </c>
      <c r="G19" s="437">
        <v>10039.992309999998</v>
      </c>
      <c r="H19" s="437">
        <v>1355.62817</v>
      </c>
      <c r="I19" s="437">
        <v>11395.62048</v>
      </c>
      <c r="J19" s="437">
        <v>54749.353739999999</v>
      </c>
      <c r="K19" s="437">
        <v>16420.529290000002</v>
      </c>
      <c r="L19" s="437">
        <v>71169.883029999997</v>
      </c>
      <c r="M19" s="437">
        <v>41540.02162</v>
      </c>
      <c r="N19" s="437">
        <v>18996.43965</v>
      </c>
      <c r="O19" s="437">
        <v>60536.46127</v>
      </c>
      <c r="P19" s="437">
        <v>106329.36767000001</v>
      </c>
      <c r="Q19" s="437">
        <v>36772.597110000002</v>
      </c>
      <c r="R19" s="1054">
        <v>143101.96478000001</v>
      </c>
    </row>
    <row r="20" spans="1:18">
      <c r="A20" s="358"/>
      <c r="B20" s="358"/>
      <c r="C20" s="1052" t="s">
        <v>205</v>
      </c>
      <c r="D20" s="1053">
        <v>42119.369030000002</v>
      </c>
      <c r="E20" s="437">
        <v>0</v>
      </c>
      <c r="F20" s="437">
        <v>42119.369030000002</v>
      </c>
      <c r="G20" s="437">
        <v>5.2749999999999998E-2</v>
      </c>
      <c r="H20" s="437">
        <v>0</v>
      </c>
      <c r="I20" s="437">
        <v>5.2749999999999998E-2</v>
      </c>
      <c r="J20" s="437">
        <v>5302.4608499999995</v>
      </c>
      <c r="K20" s="437">
        <v>50.675359999999998</v>
      </c>
      <c r="L20" s="437">
        <v>5353.1362099999997</v>
      </c>
      <c r="M20" s="437">
        <v>3074.5138999999999</v>
      </c>
      <c r="N20" s="437">
        <v>0</v>
      </c>
      <c r="O20" s="437">
        <v>3074.5138999999999</v>
      </c>
      <c r="P20" s="437">
        <v>8377.0275000000001</v>
      </c>
      <c r="Q20" s="437">
        <v>50.675359999999998</v>
      </c>
      <c r="R20" s="1054">
        <v>8427.7028599999994</v>
      </c>
    </row>
    <row r="21" spans="1:18">
      <c r="A21" s="358"/>
      <c r="B21" s="358"/>
      <c r="C21" s="1052" t="s">
        <v>333</v>
      </c>
      <c r="D21" s="1053">
        <v>15623.47969</v>
      </c>
      <c r="E21" s="437">
        <v>0</v>
      </c>
      <c r="F21" s="437">
        <v>15623.47969</v>
      </c>
      <c r="G21" s="437">
        <v>0</v>
      </c>
      <c r="H21" s="437">
        <v>0</v>
      </c>
      <c r="I21" s="437">
        <v>0</v>
      </c>
      <c r="J21" s="437">
        <v>491.56961999999999</v>
      </c>
      <c r="K21" s="437">
        <v>6.4489999999999992E-2</v>
      </c>
      <c r="L21" s="437">
        <v>491.63410999999996</v>
      </c>
      <c r="M21" s="437">
        <v>102.80919</v>
      </c>
      <c r="N21" s="437">
        <v>0</v>
      </c>
      <c r="O21" s="437">
        <v>102.80919</v>
      </c>
      <c r="P21" s="437">
        <v>594.37881000000004</v>
      </c>
      <c r="Q21" s="437">
        <v>6.4489999999999992E-2</v>
      </c>
      <c r="R21" s="1054">
        <v>594.44330000000002</v>
      </c>
    </row>
    <row r="22" spans="1:18">
      <c r="A22" s="358"/>
      <c r="B22" s="353" t="s">
        <v>334</v>
      </c>
      <c r="C22" s="353" t="s">
        <v>334</v>
      </c>
      <c r="D22" s="1048">
        <v>25036.569170000002</v>
      </c>
      <c r="E22" s="1049">
        <v>0</v>
      </c>
      <c r="F22" s="1049">
        <v>25036.569170000002</v>
      </c>
      <c r="G22" s="1049">
        <v>0</v>
      </c>
      <c r="H22" s="1049">
        <v>0</v>
      </c>
      <c r="I22" s="1049">
        <v>0</v>
      </c>
      <c r="J22" s="1049">
        <v>2213.1062299999999</v>
      </c>
      <c r="K22" s="1049">
        <v>100.87161</v>
      </c>
      <c r="L22" s="1049">
        <v>2313.97784</v>
      </c>
      <c r="M22" s="1049">
        <v>3059.7401800000002</v>
      </c>
      <c r="N22" s="1049">
        <v>0</v>
      </c>
      <c r="O22" s="1049">
        <v>3059.7401800000002</v>
      </c>
      <c r="P22" s="1049">
        <v>5272.8464100000001</v>
      </c>
      <c r="Q22" s="1049">
        <v>100.87161</v>
      </c>
      <c r="R22" s="1050">
        <v>5373.7180199999993</v>
      </c>
    </row>
    <row r="23" spans="1:18">
      <c r="A23" s="358"/>
      <c r="B23" s="358"/>
      <c r="C23" s="1052" t="s">
        <v>335</v>
      </c>
      <c r="D23" s="1053">
        <v>9731.3329400000002</v>
      </c>
      <c r="E23" s="437">
        <v>0</v>
      </c>
      <c r="F23" s="437">
        <v>9731.3329400000002</v>
      </c>
      <c r="G23" s="437">
        <v>0</v>
      </c>
      <c r="H23" s="437">
        <v>0</v>
      </c>
      <c r="I23" s="437">
        <v>0</v>
      </c>
      <c r="J23" s="437">
        <v>101.32860000000001</v>
      </c>
      <c r="K23" s="437">
        <v>9.6999999999999994E-4</v>
      </c>
      <c r="L23" s="437">
        <v>101.32957</v>
      </c>
      <c r="M23" s="437">
        <v>199.601</v>
      </c>
      <c r="N23" s="437">
        <v>0</v>
      </c>
      <c r="O23" s="437">
        <v>199.601</v>
      </c>
      <c r="P23" s="437">
        <v>300.92959999999999</v>
      </c>
      <c r="Q23" s="437">
        <v>9.6999999999999994E-4</v>
      </c>
      <c r="R23" s="1054">
        <v>300.93056999999999</v>
      </c>
    </row>
    <row r="24" spans="1:18">
      <c r="A24" s="358"/>
      <c r="B24" s="353" t="s">
        <v>336</v>
      </c>
      <c r="C24" s="353" t="s">
        <v>336</v>
      </c>
      <c r="D24" s="1048">
        <v>47518.98388</v>
      </c>
      <c r="E24" s="1049">
        <v>0</v>
      </c>
      <c r="F24" s="1049">
        <v>47518.98388</v>
      </c>
      <c r="G24" s="1049">
        <v>0</v>
      </c>
      <c r="H24" s="1049">
        <v>0</v>
      </c>
      <c r="I24" s="1049">
        <v>0</v>
      </c>
      <c r="J24" s="1049">
        <v>3571.5576299999998</v>
      </c>
      <c r="K24" s="1049">
        <v>66.727670000000003</v>
      </c>
      <c r="L24" s="1049">
        <v>3638.2853</v>
      </c>
      <c r="M24" s="1049">
        <v>9205.1143599999996</v>
      </c>
      <c r="N24" s="1049">
        <v>330.95808</v>
      </c>
      <c r="O24" s="1049">
        <v>9536.0724399999999</v>
      </c>
      <c r="P24" s="1049">
        <v>12776.671989999999</v>
      </c>
      <c r="Q24" s="1049">
        <v>397.68574999999998</v>
      </c>
      <c r="R24" s="1050">
        <v>13174.357739999999</v>
      </c>
    </row>
    <row r="25" spans="1:18">
      <c r="A25" s="358"/>
      <c r="B25" s="353" t="s">
        <v>337</v>
      </c>
      <c r="C25" s="353" t="s">
        <v>337</v>
      </c>
      <c r="D25" s="1048">
        <v>34300.583659999997</v>
      </c>
      <c r="E25" s="1049">
        <v>0</v>
      </c>
      <c r="F25" s="1049">
        <v>34300.583659999997</v>
      </c>
      <c r="G25" s="1049">
        <v>0</v>
      </c>
      <c r="H25" s="1049">
        <v>0</v>
      </c>
      <c r="I25" s="1049">
        <v>0</v>
      </c>
      <c r="J25" s="1049">
        <v>2154.8503700000001</v>
      </c>
      <c r="K25" s="1049">
        <v>38.792830000000002</v>
      </c>
      <c r="L25" s="1049">
        <v>2193.6432</v>
      </c>
      <c r="M25" s="1049">
        <v>4638.4308499999997</v>
      </c>
      <c r="N25" s="1049">
        <v>0</v>
      </c>
      <c r="O25" s="1049">
        <v>4638.4308499999997</v>
      </c>
      <c r="P25" s="1049">
        <v>6793.2812199999998</v>
      </c>
      <c r="Q25" s="1049">
        <v>38.792830000000002</v>
      </c>
      <c r="R25" s="1050">
        <v>6832.0740500000002</v>
      </c>
    </row>
    <row r="26" spans="1:18">
      <c r="A26" s="358"/>
      <c r="B26" s="353" t="s">
        <v>338</v>
      </c>
      <c r="C26" s="353" t="s">
        <v>338</v>
      </c>
      <c r="D26" s="1048">
        <v>12929.70714</v>
      </c>
      <c r="E26" s="1049">
        <v>0</v>
      </c>
      <c r="F26" s="1049">
        <v>12929.70714</v>
      </c>
      <c r="G26" s="1049">
        <v>0</v>
      </c>
      <c r="H26" s="1049">
        <v>0</v>
      </c>
      <c r="I26" s="1049">
        <v>0</v>
      </c>
      <c r="J26" s="1049">
        <v>234.31567999999999</v>
      </c>
      <c r="K26" s="1049">
        <v>3.3979999999999996E-2</v>
      </c>
      <c r="L26" s="1049">
        <v>234.34966</v>
      </c>
      <c r="M26" s="1049">
        <v>503.88312999999999</v>
      </c>
      <c r="N26" s="1049">
        <v>0</v>
      </c>
      <c r="O26" s="1049">
        <v>503.88312999999999</v>
      </c>
      <c r="P26" s="1049">
        <v>738.19881000000009</v>
      </c>
      <c r="Q26" s="1049">
        <v>3.3979999999999996E-2</v>
      </c>
      <c r="R26" s="1050">
        <v>738.23279000000002</v>
      </c>
    </row>
    <row r="27" spans="1:18">
      <c r="A27" s="358"/>
      <c r="B27" s="353" t="s">
        <v>339</v>
      </c>
      <c r="C27" s="353" t="s">
        <v>339</v>
      </c>
      <c r="D27" s="1048">
        <v>19350.85413</v>
      </c>
      <c r="E27" s="1049">
        <v>0</v>
      </c>
      <c r="F27" s="1049">
        <v>19350.85413</v>
      </c>
      <c r="G27" s="1049">
        <v>59.937010000000001</v>
      </c>
      <c r="H27" s="1049">
        <v>0</v>
      </c>
      <c r="I27" s="1049">
        <v>59.937010000000001</v>
      </c>
      <c r="J27" s="1049">
        <v>864.07443000000001</v>
      </c>
      <c r="K27" s="1049">
        <v>4.9097700000000009</v>
      </c>
      <c r="L27" s="1049">
        <v>868.98419999999999</v>
      </c>
      <c r="M27" s="1049">
        <v>3170.9724900000001</v>
      </c>
      <c r="N27" s="1049">
        <v>0</v>
      </c>
      <c r="O27" s="1049">
        <v>3170.9724900000001</v>
      </c>
      <c r="P27" s="1049">
        <v>4094.9839300000003</v>
      </c>
      <c r="Q27" s="1049">
        <v>4.9097700000000009</v>
      </c>
      <c r="R27" s="1050">
        <v>4099.8937000000005</v>
      </c>
    </row>
    <row r="28" spans="1:18">
      <c r="A28" s="358"/>
      <c r="B28" s="353" t="s">
        <v>340</v>
      </c>
      <c r="C28" s="353" t="s">
        <v>341</v>
      </c>
      <c r="D28" s="1048">
        <v>5693.7642300000007</v>
      </c>
      <c r="E28" s="1049">
        <v>0</v>
      </c>
      <c r="F28" s="1049">
        <v>5693.7642300000007</v>
      </c>
      <c r="G28" s="1049">
        <v>0</v>
      </c>
      <c r="H28" s="1049">
        <v>0</v>
      </c>
      <c r="I28" s="1049">
        <v>0</v>
      </c>
      <c r="J28" s="1049">
        <v>120.26036999999999</v>
      </c>
      <c r="K28" s="1049">
        <v>6.4099999999999999E-3</v>
      </c>
      <c r="L28" s="1049">
        <v>120.26678</v>
      </c>
      <c r="M28" s="1049">
        <v>0</v>
      </c>
      <c r="N28" s="1049">
        <v>0</v>
      </c>
      <c r="O28" s="1049">
        <v>0</v>
      </c>
      <c r="P28" s="1049">
        <v>120.26036999999999</v>
      </c>
      <c r="Q28" s="1049">
        <v>6.4099999999999999E-3</v>
      </c>
      <c r="R28" s="1050">
        <v>120.26678</v>
      </c>
    </row>
    <row r="29" spans="1:18">
      <c r="A29" s="358"/>
      <c r="B29" s="353" t="s">
        <v>342</v>
      </c>
      <c r="C29" s="353" t="s">
        <v>342</v>
      </c>
      <c r="D29" s="1048">
        <v>3506.6463100000001</v>
      </c>
      <c r="E29" s="1049">
        <v>0</v>
      </c>
      <c r="F29" s="1049">
        <v>3506.6463100000001</v>
      </c>
      <c r="G29" s="1049">
        <v>0</v>
      </c>
      <c r="H29" s="1049">
        <v>0</v>
      </c>
      <c r="I29" s="1049">
        <v>0</v>
      </c>
      <c r="J29" s="1049">
        <v>9.5149500000000007</v>
      </c>
      <c r="K29" s="1049">
        <v>2.7350000000000003E-2</v>
      </c>
      <c r="L29" s="1049">
        <v>9.5422999999999991</v>
      </c>
      <c r="M29" s="1049">
        <v>12.0457</v>
      </c>
      <c r="N29" s="1049">
        <v>0</v>
      </c>
      <c r="O29" s="1049">
        <v>12.0457</v>
      </c>
      <c r="P29" s="1049">
        <v>21.560650000000003</v>
      </c>
      <c r="Q29" s="1049">
        <v>2.7350000000000003E-2</v>
      </c>
      <c r="R29" s="1050">
        <v>21.588000000000001</v>
      </c>
    </row>
    <row r="30" spans="1:18">
      <c r="A30" s="353" t="s">
        <v>944</v>
      </c>
      <c r="B30" s="1051"/>
      <c r="C30" s="1051"/>
      <c r="D30" s="1048">
        <v>3233733.0165900001</v>
      </c>
      <c r="E30" s="1049">
        <v>212082.17065000001</v>
      </c>
      <c r="F30" s="1049">
        <v>3445815.1872400003</v>
      </c>
      <c r="G30" s="1049">
        <v>377665.69648999994</v>
      </c>
      <c r="H30" s="1049">
        <v>119536.10501</v>
      </c>
      <c r="I30" s="1049">
        <v>497201.8015</v>
      </c>
      <c r="J30" s="1049">
        <v>1319282.0914899998</v>
      </c>
      <c r="K30" s="1049">
        <v>322055.13237000012</v>
      </c>
      <c r="L30" s="1049">
        <v>1641337.2238599998</v>
      </c>
      <c r="M30" s="1049">
        <v>603670.52679000003</v>
      </c>
      <c r="N30" s="1049">
        <v>161548.92575999998</v>
      </c>
      <c r="O30" s="1049">
        <v>765219.45254999993</v>
      </c>
      <c r="P30" s="1049">
        <v>2300618.3147699991</v>
      </c>
      <c r="Q30" s="1049">
        <v>603140.16314000008</v>
      </c>
      <c r="R30" s="1050">
        <v>2903758.4779100004</v>
      </c>
    </row>
    <row r="31" spans="1:18">
      <c r="A31" s="353" t="s">
        <v>207</v>
      </c>
      <c r="B31" s="353" t="s">
        <v>208</v>
      </c>
      <c r="C31" s="353" t="s">
        <v>208</v>
      </c>
      <c r="D31" s="1048">
        <v>289888.72662999999</v>
      </c>
      <c r="E31" s="1049">
        <v>531.13565000000006</v>
      </c>
      <c r="F31" s="1049">
        <v>290419.86227999994</v>
      </c>
      <c r="G31" s="1049">
        <v>52914.148900000007</v>
      </c>
      <c r="H31" s="1049">
        <v>18295.050629999998</v>
      </c>
      <c r="I31" s="1049">
        <v>71209.199529999998</v>
      </c>
      <c r="J31" s="1049">
        <v>166744.50289999999</v>
      </c>
      <c r="K31" s="1049">
        <v>46679.62513</v>
      </c>
      <c r="L31" s="1049">
        <v>213424.12802999999</v>
      </c>
      <c r="M31" s="1049">
        <v>35743.550129999996</v>
      </c>
      <c r="N31" s="1049">
        <v>3902.6719299999995</v>
      </c>
      <c r="O31" s="1049">
        <v>39646.22206</v>
      </c>
      <c r="P31" s="1049">
        <v>255402.20193000001</v>
      </c>
      <c r="Q31" s="1049">
        <v>68877.347689999995</v>
      </c>
      <c r="R31" s="1050">
        <v>324279.54962000001</v>
      </c>
    </row>
    <row r="32" spans="1:18">
      <c r="A32" s="358"/>
      <c r="B32" s="358"/>
      <c r="C32" s="1052" t="s">
        <v>343</v>
      </c>
      <c r="D32" s="1053">
        <v>2663.4828600000001</v>
      </c>
      <c r="E32" s="437">
        <v>0</v>
      </c>
      <c r="F32" s="437">
        <v>2663.4828600000001</v>
      </c>
      <c r="G32" s="437">
        <v>0</v>
      </c>
      <c r="H32" s="437">
        <v>0</v>
      </c>
      <c r="I32" s="437">
        <v>0</v>
      </c>
      <c r="J32" s="437">
        <v>0.39219999999999999</v>
      </c>
      <c r="K32" s="437">
        <v>0</v>
      </c>
      <c r="L32" s="437">
        <v>0.39219999999999999</v>
      </c>
      <c r="M32" s="437">
        <v>0</v>
      </c>
      <c r="N32" s="437">
        <v>0</v>
      </c>
      <c r="O32" s="437">
        <v>0</v>
      </c>
      <c r="P32" s="437">
        <v>0.39219999999999999</v>
      </c>
      <c r="Q32" s="437">
        <v>0</v>
      </c>
      <c r="R32" s="1054">
        <v>0.39219999999999999</v>
      </c>
    </row>
    <row r="33" spans="1:18">
      <c r="A33" s="358"/>
      <c r="B33" s="353" t="s">
        <v>209</v>
      </c>
      <c r="C33" s="353" t="s">
        <v>209</v>
      </c>
      <c r="D33" s="1048">
        <v>200412.08</v>
      </c>
      <c r="E33" s="1049">
        <v>1012.4398799999999</v>
      </c>
      <c r="F33" s="1049">
        <v>201424.51988000001</v>
      </c>
      <c r="G33" s="1049">
        <v>30935.027939999996</v>
      </c>
      <c r="H33" s="1049">
        <v>2780.2523499999998</v>
      </c>
      <c r="I33" s="1049">
        <v>33715.280290000002</v>
      </c>
      <c r="J33" s="1049">
        <v>123391.13322</v>
      </c>
      <c r="K33" s="1049">
        <v>18821.86274</v>
      </c>
      <c r="L33" s="1049">
        <v>142212.99596</v>
      </c>
      <c r="M33" s="1049">
        <v>26454.02954</v>
      </c>
      <c r="N33" s="1049">
        <v>2722.7285700000002</v>
      </c>
      <c r="O33" s="1049">
        <v>29176.758109999999</v>
      </c>
      <c r="P33" s="1049">
        <v>180780.19069999998</v>
      </c>
      <c r="Q33" s="1049">
        <v>24324.843659999999</v>
      </c>
      <c r="R33" s="1050">
        <v>205105.03436000002</v>
      </c>
    </row>
    <row r="34" spans="1:18">
      <c r="A34" s="358"/>
      <c r="B34" s="358"/>
      <c r="C34" s="1052" t="s">
        <v>344</v>
      </c>
      <c r="D34" s="1053">
        <v>1069.67398</v>
      </c>
      <c r="E34" s="437">
        <v>0</v>
      </c>
      <c r="F34" s="437">
        <v>1069.67398</v>
      </c>
      <c r="G34" s="437">
        <v>0</v>
      </c>
      <c r="H34" s="437">
        <v>0</v>
      </c>
      <c r="I34" s="437">
        <v>0</v>
      </c>
      <c r="J34" s="437">
        <v>0.57914999999999994</v>
      </c>
      <c r="K34" s="437">
        <v>0</v>
      </c>
      <c r="L34" s="437">
        <v>0.57914999999999994</v>
      </c>
      <c r="M34" s="437">
        <v>0</v>
      </c>
      <c r="N34" s="437">
        <v>0</v>
      </c>
      <c r="O34" s="437">
        <v>0</v>
      </c>
      <c r="P34" s="437">
        <v>0.57914999999999994</v>
      </c>
      <c r="Q34" s="437">
        <v>0</v>
      </c>
      <c r="R34" s="1054">
        <v>0.57914999999999994</v>
      </c>
    </row>
    <row r="35" spans="1:18">
      <c r="A35" s="358"/>
      <c r="B35" s="353" t="s">
        <v>323</v>
      </c>
      <c r="C35" s="353" t="s">
        <v>324</v>
      </c>
      <c r="D35" s="1048">
        <v>40087.136810000004</v>
      </c>
      <c r="E35" s="1049">
        <v>1217.3567600000001</v>
      </c>
      <c r="F35" s="1049">
        <v>41304.493569999999</v>
      </c>
      <c r="G35" s="1049">
        <v>23165.365389999999</v>
      </c>
      <c r="H35" s="1049">
        <v>9088.9447500000006</v>
      </c>
      <c r="I35" s="1049">
        <v>32254.310140000001</v>
      </c>
      <c r="J35" s="1049">
        <v>85860.722800000018</v>
      </c>
      <c r="K35" s="1049">
        <v>16378.146289999999</v>
      </c>
      <c r="L35" s="1049">
        <v>102238.86909000001</v>
      </c>
      <c r="M35" s="1049">
        <v>144664.72679000002</v>
      </c>
      <c r="N35" s="1049">
        <v>5483.3383700000004</v>
      </c>
      <c r="O35" s="1049">
        <v>150148.06516</v>
      </c>
      <c r="P35" s="1049">
        <v>253690.81498000002</v>
      </c>
      <c r="Q35" s="1049">
        <v>30950.429410000001</v>
      </c>
      <c r="R35" s="1050">
        <v>284641.24439000001</v>
      </c>
    </row>
    <row r="36" spans="1:18">
      <c r="A36" s="353" t="s">
        <v>945</v>
      </c>
      <c r="B36" s="1051"/>
      <c r="C36" s="1051"/>
      <c r="D36" s="1048">
        <v>534121.10028000001</v>
      </c>
      <c r="E36" s="1049">
        <v>2760.9322900000002</v>
      </c>
      <c r="F36" s="1049">
        <v>536882.03257000004</v>
      </c>
      <c r="G36" s="1049">
        <v>107014.54223000001</v>
      </c>
      <c r="H36" s="1049">
        <v>30164.247729999995</v>
      </c>
      <c r="I36" s="1049">
        <v>137178.78995999997</v>
      </c>
      <c r="J36" s="1049">
        <v>375997.33026999998</v>
      </c>
      <c r="K36" s="1049">
        <v>81879.634160000001</v>
      </c>
      <c r="L36" s="1049">
        <v>457876.96442999993</v>
      </c>
      <c r="M36" s="1049">
        <v>206862.30646000002</v>
      </c>
      <c r="N36" s="1049">
        <v>12108.738870000001</v>
      </c>
      <c r="O36" s="1049">
        <v>218971.04532999999</v>
      </c>
      <c r="P36" s="1049">
        <v>689874.17896000005</v>
      </c>
      <c r="Q36" s="1049">
        <v>124152.62075999999</v>
      </c>
      <c r="R36" s="1050">
        <v>814026.79972000001</v>
      </c>
    </row>
    <row r="37" spans="1:18">
      <c r="A37" s="353" t="s">
        <v>5</v>
      </c>
      <c r="B37" s="353" t="s">
        <v>5</v>
      </c>
      <c r="C37" s="353" t="s">
        <v>5</v>
      </c>
      <c r="D37" s="1048">
        <v>4145547.33513</v>
      </c>
      <c r="E37" s="1049">
        <v>912122.37029999995</v>
      </c>
      <c r="F37" s="1049">
        <v>5057669.7054299982</v>
      </c>
      <c r="G37" s="1049">
        <v>1183794.6671200001</v>
      </c>
      <c r="H37" s="1049">
        <v>551021.7866900001</v>
      </c>
      <c r="I37" s="1049">
        <v>1734816.4538099999</v>
      </c>
      <c r="J37" s="1049">
        <v>1785994.2311</v>
      </c>
      <c r="K37" s="1049">
        <v>1014416.8141899998</v>
      </c>
      <c r="L37" s="1049">
        <v>2800411.0452899993</v>
      </c>
      <c r="M37" s="1049">
        <v>461362.45615999994</v>
      </c>
      <c r="N37" s="1049">
        <v>295894.19720000005</v>
      </c>
      <c r="O37" s="1049">
        <v>757256.65336</v>
      </c>
      <c r="P37" s="1049">
        <v>3431151.3543799999</v>
      </c>
      <c r="Q37" s="1049">
        <v>1861332.7980799999</v>
      </c>
      <c r="R37" s="1050">
        <v>5292484.1524600005</v>
      </c>
    </row>
    <row r="38" spans="1:18">
      <c r="A38" s="358"/>
      <c r="B38" s="358"/>
      <c r="C38" s="1052" t="s">
        <v>210</v>
      </c>
      <c r="D38" s="1053">
        <v>667126.22299000004</v>
      </c>
      <c r="E38" s="437">
        <v>80793.145819999991</v>
      </c>
      <c r="F38" s="437">
        <v>747919.3688099999</v>
      </c>
      <c r="G38" s="437">
        <v>161855.33257999999</v>
      </c>
      <c r="H38" s="437">
        <v>122926.72394000001</v>
      </c>
      <c r="I38" s="437">
        <v>284782.05651999998</v>
      </c>
      <c r="J38" s="437">
        <v>521402.67616000003</v>
      </c>
      <c r="K38" s="437">
        <v>395548.59795000002</v>
      </c>
      <c r="L38" s="437">
        <v>916951.27410999988</v>
      </c>
      <c r="M38" s="437">
        <v>286641.67855000001</v>
      </c>
      <c r="N38" s="437">
        <v>162042.53499000001</v>
      </c>
      <c r="O38" s="437">
        <v>448684.21353999997</v>
      </c>
      <c r="P38" s="437">
        <v>969899.68728999991</v>
      </c>
      <c r="Q38" s="437">
        <v>680517.85688000009</v>
      </c>
      <c r="R38" s="1054">
        <v>1650417.5441699999</v>
      </c>
    </row>
    <row r="39" spans="1:18">
      <c r="A39" s="358"/>
      <c r="B39" s="358"/>
      <c r="C39" s="1052" t="s">
        <v>211</v>
      </c>
      <c r="D39" s="1053">
        <v>353431.54147000005</v>
      </c>
      <c r="E39" s="437">
        <v>6346.3143799999998</v>
      </c>
      <c r="F39" s="437">
        <v>359777.85585000005</v>
      </c>
      <c r="G39" s="437">
        <v>32144.142640000002</v>
      </c>
      <c r="H39" s="437">
        <v>23542.60627</v>
      </c>
      <c r="I39" s="437">
        <v>55686.748910000002</v>
      </c>
      <c r="J39" s="437">
        <v>139072.65657999998</v>
      </c>
      <c r="K39" s="437">
        <v>72811.896049999996</v>
      </c>
      <c r="L39" s="437">
        <v>211884.55262999999</v>
      </c>
      <c r="M39" s="437">
        <v>56713.874100000008</v>
      </c>
      <c r="N39" s="437">
        <v>19448.115280000002</v>
      </c>
      <c r="O39" s="437">
        <v>76161.989380000014</v>
      </c>
      <c r="P39" s="437">
        <v>227930.67332</v>
      </c>
      <c r="Q39" s="437">
        <v>115802.6176</v>
      </c>
      <c r="R39" s="1054">
        <v>343733.29092</v>
      </c>
    </row>
    <row r="40" spans="1:18">
      <c r="A40" s="358"/>
      <c r="B40" s="358"/>
      <c r="C40" s="1052" t="s">
        <v>212</v>
      </c>
      <c r="D40" s="1053">
        <v>294403.52163999999</v>
      </c>
      <c r="E40" s="437">
        <v>3599.88996</v>
      </c>
      <c r="F40" s="437">
        <v>298003.41159999999</v>
      </c>
      <c r="G40" s="437">
        <v>29300.102989999999</v>
      </c>
      <c r="H40" s="437">
        <v>12545.53146</v>
      </c>
      <c r="I40" s="437">
        <v>41845.634450000005</v>
      </c>
      <c r="J40" s="437">
        <v>214581.32845</v>
      </c>
      <c r="K40" s="437">
        <v>75704.746469999998</v>
      </c>
      <c r="L40" s="437">
        <v>290286.07491999998</v>
      </c>
      <c r="M40" s="437">
        <v>85505.084610000005</v>
      </c>
      <c r="N40" s="437">
        <v>30570.57315</v>
      </c>
      <c r="O40" s="437">
        <v>116075.65775999999</v>
      </c>
      <c r="P40" s="437">
        <v>329386.51605000003</v>
      </c>
      <c r="Q40" s="437">
        <v>118820.85107999999</v>
      </c>
      <c r="R40" s="1054">
        <v>448207.36712999997</v>
      </c>
    </row>
    <row r="41" spans="1:18">
      <c r="A41" s="358"/>
      <c r="B41" s="358"/>
      <c r="C41" s="1052" t="s">
        <v>345</v>
      </c>
      <c r="D41" s="1053">
        <v>77191.891409999997</v>
      </c>
      <c r="E41" s="437">
        <v>0</v>
      </c>
      <c r="F41" s="437">
        <v>77191.891409999997</v>
      </c>
      <c r="G41" s="437">
        <v>0</v>
      </c>
      <c r="H41" s="437">
        <v>0</v>
      </c>
      <c r="I41" s="437">
        <v>0</v>
      </c>
      <c r="J41" s="437">
        <v>1885.6992299999999</v>
      </c>
      <c r="K41" s="437">
        <v>88.914910000000006</v>
      </c>
      <c r="L41" s="437">
        <v>1974.6141399999999</v>
      </c>
      <c r="M41" s="437">
        <v>1911.05808</v>
      </c>
      <c r="N41" s="437">
        <v>45.089599999999997</v>
      </c>
      <c r="O41" s="437">
        <v>1956.14768</v>
      </c>
      <c r="P41" s="437">
        <v>3796.75731</v>
      </c>
      <c r="Q41" s="437">
        <v>134.00451000000001</v>
      </c>
      <c r="R41" s="1054">
        <v>3930.7618199999997</v>
      </c>
    </row>
    <row r="42" spans="1:18">
      <c r="A42" s="358"/>
      <c r="B42" s="358"/>
      <c r="C42" s="1052" t="s">
        <v>60</v>
      </c>
      <c r="D42" s="1053">
        <v>261134.10404999999</v>
      </c>
      <c r="E42" s="437">
        <v>5761.04198</v>
      </c>
      <c r="F42" s="437">
        <v>266895.14603</v>
      </c>
      <c r="G42" s="437">
        <v>46294.809670000002</v>
      </c>
      <c r="H42" s="437">
        <v>29178.833920000001</v>
      </c>
      <c r="I42" s="437">
        <v>75473.643590000007</v>
      </c>
      <c r="J42" s="437">
        <v>178921.32493999999</v>
      </c>
      <c r="K42" s="437">
        <v>57353.817799999997</v>
      </c>
      <c r="L42" s="437">
        <v>236275.14274000001</v>
      </c>
      <c r="M42" s="437">
        <v>41128.173799999997</v>
      </c>
      <c r="N42" s="437">
        <v>14266.864129999998</v>
      </c>
      <c r="O42" s="437">
        <v>55395.037929999999</v>
      </c>
      <c r="P42" s="437">
        <v>266344.30841</v>
      </c>
      <c r="Q42" s="437">
        <v>100799.51585</v>
      </c>
      <c r="R42" s="1054">
        <v>367143.82425999996</v>
      </c>
    </row>
    <row r="43" spans="1:18">
      <c r="A43" s="358"/>
      <c r="B43" s="358"/>
      <c r="C43" s="1052" t="s">
        <v>213</v>
      </c>
      <c r="D43" s="1053">
        <v>411732.14483</v>
      </c>
      <c r="E43" s="437">
        <v>11414.430910000003</v>
      </c>
      <c r="F43" s="437">
        <v>423146.57574</v>
      </c>
      <c r="G43" s="437">
        <v>27177.721729999997</v>
      </c>
      <c r="H43" s="437">
        <v>18226.407829999996</v>
      </c>
      <c r="I43" s="437">
        <v>45404.129560000001</v>
      </c>
      <c r="J43" s="437">
        <v>229751.74056000001</v>
      </c>
      <c r="K43" s="437">
        <v>115140.28498000001</v>
      </c>
      <c r="L43" s="437">
        <v>344892.02553999994</v>
      </c>
      <c r="M43" s="437">
        <v>133123.44412</v>
      </c>
      <c r="N43" s="437">
        <v>57727.668880000005</v>
      </c>
      <c r="O43" s="437">
        <v>190851.11300000001</v>
      </c>
      <c r="P43" s="437">
        <v>390052.90641000005</v>
      </c>
      <c r="Q43" s="437">
        <v>191094.36168999999</v>
      </c>
      <c r="R43" s="1054">
        <v>581147.26809999999</v>
      </c>
    </row>
    <row r="44" spans="1:18">
      <c r="A44" s="358"/>
      <c r="B44" s="358"/>
      <c r="C44" s="1052" t="s">
        <v>214</v>
      </c>
      <c r="D44" s="1053">
        <v>54062.099539999996</v>
      </c>
      <c r="E44" s="437">
        <v>1.7217899999999999</v>
      </c>
      <c r="F44" s="437">
        <v>54063.821329999999</v>
      </c>
      <c r="G44" s="437">
        <v>6132.5182100000002</v>
      </c>
      <c r="H44" s="437">
        <v>2619.4903100000001</v>
      </c>
      <c r="I44" s="437">
        <v>8752.0085199999994</v>
      </c>
      <c r="J44" s="437">
        <v>35952.800889999999</v>
      </c>
      <c r="K44" s="437">
        <v>15748.5396</v>
      </c>
      <c r="L44" s="437">
        <v>51701.340490000002</v>
      </c>
      <c r="M44" s="437">
        <v>6249.9183499999999</v>
      </c>
      <c r="N44" s="437">
        <v>2639.14167</v>
      </c>
      <c r="O44" s="437">
        <v>8889.060019999999</v>
      </c>
      <c r="P44" s="437">
        <v>48335.237449999993</v>
      </c>
      <c r="Q44" s="437">
        <v>21007.171579999998</v>
      </c>
      <c r="R44" s="1054">
        <v>69342.409029999995</v>
      </c>
    </row>
    <row r="45" spans="1:18">
      <c r="A45" s="358"/>
      <c r="B45" s="358"/>
      <c r="C45" s="1052" t="s">
        <v>346</v>
      </c>
      <c r="D45" s="1053">
        <v>31486.107690000001</v>
      </c>
      <c r="E45" s="437">
        <v>0</v>
      </c>
      <c r="F45" s="437">
        <v>31486.107690000001</v>
      </c>
      <c r="G45" s="437">
        <v>0</v>
      </c>
      <c r="H45" s="437">
        <v>0</v>
      </c>
      <c r="I45" s="437">
        <v>0</v>
      </c>
      <c r="J45" s="437">
        <v>657.50976000000003</v>
      </c>
      <c r="K45" s="437">
        <v>0.46059</v>
      </c>
      <c r="L45" s="437">
        <v>657.97034999999994</v>
      </c>
      <c r="M45" s="437">
        <v>441.07582000000002</v>
      </c>
      <c r="N45" s="437">
        <v>0</v>
      </c>
      <c r="O45" s="437">
        <v>441.07582000000002</v>
      </c>
      <c r="P45" s="437">
        <v>1098.5855800000002</v>
      </c>
      <c r="Q45" s="437">
        <v>0.46059</v>
      </c>
      <c r="R45" s="1054">
        <v>1099.0461699999998</v>
      </c>
    </row>
    <row r="46" spans="1:18">
      <c r="A46" s="358"/>
      <c r="B46" s="358"/>
      <c r="C46" s="1052" t="s">
        <v>347</v>
      </c>
      <c r="D46" s="1053">
        <v>23910.05904</v>
      </c>
      <c r="E46" s="437">
        <v>0</v>
      </c>
      <c r="F46" s="437">
        <v>23910.05904</v>
      </c>
      <c r="G46" s="437">
        <v>0</v>
      </c>
      <c r="H46" s="437">
        <v>0</v>
      </c>
      <c r="I46" s="437">
        <v>0</v>
      </c>
      <c r="J46" s="437">
        <v>1231.77054</v>
      </c>
      <c r="K46" s="437">
        <v>260.39451000000003</v>
      </c>
      <c r="L46" s="437">
        <v>1492.1650500000001</v>
      </c>
      <c r="M46" s="437">
        <v>1883.0965900000001</v>
      </c>
      <c r="N46" s="437">
        <v>0</v>
      </c>
      <c r="O46" s="437">
        <v>1883.0965900000001</v>
      </c>
      <c r="P46" s="437">
        <v>3114.8671300000001</v>
      </c>
      <c r="Q46" s="437">
        <v>260.39451000000003</v>
      </c>
      <c r="R46" s="1054">
        <v>3375.2616400000002</v>
      </c>
    </row>
    <row r="47" spans="1:18">
      <c r="A47" s="358"/>
      <c r="B47" s="358"/>
      <c r="C47" s="1052" t="s">
        <v>215</v>
      </c>
      <c r="D47" s="1053">
        <v>79870.886429999999</v>
      </c>
      <c r="E47" s="437">
        <v>1711.3415199999997</v>
      </c>
      <c r="F47" s="437">
        <v>81582.22795</v>
      </c>
      <c r="G47" s="437">
        <v>4928.9106099999999</v>
      </c>
      <c r="H47" s="437">
        <v>2320.1970499999998</v>
      </c>
      <c r="I47" s="437">
        <v>7249.1076600000006</v>
      </c>
      <c r="J47" s="437">
        <v>54278.112970000002</v>
      </c>
      <c r="K47" s="437">
        <v>22067.144760000003</v>
      </c>
      <c r="L47" s="437">
        <v>76345.257729999998</v>
      </c>
      <c r="M47" s="437">
        <v>12951.14302</v>
      </c>
      <c r="N47" s="437">
        <v>4097.5087199999998</v>
      </c>
      <c r="O47" s="437">
        <v>17048.651740000001</v>
      </c>
      <c r="P47" s="437">
        <v>72158.166600000011</v>
      </c>
      <c r="Q47" s="437">
        <v>28484.85053</v>
      </c>
      <c r="R47" s="1054">
        <v>100643.01712999999</v>
      </c>
    </row>
    <row r="48" spans="1:18">
      <c r="A48" s="358"/>
      <c r="B48" s="358"/>
      <c r="C48" s="1052" t="s">
        <v>325</v>
      </c>
      <c r="D48" s="1053">
        <v>385237.84960000002</v>
      </c>
      <c r="E48" s="437">
        <v>23356.929639999998</v>
      </c>
      <c r="F48" s="437">
        <v>408594.77924</v>
      </c>
      <c r="G48" s="437">
        <v>30374.48127</v>
      </c>
      <c r="H48" s="437">
        <v>24311.364720000001</v>
      </c>
      <c r="I48" s="437">
        <v>54685.845989999994</v>
      </c>
      <c r="J48" s="437">
        <v>136368.41546000002</v>
      </c>
      <c r="K48" s="437">
        <v>70436.354919999983</v>
      </c>
      <c r="L48" s="437">
        <v>206804.77038</v>
      </c>
      <c r="M48" s="437">
        <v>75043.983970000001</v>
      </c>
      <c r="N48" s="437">
        <v>51964.232029999999</v>
      </c>
      <c r="O48" s="437">
        <v>127008.216</v>
      </c>
      <c r="P48" s="437">
        <v>241786.88070000004</v>
      </c>
      <c r="Q48" s="437">
        <v>146711.95166999998</v>
      </c>
      <c r="R48" s="1054">
        <v>388498.83237000002</v>
      </c>
    </row>
    <row r="49" spans="1:18">
      <c r="A49" s="358"/>
      <c r="B49" s="358"/>
      <c r="C49" s="1052" t="s">
        <v>216</v>
      </c>
      <c r="D49" s="1053">
        <v>37.756149999999998</v>
      </c>
      <c r="E49" s="437">
        <v>12.80437</v>
      </c>
      <c r="F49" s="437">
        <v>50.560519999999997</v>
      </c>
      <c r="G49" s="437">
        <v>14543.84006</v>
      </c>
      <c r="H49" s="437">
        <v>4901.6650599999994</v>
      </c>
      <c r="I49" s="437">
        <v>19445.505120000002</v>
      </c>
      <c r="J49" s="437">
        <v>38194.996350000001</v>
      </c>
      <c r="K49" s="437">
        <v>14637.578869999999</v>
      </c>
      <c r="L49" s="437">
        <v>52832.575219999999</v>
      </c>
      <c r="M49" s="437">
        <v>629.96613000000002</v>
      </c>
      <c r="N49" s="437">
        <v>52.732239999999997</v>
      </c>
      <c r="O49" s="437">
        <v>682.69836999999995</v>
      </c>
      <c r="P49" s="437">
        <v>53368.802540000004</v>
      </c>
      <c r="Q49" s="437">
        <v>19591.976169999998</v>
      </c>
      <c r="R49" s="1054">
        <v>72960.778709999999</v>
      </c>
    </row>
    <row r="50" spans="1:18">
      <c r="A50" s="358"/>
      <c r="B50" s="353" t="s">
        <v>217</v>
      </c>
      <c r="C50" s="353" t="s">
        <v>217</v>
      </c>
      <c r="D50" s="1048">
        <v>145068.56998000003</v>
      </c>
      <c r="E50" s="1049">
        <v>2180.7385700000004</v>
      </c>
      <c r="F50" s="1049">
        <v>147249.30855000002</v>
      </c>
      <c r="G50" s="1049">
        <v>19295.25792</v>
      </c>
      <c r="H50" s="1049">
        <v>5602.5055000000002</v>
      </c>
      <c r="I50" s="1049">
        <v>24897.763419999999</v>
      </c>
      <c r="J50" s="1049">
        <v>84519.459740000006</v>
      </c>
      <c r="K50" s="1049">
        <v>33746.770589999993</v>
      </c>
      <c r="L50" s="1049">
        <v>118266.23032999999</v>
      </c>
      <c r="M50" s="1049">
        <v>27944.866140000002</v>
      </c>
      <c r="N50" s="1049">
        <v>15014.580260000001</v>
      </c>
      <c r="O50" s="1049">
        <v>42959.446400000008</v>
      </c>
      <c r="P50" s="1049">
        <v>131759.58380000002</v>
      </c>
      <c r="Q50" s="1049">
        <v>54363.856350000002</v>
      </c>
      <c r="R50" s="1050">
        <v>186123.44014999998</v>
      </c>
    </row>
    <row r="51" spans="1:18">
      <c r="A51" s="358"/>
      <c r="B51" s="353" t="s">
        <v>295</v>
      </c>
      <c r="C51" s="353" t="s">
        <v>348</v>
      </c>
      <c r="D51" s="1048">
        <v>19574.006020000001</v>
      </c>
      <c r="E51" s="1049">
        <v>0</v>
      </c>
      <c r="F51" s="1049">
        <v>19574.006020000001</v>
      </c>
      <c r="G51" s="1049">
        <v>0</v>
      </c>
      <c r="H51" s="1049">
        <v>0</v>
      </c>
      <c r="I51" s="1049">
        <v>0</v>
      </c>
      <c r="J51" s="1049">
        <v>679.03134</v>
      </c>
      <c r="K51" s="1049">
        <v>53.215410000000006</v>
      </c>
      <c r="L51" s="1049">
        <v>732.24675000000002</v>
      </c>
      <c r="M51" s="1049">
        <v>977.08478000000002</v>
      </c>
      <c r="N51" s="1049">
        <v>52.504839999999994</v>
      </c>
      <c r="O51" s="1049">
        <v>1029.58962</v>
      </c>
      <c r="P51" s="1049">
        <v>1656.1161200000001</v>
      </c>
      <c r="Q51" s="1049">
        <v>105.72024999999999</v>
      </c>
      <c r="R51" s="1050">
        <v>1761.8363700000002</v>
      </c>
    </row>
    <row r="52" spans="1:18">
      <c r="A52" s="358"/>
      <c r="B52" s="358"/>
      <c r="C52" s="1052" t="s">
        <v>349</v>
      </c>
      <c r="D52" s="1053">
        <v>2331.6651400000001</v>
      </c>
      <c r="E52" s="437">
        <v>0</v>
      </c>
      <c r="F52" s="437">
        <v>2331.6651400000001</v>
      </c>
      <c r="G52" s="437">
        <v>0</v>
      </c>
      <c r="H52" s="437">
        <v>0</v>
      </c>
      <c r="I52" s="437">
        <v>0</v>
      </c>
      <c r="J52" s="437">
        <v>5.0445500000000001</v>
      </c>
      <c r="K52" s="437">
        <v>0</v>
      </c>
      <c r="L52" s="437">
        <v>5.0445500000000001</v>
      </c>
      <c r="M52" s="437">
        <v>0.5</v>
      </c>
      <c r="N52" s="437">
        <v>0</v>
      </c>
      <c r="O52" s="437">
        <v>0.5</v>
      </c>
      <c r="P52" s="437">
        <v>5.5445500000000001</v>
      </c>
      <c r="Q52" s="437">
        <v>0</v>
      </c>
      <c r="R52" s="1054">
        <v>5.5445500000000001</v>
      </c>
    </row>
    <row r="53" spans="1:18">
      <c r="A53" s="358"/>
      <c r="B53" s="353" t="s">
        <v>218</v>
      </c>
      <c r="C53" s="353" t="s">
        <v>219</v>
      </c>
      <c r="D53" s="1048">
        <v>158406.56529000003</v>
      </c>
      <c r="E53" s="1049">
        <v>1805.1840300000001</v>
      </c>
      <c r="F53" s="1049">
        <v>160211.74932</v>
      </c>
      <c r="G53" s="1049">
        <v>13397.33108</v>
      </c>
      <c r="H53" s="1049">
        <v>2269.3543399999999</v>
      </c>
      <c r="I53" s="1049">
        <v>15666.68542</v>
      </c>
      <c r="J53" s="1049">
        <v>78234.21643</v>
      </c>
      <c r="K53" s="1049">
        <v>24426.800630000002</v>
      </c>
      <c r="L53" s="1049">
        <v>102661.01706</v>
      </c>
      <c r="M53" s="1049">
        <v>8135.2834700000003</v>
      </c>
      <c r="N53" s="1049">
        <v>3800.7222299999999</v>
      </c>
      <c r="O53" s="1049">
        <v>11936.005700000002</v>
      </c>
      <c r="P53" s="1049">
        <v>99766.830979999999</v>
      </c>
      <c r="Q53" s="1049">
        <v>30496.877199999999</v>
      </c>
      <c r="R53" s="1050">
        <v>130263.70818</v>
      </c>
    </row>
    <row r="54" spans="1:18">
      <c r="A54" s="358"/>
      <c r="B54" s="353" t="s">
        <v>220</v>
      </c>
      <c r="C54" s="353" t="s">
        <v>350</v>
      </c>
      <c r="D54" s="1048">
        <v>36216.414389999998</v>
      </c>
      <c r="E54" s="1049">
        <v>0</v>
      </c>
      <c r="F54" s="1049">
        <v>36216.414389999998</v>
      </c>
      <c r="G54" s="1049">
        <v>0</v>
      </c>
      <c r="H54" s="1049">
        <v>0</v>
      </c>
      <c r="I54" s="1049">
        <v>0</v>
      </c>
      <c r="J54" s="1049">
        <v>2154.4204399999999</v>
      </c>
      <c r="K54" s="1049">
        <v>197.22451000000001</v>
      </c>
      <c r="L54" s="1049">
        <v>2351.6449500000003</v>
      </c>
      <c r="M54" s="1049">
        <v>2012.6008400000001</v>
      </c>
      <c r="N54" s="1049">
        <v>0</v>
      </c>
      <c r="O54" s="1049">
        <v>2012.6008400000001</v>
      </c>
      <c r="P54" s="1049">
        <v>4167.0212799999999</v>
      </c>
      <c r="Q54" s="1049">
        <v>197.22451000000001</v>
      </c>
      <c r="R54" s="1050">
        <v>4364.2457899999999</v>
      </c>
    </row>
    <row r="55" spans="1:18">
      <c r="A55" s="358"/>
      <c r="B55" s="358"/>
      <c r="C55" s="1052" t="s">
        <v>221</v>
      </c>
      <c r="D55" s="1053">
        <v>69352.915539999987</v>
      </c>
      <c r="E55" s="437">
        <v>973.36327000000006</v>
      </c>
      <c r="F55" s="437">
        <v>70326.278810000003</v>
      </c>
      <c r="G55" s="437">
        <v>14058.30766</v>
      </c>
      <c r="H55" s="437">
        <v>11584.970710000001</v>
      </c>
      <c r="I55" s="437">
        <v>25643.27837</v>
      </c>
      <c r="J55" s="437">
        <v>55867.176119999996</v>
      </c>
      <c r="K55" s="437">
        <v>24477.982740000003</v>
      </c>
      <c r="L55" s="437">
        <v>80345.158859999996</v>
      </c>
      <c r="M55" s="437">
        <v>7845.3466200000003</v>
      </c>
      <c r="N55" s="437">
        <v>1728.5908700000002</v>
      </c>
      <c r="O55" s="437">
        <v>9573.9374900000003</v>
      </c>
      <c r="P55" s="437">
        <v>77770.830400000006</v>
      </c>
      <c r="Q55" s="437">
        <v>37791.544320000001</v>
      </c>
      <c r="R55" s="1054">
        <v>115562.37471999999</v>
      </c>
    </row>
    <row r="56" spans="1:18">
      <c r="A56" s="358"/>
      <c r="B56" s="358"/>
      <c r="C56" s="1052" t="s">
        <v>351</v>
      </c>
      <c r="D56" s="1053">
        <v>15258.04084</v>
      </c>
      <c r="E56" s="437">
        <v>0</v>
      </c>
      <c r="F56" s="437">
        <v>15258.04084</v>
      </c>
      <c r="G56" s="437">
        <v>0</v>
      </c>
      <c r="H56" s="437">
        <v>0</v>
      </c>
      <c r="I56" s="437">
        <v>0</v>
      </c>
      <c r="J56" s="437">
        <v>455.94733000000002</v>
      </c>
      <c r="K56" s="437">
        <v>5.6699999999999997E-3</v>
      </c>
      <c r="L56" s="437">
        <v>455.95299999999997</v>
      </c>
      <c r="M56" s="437">
        <v>34.510179999999998</v>
      </c>
      <c r="N56" s="437">
        <v>0</v>
      </c>
      <c r="O56" s="437">
        <v>34.510179999999998</v>
      </c>
      <c r="P56" s="437">
        <v>490.45751000000001</v>
      </c>
      <c r="Q56" s="437">
        <v>5.6699999999999997E-3</v>
      </c>
      <c r="R56" s="1054">
        <v>490.46317999999997</v>
      </c>
    </row>
    <row r="57" spans="1:18">
      <c r="A57" s="353" t="s">
        <v>946</v>
      </c>
      <c r="B57" s="1051"/>
      <c r="C57" s="1051"/>
      <c r="D57" s="1048">
        <v>7231379.6971700024</v>
      </c>
      <c r="E57" s="1049">
        <v>1050079.2765399998</v>
      </c>
      <c r="F57" s="1049">
        <v>8281458.9737099987</v>
      </c>
      <c r="G57" s="1049">
        <v>1583297.4235400001</v>
      </c>
      <c r="H57" s="1049">
        <v>811051.43780000007</v>
      </c>
      <c r="I57" s="1049">
        <v>2394348.8613399998</v>
      </c>
      <c r="J57" s="1049">
        <v>3560208.5589399994</v>
      </c>
      <c r="K57" s="1049">
        <v>1937117.5451499999</v>
      </c>
      <c r="L57" s="1049">
        <v>5497326.1040900005</v>
      </c>
      <c r="M57" s="1049">
        <v>1210535.1453300002</v>
      </c>
      <c r="N57" s="1049">
        <v>659345.05609000009</v>
      </c>
      <c r="O57" s="1049">
        <v>1869880.2014200001</v>
      </c>
      <c r="P57" s="1049">
        <v>6354041.1278099995</v>
      </c>
      <c r="Q57" s="1049">
        <v>3407514.0390400011</v>
      </c>
      <c r="R57" s="1050">
        <v>9761555.1668500006</v>
      </c>
    </row>
    <row r="58" spans="1:18">
      <c r="A58" s="353" t="s">
        <v>6</v>
      </c>
      <c r="B58" s="353" t="s">
        <v>222</v>
      </c>
      <c r="C58" s="353" t="s">
        <v>6</v>
      </c>
      <c r="D58" s="1048">
        <v>767828.02477999998</v>
      </c>
      <c r="E58" s="1049">
        <v>51242.074059999999</v>
      </c>
      <c r="F58" s="1049">
        <v>819070.09883999999</v>
      </c>
      <c r="G58" s="1049">
        <v>156876.83726</v>
      </c>
      <c r="H58" s="1049">
        <v>20448.181510000002</v>
      </c>
      <c r="I58" s="1049">
        <v>177325.01877000002</v>
      </c>
      <c r="J58" s="1049">
        <v>333004.24562</v>
      </c>
      <c r="K58" s="1049">
        <v>55951.737989999994</v>
      </c>
      <c r="L58" s="1049">
        <v>388955.98361</v>
      </c>
      <c r="M58" s="1049">
        <v>92614.908060000002</v>
      </c>
      <c r="N58" s="1049">
        <v>16954.473310000001</v>
      </c>
      <c r="O58" s="1049">
        <v>109569.38137</v>
      </c>
      <c r="P58" s="1049">
        <v>582495.99094000005</v>
      </c>
      <c r="Q58" s="1049">
        <v>93354.392810000005</v>
      </c>
      <c r="R58" s="1050">
        <v>675850.38375000004</v>
      </c>
    </row>
    <row r="59" spans="1:18">
      <c r="A59" s="358"/>
      <c r="B59" s="353" t="s">
        <v>352</v>
      </c>
      <c r="C59" s="353" t="s">
        <v>352</v>
      </c>
      <c r="D59" s="1048">
        <v>45746.551879999999</v>
      </c>
      <c r="E59" s="1049">
        <v>0</v>
      </c>
      <c r="F59" s="1049">
        <v>45746.551879999999</v>
      </c>
      <c r="G59" s="1049">
        <v>0</v>
      </c>
      <c r="H59" s="1049">
        <v>0</v>
      </c>
      <c r="I59" s="1049">
        <v>0</v>
      </c>
      <c r="J59" s="1049">
        <v>1352.1442299999999</v>
      </c>
      <c r="K59" s="1049">
        <v>328.04854999999998</v>
      </c>
      <c r="L59" s="1049">
        <v>1680.1927800000001</v>
      </c>
      <c r="M59" s="1049">
        <v>2436.7975799999999</v>
      </c>
      <c r="N59" s="1049">
        <v>26.228999999999999</v>
      </c>
      <c r="O59" s="1049">
        <v>2463.0265800000002</v>
      </c>
      <c r="P59" s="1049">
        <v>3788.9418100000003</v>
      </c>
      <c r="Q59" s="1049">
        <v>354.27754999999996</v>
      </c>
      <c r="R59" s="1050">
        <v>4143.2193600000001</v>
      </c>
    </row>
    <row r="60" spans="1:18">
      <c r="A60" s="358"/>
      <c r="B60" s="353" t="s">
        <v>353</v>
      </c>
      <c r="C60" s="353" t="s">
        <v>354</v>
      </c>
      <c r="D60" s="1048">
        <v>5192.3930199999995</v>
      </c>
      <c r="E60" s="1049">
        <v>0</v>
      </c>
      <c r="F60" s="1049">
        <v>5192.3930199999995</v>
      </c>
      <c r="G60" s="1049">
        <v>0</v>
      </c>
      <c r="H60" s="1049">
        <v>0</v>
      </c>
      <c r="I60" s="1049">
        <v>0</v>
      </c>
      <c r="J60" s="1049">
        <v>4.9145000000000003</v>
      </c>
      <c r="K60" s="1049">
        <v>3.1800000000000001E-3</v>
      </c>
      <c r="L60" s="1049">
        <v>4.9176800000000007</v>
      </c>
      <c r="M60" s="1049">
        <v>0.71248</v>
      </c>
      <c r="N60" s="1049">
        <v>0</v>
      </c>
      <c r="O60" s="1049">
        <v>0.71248</v>
      </c>
      <c r="P60" s="1049">
        <v>5.6269799999999996</v>
      </c>
      <c r="Q60" s="1049">
        <v>3.1800000000000001E-3</v>
      </c>
      <c r="R60" s="1050">
        <v>5.6301600000000001</v>
      </c>
    </row>
    <row r="61" spans="1:18">
      <c r="A61" s="358"/>
      <c r="B61" s="353" t="s">
        <v>355</v>
      </c>
      <c r="C61" s="353" t="s">
        <v>355</v>
      </c>
      <c r="D61" s="1048">
        <v>2108.3396400000001</v>
      </c>
      <c r="E61" s="1049">
        <v>0</v>
      </c>
      <c r="F61" s="1049">
        <v>2108.3396400000001</v>
      </c>
      <c r="G61" s="1049">
        <v>0</v>
      </c>
      <c r="H61" s="1049">
        <v>0</v>
      </c>
      <c r="I61" s="1049">
        <v>0</v>
      </c>
      <c r="J61" s="1049">
        <v>10.534139999999999</v>
      </c>
      <c r="K61" s="1049">
        <v>0</v>
      </c>
      <c r="L61" s="1049">
        <v>10.534139999999999</v>
      </c>
      <c r="M61" s="1049">
        <v>0</v>
      </c>
      <c r="N61" s="1049">
        <v>0</v>
      </c>
      <c r="O61" s="1049">
        <v>0</v>
      </c>
      <c r="P61" s="1049">
        <v>10.534139999999999</v>
      </c>
      <c r="Q61" s="1049">
        <v>0</v>
      </c>
      <c r="R61" s="1050">
        <v>10.534139999999999</v>
      </c>
    </row>
    <row r="62" spans="1:18">
      <c r="A62" s="353" t="s">
        <v>947</v>
      </c>
      <c r="B62" s="1051"/>
      <c r="C62" s="1051"/>
      <c r="D62" s="1048">
        <v>820875.30931999988</v>
      </c>
      <c r="E62" s="1049">
        <v>51242.074059999999</v>
      </c>
      <c r="F62" s="1049">
        <v>872117.38338000001</v>
      </c>
      <c r="G62" s="1049">
        <v>156876.83726</v>
      </c>
      <c r="H62" s="1049">
        <v>20448.181510000002</v>
      </c>
      <c r="I62" s="1049">
        <v>177325.01877000002</v>
      </c>
      <c r="J62" s="1049">
        <v>334371.83848999999</v>
      </c>
      <c r="K62" s="1049">
        <v>56279.789719999993</v>
      </c>
      <c r="L62" s="1049">
        <v>390651.62821</v>
      </c>
      <c r="M62" s="1049">
        <v>95052.418120000002</v>
      </c>
      <c r="N62" s="1049">
        <v>16980.702310000001</v>
      </c>
      <c r="O62" s="1049">
        <v>112033.12043000001</v>
      </c>
      <c r="P62" s="1049">
        <v>586301.09386999998</v>
      </c>
      <c r="Q62" s="1049">
        <v>93708.673540000003</v>
      </c>
      <c r="R62" s="1050">
        <v>680009.76740999997</v>
      </c>
    </row>
    <row r="63" spans="1:18">
      <c r="A63" s="353" t="s">
        <v>7</v>
      </c>
      <c r="B63" s="353" t="s">
        <v>356</v>
      </c>
      <c r="C63" s="353" t="s">
        <v>356</v>
      </c>
      <c r="D63" s="1048">
        <v>49855.45998</v>
      </c>
      <c r="E63" s="1049">
        <v>0</v>
      </c>
      <c r="F63" s="1049">
        <v>49855.45998</v>
      </c>
      <c r="G63" s="1049">
        <v>2.3565200000000002</v>
      </c>
      <c r="H63" s="1049">
        <v>0</v>
      </c>
      <c r="I63" s="1049">
        <v>2.3565200000000002</v>
      </c>
      <c r="J63" s="1049">
        <v>3242.5614100000003</v>
      </c>
      <c r="K63" s="1049">
        <v>189.14759000000001</v>
      </c>
      <c r="L63" s="1049">
        <v>3431.7089999999998</v>
      </c>
      <c r="M63" s="1049">
        <v>3751.83862</v>
      </c>
      <c r="N63" s="1049">
        <v>0</v>
      </c>
      <c r="O63" s="1049">
        <v>3751.83862</v>
      </c>
      <c r="P63" s="1049">
        <v>6996.756550000001</v>
      </c>
      <c r="Q63" s="1049">
        <v>189.14759000000001</v>
      </c>
      <c r="R63" s="1050">
        <v>7185.9041399999996</v>
      </c>
    </row>
    <row r="64" spans="1:18">
      <c r="A64" s="358"/>
      <c r="B64" s="353" t="s">
        <v>7</v>
      </c>
      <c r="C64" s="353" t="s">
        <v>7</v>
      </c>
      <c r="D64" s="1048">
        <v>1901946.2749900001</v>
      </c>
      <c r="E64" s="1049">
        <v>81720.889750000002</v>
      </c>
      <c r="F64" s="1049">
        <v>1983667.1647399997</v>
      </c>
      <c r="G64" s="1049">
        <v>217431.28834999999</v>
      </c>
      <c r="H64" s="1049">
        <v>133786.84446999998</v>
      </c>
      <c r="I64" s="1049">
        <v>351218.13281999994</v>
      </c>
      <c r="J64" s="1049">
        <v>720214.7281200001</v>
      </c>
      <c r="K64" s="1049">
        <v>197925.55290999997</v>
      </c>
      <c r="L64" s="1049">
        <v>918140.28102999995</v>
      </c>
      <c r="M64" s="1049">
        <v>295904.59493999998</v>
      </c>
      <c r="N64" s="1049">
        <v>72654.758509999985</v>
      </c>
      <c r="O64" s="1049">
        <v>368559.35345</v>
      </c>
      <c r="P64" s="1049">
        <v>1233550.6114099999</v>
      </c>
      <c r="Q64" s="1049">
        <v>404367.15589000005</v>
      </c>
      <c r="R64" s="1050">
        <v>1637917.7672999999</v>
      </c>
    </row>
    <row r="65" spans="1:18">
      <c r="A65" s="358"/>
      <c r="B65" s="353" t="s">
        <v>357</v>
      </c>
      <c r="C65" s="353" t="s">
        <v>357</v>
      </c>
      <c r="D65" s="1048">
        <v>39386.598979999995</v>
      </c>
      <c r="E65" s="1049">
        <v>0</v>
      </c>
      <c r="F65" s="1049">
        <v>39386.598979999995</v>
      </c>
      <c r="G65" s="1049">
        <v>0</v>
      </c>
      <c r="H65" s="1049">
        <v>0</v>
      </c>
      <c r="I65" s="1049">
        <v>0</v>
      </c>
      <c r="J65" s="1049">
        <v>1490.83907</v>
      </c>
      <c r="K65" s="1049">
        <v>15.72364</v>
      </c>
      <c r="L65" s="1049">
        <v>1506.5627099999999</v>
      </c>
      <c r="M65" s="1049">
        <v>2532.5401299999999</v>
      </c>
      <c r="N65" s="1049">
        <v>0</v>
      </c>
      <c r="O65" s="1049">
        <v>2532.5401299999999</v>
      </c>
      <c r="P65" s="1049">
        <v>4023.3792000000003</v>
      </c>
      <c r="Q65" s="1049">
        <v>15.72364</v>
      </c>
      <c r="R65" s="1050">
        <v>4039.10284</v>
      </c>
    </row>
    <row r="66" spans="1:18">
      <c r="A66" s="358"/>
      <c r="B66" s="358"/>
      <c r="C66" s="1052" t="s">
        <v>358</v>
      </c>
      <c r="D66" s="1053">
        <v>3783.13438</v>
      </c>
      <c r="E66" s="437">
        <v>0</v>
      </c>
      <c r="F66" s="437">
        <v>3783.13438</v>
      </c>
      <c r="G66" s="437">
        <v>0</v>
      </c>
      <c r="H66" s="437">
        <v>0</v>
      </c>
      <c r="I66" s="437">
        <v>0</v>
      </c>
      <c r="J66" s="437">
        <v>5.5335299999999998</v>
      </c>
      <c r="K66" s="437">
        <v>2.6199999999999999E-3</v>
      </c>
      <c r="L66" s="437">
        <v>5.5361499999999992</v>
      </c>
      <c r="M66" s="437">
        <v>80</v>
      </c>
      <c r="N66" s="437">
        <v>0</v>
      </c>
      <c r="O66" s="437">
        <v>80</v>
      </c>
      <c r="P66" s="437">
        <v>85.533529999999999</v>
      </c>
      <c r="Q66" s="437">
        <v>2.6199999999999999E-3</v>
      </c>
      <c r="R66" s="1054">
        <v>85.536149999999992</v>
      </c>
    </row>
    <row r="67" spans="1:18">
      <c r="A67" s="358"/>
      <c r="B67" s="353" t="s">
        <v>223</v>
      </c>
      <c r="C67" s="353" t="s">
        <v>223</v>
      </c>
      <c r="D67" s="1048">
        <v>281128.41993000003</v>
      </c>
      <c r="E67" s="1049">
        <v>228.75354999999999</v>
      </c>
      <c r="F67" s="1049">
        <v>281357.17348</v>
      </c>
      <c r="G67" s="1049">
        <v>20912.341929999999</v>
      </c>
      <c r="H67" s="1049">
        <v>414.87882999999994</v>
      </c>
      <c r="I67" s="1049">
        <v>21327.22076</v>
      </c>
      <c r="J67" s="1049">
        <v>47420.637540000003</v>
      </c>
      <c r="K67" s="1049">
        <v>3509.0001799999995</v>
      </c>
      <c r="L67" s="1049">
        <v>50929.637719999999</v>
      </c>
      <c r="M67" s="1049">
        <v>10063.73458</v>
      </c>
      <c r="N67" s="1049">
        <v>259.97359999999998</v>
      </c>
      <c r="O67" s="1049">
        <v>10323.708180000001</v>
      </c>
      <c r="P67" s="1049">
        <v>78396.714049999995</v>
      </c>
      <c r="Q67" s="1049">
        <v>4183.8526099999999</v>
      </c>
      <c r="R67" s="1050">
        <v>82580.566659999997</v>
      </c>
    </row>
    <row r="68" spans="1:18">
      <c r="A68" s="358"/>
      <c r="B68" s="358"/>
      <c r="C68" s="1052" t="s">
        <v>359</v>
      </c>
      <c r="D68" s="1053">
        <v>5357.0732800000005</v>
      </c>
      <c r="E68" s="437">
        <v>0</v>
      </c>
      <c r="F68" s="437">
        <v>5357.0732800000005</v>
      </c>
      <c r="G68" s="437">
        <v>0</v>
      </c>
      <c r="H68" s="437">
        <v>0</v>
      </c>
      <c r="I68" s="437">
        <v>0</v>
      </c>
      <c r="J68" s="437">
        <v>22.019349999999999</v>
      </c>
      <c r="K68" s="437">
        <v>0</v>
      </c>
      <c r="L68" s="437">
        <v>22.019349999999999</v>
      </c>
      <c r="M68" s="437">
        <v>5</v>
      </c>
      <c r="N68" s="437">
        <v>0</v>
      </c>
      <c r="O68" s="437">
        <v>5</v>
      </c>
      <c r="P68" s="437">
        <v>27.019349999999999</v>
      </c>
      <c r="Q68" s="437">
        <v>0</v>
      </c>
      <c r="R68" s="1054">
        <v>27.019349999999999</v>
      </c>
    </row>
    <row r="69" spans="1:18">
      <c r="A69" s="358"/>
      <c r="B69" s="358"/>
      <c r="C69" s="1052" t="s">
        <v>360</v>
      </c>
      <c r="D69" s="1053">
        <v>8201.9383200000011</v>
      </c>
      <c r="E69" s="437">
        <v>0</v>
      </c>
      <c r="F69" s="437">
        <v>8201.9383200000011</v>
      </c>
      <c r="G69" s="437">
        <v>0</v>
      </c>
      <c r="H69" s="437">
        <v>0</v>
      </c>
      <c r="I69" s="437">
        <v>0</v>
      </c>
      <c r="J69" s="437">
        <v>7.9759500000000001</v>
      </c>
      <c r="K69" s="437">
        <v>2.2000000000000001E-4</v>
      </c>
      <c r="L69" s="437">
        <v>7.9761699999999998</v>
      </c>
      <c r="M69" s="437">
        <v>2.3337500000000002</v>
      </c>
      <c r="N69" s="437">
        <v>0</v>
      </c>
      <c r="O69" s="437">
        <v>2.3337500000000002</v>
      </c>
      <c r="P69" s="437">
        <v>10.309700000000001</v>
      </c>
      <c r="Q69" s="437">
        <v>2.2000000000000001E-4</v>
      </c>
      <c r="R69" s="1054">
        <v>10.30992</v>
      </c>
    </row>
    <row r="70" spans="1:18">
      <c r="A70" s="358"/>
      <c r="B70" s="353" t="s">
        <v>361</v>
      </c>
      <c r="C70" s="353" t="s">
        <v>361</v>
      </c>
      <c r="D70" s="1048">
        <v>53374.878250000002</v>
      </c>
      <c r="E70" s="1049">
        <v>0</v>
      </c>
      <c r="F70" s="1049">
        <v>53374.878250000002</v>
      </c>
      <c r="G70" s="1049">
        <v>0</v>
      </c>
      <c r="H70" s="1049">
        <v>0</v>
      </c>
      <c r="I70" s="1049">
        <v>0</v>
      </c>
      <c r="J70" s="1049">
        <v>1659.92869</v>
      </c>
      <c r="K70" s="1049">
        <v>5.9827700000000004</v>
      </c>
      <c r="L70" s="1049">
        <v>1665.91146</v>
      </c>
      <c r="M70" s="1049">
        <v>2731.9750099999997</v>
      </c>
      <c r="N70" s="1049">
        <v>0</v>
      </c>
      <c r="O70" s="1049">
        <v>2731.9750099999997</v>
      </c>
      <c r="P70" s="1049">
        <v>4391.9036999999989</v>
      </c>
      <c r="Q70" s="1049">
        <v>5.9827700000000004</v>
      </c>
      <c r="R70" s="1050">
        <v>4397.8864699999995</v>
      </c>
    </row>
    <row r="71" spans="1:18">
      <c r="A71" s="358"/>
      <c r="B71" s="353" t="s">
        <v>362</v>
      </c>
      <c r="C71" s="353" t="s">
        <v>363</v>
      </c>
      <c r="D71" s="1048">
        <v>79713.478510000001</v>
      </c>
      <c r="E71" s="1049">
        <v>0</v>
      </c>
      <c r="F71" s="1049">
        <v>79713.478510000001</v>
      </c>
      <c r="G71" s="1049">
        <v>0</v>
      </c>
      <c r="H71" s="1049">
        <v>0</v>
      </c>
      <c r="I71" s="1049">
        <v>0</v>
      </c>
      <c r="J71" s="1049">
        <v>1987.32348</v>
      </c>
      <c r="K71" s="1049">
        <v>44.995470000000005</v>
      </c>
      <c r="L71" s="1049">
        <v>2032.3189499999999</v>
      </c>
      <c r="M71" s="1049">
        <v>2391.9416000000001</v>
      </c>
      <c r="N71" s="1049">
        <v>0</v>
      </c>
      <c r="O71" s="1049">
        <v>2391.9416000000001</v>
      </c>
      <c r="P71" s="1049">
        <v>4379.2650800000001</v>
      </c>
      <c r="Q71" s="1049">
        <v>44.995470000000005</v>
      </c>
      <c r="R71" s="1050">
        <v>4424.26055</v>
      </c>
    </row>
    <row r="72" spans="1:18">
      <c r="A72" s="358"/>
      <c r="B72" s="353" t="s">
        <v>224</v>
      </c>
      <c r="C72" s="353" t="s">
        <v>224</v>
      </c>
      <c r="D72" s="1048">
        <v>1152526.4528800002</v>
      </c>
      <c r="E72" s="1049">
        <v>7782.8736899999994</v>
      </c>
      <c r="F72" s="1049">
        <v>1160309.3265700003</v>
      </c>
      <c r="G72" s="1049">
        <v>92940.249639999995</v>
      </c>
      <c r="H72" s="1049">
        <v>17606.512590000002</v>
      </c>
      <c r="I72" s="1049">
        <v>110546.76222999999</v>
      </c>
      <c r="J72" s="1049">
        <v>166100.67159000001</v>
      </c>
      <c r="K72" s="1049">
        <v>21479.422509999997</v>
      </c>
      <c r="L72" s="1049">
        <v>187580.09409999999</v>
      </c>
      <c r="M72" s="1049">
        <v>37933.746500000001</v>
      </c>
      <c r="N72" s="1049">
        <v>7283.7311600000003</v>
      </c>
      <c r="O72" s="1049">
        <v>45217.477659999997</v>
      </c>
      <c r="P72" s="1049">
        <v>296974.66773000004</v>
      </c>
      <c r="Q72" s="1049">
        <v>46369.666259999991</v>
      </c>
      <c r="R72" s="1050">
        <v>343344.33399000001</v>
      </c>
    </row>
    <row r="73" spans="1:18">
      <c r="A73" s="358"/>
      <c r="B73" s="353" t="s">
        <v>335</v>
      </c>
      <c r="C73" s="353" t="s">
        <v>364</v>
      </c>
      <c r="D73" s="1048">
        <v>18094.993780000001</v>
      </c>
      <c r="E73" s="1049">
        <v>0</v>
      </c>
      <c r="F73" s="1049">
        <v>18094.993780000001</v>
      </c>
      <c r="G73" s="1049">
        <v>0</v>
      </c>
      <c r="H73" s="1049">
        <v>0</v>
      </c>
      <c r="I73" s="1049">
        <v>0</v>
      </c>
      <c r="J73" s="1049">
        <v>123.01833999999999</v>
      </c>
      <c r="K73" s="1049">
        <v>0</v>
      </c>
      <c r="L73" s="1049">
        <v>123.01833999999999</v>
      </c>
      <c r="M73" s="1049">
        <v>159</v>
      </c>
      <c r="N73" s="1049">
        <v>0</v>
      </c>
      <c r="O73" s="1049">
        <v>159</v>
      </c>
      <c r="P73" s="1049">
        <v>282.01833999999997</v>
      </c>
      <c r="Q73" s="1049">
        <v>0</v>
      </c>
      <c r="R73" s="1050">
        <v>282.01834000000002</v>
      </c>
    </row>
    <row r="74" spans="1:18">
      <c r="A74" s="358"/>
      <c r="B74" s="353" t="s">
        <v>365</v>
      </c>
      <c r="C74" s="353" t="s">
        <v>365</v>
      </c>
      <c r="D74" s="1048">
        <v>8037.5606299999999</v>
      </c>
      <c r="E74" s="1049">
        <v>0</v>
      </c>
      <c r="F74" s="1049">
        <v>8037.5606299999999</v>
      </c>
      <c r="G74" s="1049">
        <v>0</v>
      </c>
      <c r="H74" s="1049">
        <v>0</v>
      </c>
      <c r="I74" s="1049">
        <v>0</v>
      </c>
      <c r="J74" s="1049">
        <v>8.4495799999999992</v>
      </c>
      <c r="K74" s="1049">
        <v>4.4599999999999996E-3</v>
      </c>
      <c r="L74" s="1049">
        <v>8.4540400000000009</v>
      </c>
      <c r="M74" s="1049">
        <v>0</v>
      </c>
      <c r="N74" s="1049">
        <v>0</v>
      </c>
      <c r="O74" s="1049">
        <v>0</v>
      </c>
      <c r="P74" s="1049">
        <v>8.4495799999999992</v>
      </c>
      <c r="Q74" s="1049">
        <v>4.4599999999999996E-3</v>
      </c>
      <c r="R74" s="1050">
        <v>8.4540400000000009</v>
      </c>
    </row>
    <row r="75" spans="1:18">
      <c r="A75" s="358"/>
      <c r="B75" s="353" t="s">
        <v>68</v>
      </c>
      <c r="C75" s="353" t="s">
        <v>68</v>
      </c>
      <c r="D75" s="1048">
        <v>14681.48919</v>
      </c>
      <c r="E75" s="1049">
        <v>0</v>
      </c>
      <c r="F75" s="1049">
        <v>14681.48919</v>
      </c>
      <c r="G75" s="1049">
        <v>0</v>
      </c>
      <c r="H75" s="1049">
        <v>0</v>
      </c>
      <c r="I75" s="1049">
        <v>0</v>
      </c>
      <c r="J75" s="1049">
        <v>1232.4695300000001</v>
      </c>
      <c r="K75" s="1049">
        <v>0.30184</v>
      </c>
      <c r="L75" s="1049">
        <v>1232.7713700000002</v>
      </c>
      <c r="M75" s="1049">
        <v>1542.16409</v>
      </c>
      <c r="N75" s="1049">
        <v>0</v>
      </c>
      <c r="O75" s="1049">
        <v>1542.16409</v>
      </c>
      <c r="P75" s="1049">
        <v>2774.6336200000001</v>
      </c>
      <c r="Q75" s="1049">
        <v>0.30184</v>
      </c>
      <c r="R75" s="1050">
        <v>2774.9354600000001</v>
      </c>
    </row>
    <row r="76" spans="1:18">
      <c r="A76" s="358"/>
      <c r="B76" s="358"/>
      <c r="C76" s="1052" t="s">
        <v>366</v>
      </c>
      <c r="D76" s="1053">
        <v>6005.4049500000001</v>
      </c>
      <c r="E76" s="437">
        <v>0</v>
      </c>
      <c r="F76" s="437">
        <v>6005.4049500000001</v>
      </c>
      <c r="G76" s="437">
        <v>0</v>
      </c>
      <c r="H76" s="437">
        <v>0</v>
      </c>
      <c r="I76" s="437">
        <v>0</v>
      </c>
      <c r="J76" s="437">
        <v>42.975519999999996</v>
      </c>
      <c r="K76" s="437">
        <v>1.1200000000000001E-3</v>
      </c>
      <c r="L76" s="437">
        <v>42.976639999999996</v>
      </c>
      <c r="M76" s="437">
        <v>10</v>
      </c>
      <c r="N76" s="437">
        <v>0</v>
      </c>
      <c r="O76" s="437">
        <v>10</v>
      </c>
      <c r="P76" s="437">
        <v>52.975519999999996</v>
      </c>
      <c r="Q76" s="437">
        <v>1.1200000000000001E-3</v>
      </c>
      <c r="R76" s="1054">
        <v>52.976639999999996</v>
      </c>
    </row>
    <row r="77" spans="1:18">
      <c r="A77" s="358"/>
      <c r="B77" s="353" t="s">
        <v>367</v>
      </c>
      <c r="C77" s="353" t="s">
        <v>367</v>
      </c>
      <c r="D77" s="1048">
        <v>13293.58324</v>
      </c>
      <c r="E77" s="1049">
        <v>0</v>
      </c>
      <c r="F77" s="1049">
        <v>13293.58324</v>
      </c>
      <c r="G77" s="1049">
        <v>0</v>
      </c>
      <c r="H77" s="1049">
        <v>0</v>
      </c>
      <c r="I77" s="1049">
        <v>0</v>
      </c>
      <c r="J77" s="1049">
        <v>22.779109999999999</v>
      </c>
      <c r="K77" s="1049">
        <v>0</v>
      </c>
      <c r="L77" s="1049">
        <v>22.779109999999999</v>
      </c>
      <c r="M77" s="1049">
        <v>1.5558699999999999</v>
      </c>
      <c r="N77" s="1049">
        <v>0</v>
      </c>
      <c r="O77" s="1049">
        <v>1.5558699999999999</v>
      </c>
      <c r="P77" s="1049">
        <v>24.334979999999998</v>
      </c>
      <c r="Q77" s="1049">
        <v>0</v>
      </c>
      <c r="R77" s="1050">
        <v>24.334979999999998</v>
      </c>
    </row>
    <row r="78" spans="1:18">
      <c r="A78" s="358"/>
      <c r="B78" s="353" t="s">
        <v>368</v>
      </c>
      <c r="C78" s="353" t="s">
        <v>368</v>
      </c>
      <c r="D78" s="1048">
        <v>27183.158100000001</v>
      </c>
      <c r="E78" s="1049">
        <v>0</v>
      </c>
      <c r="F78" s="1049">
        <v>27183.158100000001</v>
      </c>
      <c r="G78" s="1049">
        <v>4.4159999999999998E-2</v>
      </c>
      <c r="H78" s="1049">
        <v>0</v>
      </c>
      <c r="I78" s="1049">
        <v>4.4159999999999998E-2</v>
      </c>
      <c r="J78" s="1049">
        <v>1149.8108099999999</v>
      </c>
      <c r="K78" s="1049">
        <v>97.457719999999995</v>
      </c>
      <c r="L78" s="1049">
        <v>1247.2685300000001</v>
      </c>
      <c r="M78" s="1049">
        <v>833.98728000000006</v>
      </c>
      <c r="N78" s="1049">
        <v>11.282549999999999</v>
      </c>
      <c r="O78" s="1049">
        <v>845.26982999999996</v>
      </c>
      <c r="P78" s="1049">
        <v>1983.8422499999999</v>
      </c>
      <c r="Q78" s="1049">
        <v>108.74027000000001</v>
      </c>
      <c r="R78" s="1050">
        <v>2092.5825199999999</v>
      </c>
    </row>
    <row r="79" spans="1:18">
      <c r="A79" s="353" t="s">
        <v>948</v>
      </c>
      <c r="B79" s="1051"/>
      <c r="C79" s="1051"/>
      <c r="D79" s="1048">
        <v>3662569.8993900008</v>
      </c>
      <c r="E79" s="1049">
        <v>89732.516989999989</v>
      </c>
      <c r="F79" s="1049">
        <v>3752302.4163800008</v>
      </c>
      <c r="G79" s="1049">
        <v>331286.2806</v>
      </c>
      <c r="H79" s="1049">
        <v>151808.23588999998</v>
      </c>
      <c r="I79" s="1049">
        <v>483094.51648999995</v>
      </c>
      <c r="J79" s="1049">
        <v>944731.7216200002</v>
      </c>
      <c r="K79" s="1049">
        <v>223267.59305</v>
      </c>
      <c r="L79" s="1049">
        <v>1167999.3146699998</v>
      </c>
      <c r="M79" s="1049">
        <v>357944.41236999992</v>
      </c>
      <c r="N79" s="1049">
        <v>80209.745819999982</v>
      </c>
      <c r="O79" s="1049">
        <v>438154.15818999993</v>
      </c>
      <c r="P79" s="1049">
        <v>1633962.4145899995</v>
      </c>
      <c r="Q79" s="1049">
        <v>455285.57475999999</v>
      </c>
      <c r="R79" s="1050">
        <v>2089247.9893500002</v>
      </c>
    </row>
    <row r="80" spans="1:18">
      <c r="A80" s="353" t="s">
        <v>8</v>
      </c>
      <c r="B80" s="353" t="s">
        <v>225</v>
      </c>
      <c r="C80" s="353" t="s">
        <v>89</v>
      </c>
      <c r="D80" s="1048">
        <v>272442.87014000001</v>
      </c>
      <c r="E80" s="1049">
        <v>5491.5488700000005</v>
      </c>
      <c r="F80" s="1049">
        <v>277934.41901000001</v>
      </c>
      <c r="G80" s="1049">
        <v>49018.807329999996</v>
      </c>
      <c r="H80" s="1049">
        <v>50287.242250000003</v>
      </c>
      <c r="I80" s="1049">
        <v>99306.049580000006</v>
      </c>
      <c r="J80" s="1049">
        <v>239953.94334</v>
      </c>
      <c r="K80" s="1049">
        <v>120973.10956</v>
      </c>
      <c r="L80" s="1049">
        <v>360927.05289999995</v>
      </c>
      <c r="M80" s="1049">
        <v>125184.55643999999</v>
      </c>
      <c r="N80" s="1049">
        <v>41831.220249999998</v>
      </c>
      <c r="O80" s="1049">
        <v>167015.77669</v>
      </c>
      <c r="P80" s="1049">
        <v>414157.30711000005</v>
      </c>
      <c r="Q80" s="1049">
        <v>213091.57206000001</v>
      </c>
      <c r="R80" s="1050">
        <v>627248.87916999997</v>
      </c>
    </row>
    <row r="81" spans="1:18">
      <c r="A81" s="358"/>
      <c r="B81" s="358"/>
      <c r="C81" s="1052" t="s">
        <v>8</v>
      </c>
      <c r="D81" s="1053">
        <v>1374773.3835799994</v>
      </c>
      <c r="E81" s="437">
        <v>80278.585850000003</v>
      </c>
      <c r="F81" s="437">
        <v>1455051.9694300003</v>
      </c>
      <c r="G81" s="437">
        <v>272828.74556000001</v>
      </c>
      <c r="H81" s="437">
        <v>248063.26178999996</v>
      </c>
      <c r="I81" s="437">
        <v>520892.00735000003</v>
      </c>
      <c r="J81" s="437">
        <v>829606.33230999985</v>
      </c>
      <c r="K81" s="437">
        <v>365326.09423999995</v>
      </c>
      <c r="L81" s="437">
        <v>1194932.4265500002</v>
      </c>
      <c r="M81" s="437">
        <v>456516.12662</v>
      </c>
      <c r="N81" s="437">
        <v>170086.20522999999</v>
      </c>
      <c r="O81" s="437">
        <v>626602.33185000019</v>
      </c>
      <c r="P81" s="437">
        <v>1558951.2044900001</v>
      </c>
      <c r="Q81" s="437">
        <v>783475.56125999999</v>
      </c>
      <c r="R81" s="1054">
        <v>2342426.7657499998</v>
      </c>
    </row>
    <row r="82" spans="1:18">
      <c r="A82" s="358"/>
      <c r="B82" s="358"/>
      <c r="C82" s="1052" t="s">
        <v>93</v>
      </c>
      <c r="D82" s="1053">
        <v>377937.50347</v>
      </c>
      <c r="E82" s="437">
        <v>2083.0307000000003</v>
      </c>
      <c r="F82" s="437">
        <v>380020.53416999994</v>
      </c>
      <c r="G82" s="437">
        <v>30697.77996</v>
      </c>
      <c r="H82" s="437">
        <v>11347.17072</v>
      </c>
      <c r="I82" s="437">
        <v>42044.950680000002</v>
      </c>
      <c r="J82" s="437">
        <v>210503.33963000003</v>
      </c>
      <c r="K82" s="437">
        <v>42776.405900000005</v>
      </c>
      <c r="L82" s="437">
        <v>253279.74553000001</v>
      </c>
      <c r="M82" s="437">
        <v>1533448.8428800004</v>
      </c>
      <c r="N82" s="437">
        <v>1206291.9522899997</v>
      </c>
      <c r="O82" s="437">
        <v>2739740.7951699998</v>
      </c>
      <c r="P82" s="437">
        <v>1774649.9624700001</v>
      </c>
      <c r="Q82" s="437">
        <v>1260415.5289099999</v>
      </c>
      <c r="R82" s="1054">
        <v>3035065.4913799996</v>
      </c>
    </row>
    <row r="83" spans="1:18">
      <c r="A83" s="358"/>
      <c r="B83" s="358"/>
      <c r="C83" s="1052" t="s">
        <v>92</v>
      </c>
      <c r="D83" s="1053">
        <v>1647894.33626</v>
      </c>
      <c r="E83" s="437">
        <v>1144701.83617</v>
      </c>
      <c r="F83" s="437">
        <v>2792596.1724299998</v>
      </c>
      <c r="G83" s="437">
        <v>164565.19263999999</v>
      </c>
      <c r="H83" s="437">
        <v>137027.55844999998</v>
      </c>
      <c r="I83" s="437">
        <v>301592.75108999998</v>
      </c>
      <c r="J83" s="437">
        <v>275501.21562999999</v>
      </c>
      <c r="K83" s="437">
        <v>205445.69968000002</v>
      </c>
      <c r="L83" s="437">
        <v>480946.91531000001</v>
      </c>
      <c r="M83" s="437">
        <v>650882.06363999995</v>
      </c>
      <c r="N83" s="437">
        <v>719772.50115999999</v>
      </c>
      <c r="O83" s="437">
        <v>1370654.5648000001</v>
      </c>
      <c r="P83" s="437">
        <v>1090948.4719099998</v>
      </c>
      <c r="Q83" s="437">
        <v>1062245.75929</v>
      </c>
      <c r="R83" s="1054">
        <v>2153194.2311999998</v>
      </c>
    </row>
    <row r="84" spans="1:18">
      <c r="A84" s="358"/>
      <c r="B84" s="358"/>
      <c r="C84" s="1052" t="s">
        <v>226</v>
      </c>
      <c r="D84" s="1053">
        <v>275844.19257000001</v>
      </c>
      <c r="E84" s="437">
        <v>269360.72798999998</v>
      </c>
      <c r="F84" s="437">
        <v>545204.92056000012</v>
      </c>
      <c r="G84" s="437">
        <v>121303.80197999999</v>
      </c>
      <c r="H84" s="437">
        <v>46316.337480000002</v>
      </c>
      <c r="I84" s="437">
        <v>167620.13946000001</v>
      </c>
      <c r="J84" s="437">
        <v>46702.91113</v>
      </c>
      <c r="K84" s="437">
        <v>60065.277959999999</v>
      </c>
      <c r="L84" s="437">
        <v>106768.18909</v>
      </c>
      <c r="M84" s="437">
        <v>47076.372159999999</v>
      </c>
      <c r="N84" s="437">
        <v>48634.179770000002</v>
      </c>
      <c r="O84" s="437">
        <v>95710.551929999987</v>
      </c>
      <c r="P84" s="437">
        <v>215083.08526999998</v>
      </c>
      <c r="Q84" s="437">
        <v>155015.79521000001</v>
      </c>
      <c r="R84" s="1054">
        <v>370098.88047999993</v>
      </c>
    </row>
    <row r="85" spans="1:18">
      <c r="A85" s="358"/>
      <c r="B85" s="358"/>
      <c r="C85" s="1052" t="s">
        <v>91</v>
      </c>
      <c r="D85" s="1053">
        <v>200720.06667</v>
      </c>
      <c r="E85" s="437">
        <v>39550.388599999998</v>
      </c>
      <c r="F85" s="437">
        <v>240270.45527000001</v>
      </c>
      <c r="G85" s="437">
        <v>8990.9096199999985</v>
      </c>
      <c r="H85" s="437">
        <v>14481.55689</v>
      </c>
      <c r="I85" s="437">
        <v>23472.466510000002</v>
      </c>
      <c r="J85" s="437">
        <v>31939.600870000002</v>
      </c>
      <c r="K85" s="437">
        <v>18957.605780000002</v>
      </c>
      <c r="L85" s="437">
        <v>50897.20665</v>
      </c>
      <c r="M85" s="437">
        <v>14144.61615</v>
      </c>
      <c r="N85" s="437">
        <v>5446.9934899999998</v>
      </c>
      <c r="O85" s="437">
        <v>19591.609640000002</v>
      </c>
      <c r="P85" s="437">
        <v>55075.126640000002</v>
      </c>
      <c r="Q85" s="437">
        <v>38886.156160000006</v>
      </c>
      <c r="R85" s="1054">
        <v>93961.282800000001</v>
      </c>
    </row>
    <row r="86" spans="1:18">
      <c r="A86" s="353" t="s">
        <v>949</v>
      </c>
      <c r="B86" s="1051"/>
      <c r="C86" s="1051"/>
      <c r="D86" s="1048">
        <v>4149612.3526899996</v>
      </c>
      <c r="E86" s="1049">
        <v>1541466.11818</v>
      </c>
      <c r="F86" s="1049">
        <v>5691078.4708700012</v>
      </c>
      <c r="G86" s="1049">
        <v>647405.23708999995</v>
      </c>
      <c r="H86" s="1049">
        <v>507523.12757999997</v>
      </c>
      <c r="I86" s="1049">
        <v>1154928.36467</v>
      </c>
      <c r="J86" s="1049">
        <v>1634207.3429099999</v>
      </c>
      <c r="K86" s="1049">
        <v>813544.19311999984</v>
      </c>
      <c r="L86" s="1049">
        <v>2447751.5360300005</v>
      </c>
      <c r="M86" s="1049">
        <v>2827252.5778900003</v>
      </c>
      <c r="N86" s="1049">
        <v>2192063.0521899997</v>
      </c>
      <c r="O86" s="1049">
        <v>5019315.6300800005</v>
      </c>
      <c r="P86" s="1049">
        <v>5108865.1578900004</v>
      </c>
      <c r="Q86" s="1049">
        <v>3513130.3728899993</v>
      </c>
      <c r="R86" s="1050">
        <v>8621995.5307799987</v>
      </c>
    </row>
    <row r="87" spans="1:18">
      <c r="A87" s="353" t="s">
        <v>9</v>
      </c>
      <c r="B87" s="353" t="s">
        <v>369</v>
      </c>
      <c r="C87" s="353" t="s">
        <v>369</v>
      </c>
      <c r="D87" s="1048">
        <v>26734.995760000002</v>
      </c>
      <c r="E87" s="1049">
        <v>0</v>
      </c>
      <c r="F87" s="1049">
        <v>26734.995760000002</v>
      </c>
      <c r="G87" s="1049">
        <v>0</v>
      </c>
      <c r="H87" s="1049">
        <v>0</v>
      </c>
      <c r="I87" s="1049">
        <v>0</v>
      </c>
      <c r="J87" s="1049">
        <v>1304.8744999999999</v>
      </c>
      <c r="K87" s="1049">
        <v>38.604879999999994</v>
      </c>
      <c r="L87" s="1049">
        <v>1343.47938</v>
      </c>
      <c r="M87" s="1049">
        <v>2167.07006</v>
      </c>
      <c r="N87" s="1049">
        <v>113.03013</v>
      </c>
      <c r="O87" s="1049">
        <v>2280.1001900000001</v>
      </c>
      <c r="P87" s="1049">
        <v>3471.9445599999999</v>
      </c>
      <c r="Q87" s="1049">
        <v>151.63501000000002</v>
      </c>
      <c r="R87" s="1050">
        <v>3623.5795699999999</v>
      </c>
    </row>
    <row r="88" spans="1:18">
      <c r="A88" s="358"/>
      <c r="B88" s="353" t="s">
        <v>370</v>
      </c>
      <c r="C88" s="353" t="s">
        <v>370</v>
      </c>
      <c r="D88" s="1048">
        <v>4344.58925</v>
      </c>
      <c r="E88" s="1049">
        <v>0</v>
      </c>
      <c r="F88" s="1049">
        <v>4344.58925</v>
      </c>
      <c r="G88" s="1049">
        <v>0</v>
      </c>
      <c r="H88" s="1049">
        <v>0</v>
      </c>
      <c r="I88" s="1049">
        <v>0</v>
      </c>
      <c r="J88" s="1049">
        <v>86.170570000000012</v>
      </c>
      <c r="K88" s="1049">
        <v>2.4399999999999999E-3</v>
      </c>
      <c r="L88" s="1049">
        <v>86.173009999999991</v>
      </c>
      <c r="M88" s="1049">
        <v>9.6833600000000004</v>
      </c>
      <c r="N88" s="1049">
        <v>0</v>
      </c>
      <c r="O88" s="1049">
        <v>9.6833600000000004</v>
      </c>
      <c r="P88" s="1049">
        <v>95.853930000000005</v>
      </c>
      <c r="Q88" s="1049">
        <v>2.4399999999999999E-3</v>
      </c>
      <c r="R88" s="1050">
        <v>95.856369999999998</v>
      </c>
    </row>
    <row r="89" spans="1:18">
      <c r="A89" s="358"/>
      <c r="B89" s="353" t="s">
        <v>227</v>
      </c>
      <c r="C89" s="353" t="s">
        <v>228</v>
      </c>
      <c r="D89" s="1048">
        <v>78595.332280000002</v>
      </c>
      <c r="E89" s="1049">
        <v>1224.6112900000001</v>
      </c>
      <c r="F89" s="1049">
        <v>79819.943569999989</v>
      </c>
      <c r="G89" s="1049">
        <v>13069.53275</v>
      </c>
      <c r="H89" s="1049">
        <v>7253.6816600000002</v>
      </c>
      <c r="I89" s="1049">
        <v>20323.21441</v>
      </c>
      <c r="J89" s="1049">
        <v>48772.275990000002</v>
      </c>
      <c r="K89" s="1049">
        <v>6852.5119999999997</v>
      </c>
      <c r="L89" s="1049">
        <v>55624.787990000004</v>
      </c>
      <c r="M89" s="1049">
        <v>2875.0717500000001</v>
      </c>
      <c r="N89" s="1049">
        <v>1335.2988400000002</v>
      </c>
      <c r="O89" s="1049">
        <v>4210.3705899999995</v>
      </c>
      <c r="P89" s="1049">
        <v>64716.880490000003</v>
      </c>
      <c r="Q89" s="1049">
        <v>15441.492500000002</v>
      </c>
      <c r="R89" s="1050">
        <v>80158.372989999989</v>
      </c>
    </row>
    <row r="90" spans="1:18">
      <c r="A90" s="358"/>
      <c r="B90" s="358"/>
      <c r="C90" s="1052" t="s">
        <v>371</v>
      </c>
      <c r="D90" s="1053">
        <v>18397.39803</v>
      </c>
      <c r="E90" s="437">
        <v>0</v>
      </c>
      <c r="F90" s="437">
        <v>18397.39803</v>
      </c>
      <c r="G90" s="437">
        <v>0</v>
      </c>
      <c r="H90" s="437">
        <v>0</v>
      </c>
      <c r="I90" s="437">
        <v>0</v>
      </c>
      <c r="J90" s="437">
        <v>1550.3096200000002</v>
      </c>
      <c r="K90" s="437">
        <v>6.9000000000000008E-3</v>
      </c>
      <c r="L90" s="437">
        <v>1550.3165200000001</v>
      </c>
      <c r="M90" s="437">
        <v>1446.952</v>
      </c>
      <c r="N90" s="437">
        <v>0</v>
      </c>
      <c r="O90" s="437">
        <v>1446.952</v>
      </c>
      <c r="P90" s="437">
        <v>2997.2616200000002</v>
      </c>
      <c r="Q90" s="437">
        <v>6.9000000000000008E-3</v>
      </c>
      <c r="R90" s="1054">
        <v>2997.2685200000001</v>
      </c>
    </row>
    <row r="91" spans="1:18">
      <c r="A91" s="358"/>
      <c r="B91" s="353" t="s">
        <v>9</v>
      </c>
      <c r="C91" s="353" t="s">
        <v>9</v>
      </c>
      <c r="D91" s="1048">
        <v>2056197.6944600001</v>
      </c>
      <c r="E91" s="1049">
        <v>124222.47158000001</v>
      </c>
      <c r="F91" s="1049">
        <v>2180420.16604</v>
      </c>
      <c r="G91" s="1049">
        <v>392473.00857000001</v>
      </c>
      <c r="H91" s="1049">
        <v>209854.85047</v>
      </c>
      <c r="I91" s="1049">
        <v>602327.85904000001</v>
      </c>
      <c r="J91" s="1049">
        <v>893250.30845000001</v>
      </c>
      <c r="K91" s="1049">
        <v>689802.50057000003</v>
      </c>
      <c r="L91" s="1049">
        <v>1583052.80902</v>
      </c>
      <c r="M91" s="1049">
        <v>264646.33246000001</v>
      </c>
      <c r="N91" s="1049">
        <v>199677.26169999997</v>
      </c>
      <c r="O91" s="1049">
        <v>464323.59415999998</v>
      </c>
      <c r="P91" s="1049">
        <v>1550369.6494799999</v>
      </c>
      <c r="Q91" s="1049">
        <v>1099334.61274</v>
      </c>
      <c r="R91" s="1050">
        <v>2649704.2622199999</v>
      </c>
    </row>
    <row r="92" spans="1:18">
      <c r="A92" s="358"/>
      <c r="B92" s="358"/>
      <c r="C92" s="1052" t="s">
        <v>229</v>
      </c>
      <c r="D92" s="1053">
        <v>105588.95232</v>
      </c>
      <c r="E92" s="437">
        <v>2390.3156300000001</v>
      </c>
      <c r="F92" s="437">
        <v>107979.26795000001</v>
      </c>
      <c r="G92" s="437">
        <v>25798.16185</v>
      </c>
      <c r="H92" s="437">
        <v>6466.2850899999994</v>
      </c>
      <c r="I92" s="437">
        <v>32264.446939999998</v>
      </c>
      <c r="J92" s="437">
        <v>76319.17959</v>
      </c>
      <c r="K92" s="437">
        <v>28745.31493</v>
      </c>
      <c r="L92" s="437">
        <v>105064.49451999999</v>
      </c>
      <c r="M92" s="437">
        <v>15125.62565</v>
      </c>
      <c r="N92" s="437">
        <v>4477.8290199999992</v>
      </c>
      <c r="O92" s="437">
        <v>19603.454669999999</v>
      </c>
      <c r="P92" s="437">
        <v>117242.96709000001</v>
      </c>
      <c r="Q92" s="437">
        <v>39689.429040000003</v>
      </c>
      <c r="R92" s="1054">
        <v>156932.39613000001</v>
      </c>
    </row>
    <row r="93" spans="1:18">
      <c r="A93" s="358"/>
      <c r="B93" s="358"/>
      <c r="C93" s="1052" t="s">
        <v>319</v>
      </c>
      <c r="D93" s="1053">
        <v>124774.47633</v>
      </c>
      <c r="E93" s="437">
        <v>0</v>
      </c>
      <c r="F93" s="437">
        <v>124774.47633</v>
      </c>
      <c r="G93" s="437">
        <v>1865.05178</v>
      </c>
      <c r="H93" s="437">
        <v>1063.29766</v>
      </c>
      <c r="I93" s="437">
        <v>2928.34944</v>
      </c>
      <c r="J93" s="437">
        <v>16811.324219999999</v>
      </c>
      <c r="K93" s="437">
        <v>10716.907730000001</v>
      </c>
      <c r="L93" s="437">
        <v>27528.231949999998</v>
      </c>
      <c r="M93" s="437">
        <v>10953.92928</v>
      </c>
      <c r="N93" s="437">
        <v>6830.4512000000004</v>
      </c>
      <c r="O93" s="437">
        <v>17784.38048</v>
      </c>
      <c r="P93" s="437">
        <v>29630.30528</v>
      </c>
      <c r="Q93" s="437">
        <v>18610.656589999999</v>
      </c>
      <c r="R93" s="1054">
        <v>48240.961869999999</v>
      </c>
    </row>
    <row r="94" spans="1:18">
      <c r="A94" s="358"/>
      <c r="B94" s="358"/>
      <c r="C94" s="1052" t="s">
        <v>372</v>
      </c>
      <c r="D94" s="1053">
        <v>47301.329060000004</v>
      </c>
      <c r="E94" s="437">
        <v>0</v>
      </c>
      <c r="F94" s="437">
        <v>47301.329060000004</v>
      </c>
      <c r="G94" s="437">
        <v>0</v>
      </c>
      <c r="H94" s="437">
        <v>3.5999999999999999E-3</v>
      </c>
      <c r="I94" s="437">
        <v>3.5999999999999999E-3</v>
      </c>
      <c r="J94" s="437">
        <v>2753.8844700000004</v>
      </c>
      <c r="K94" s="437">
        <v>677.20256999999992</v>
      </c>
      <c r="L94" s="437">
        <v>3431.0870399999999</v>
      </c>
      <c r="M94" s="437">
        <v>6410.9383600000001</v>
      </c>
      <c r="N94" s="437">
        <v>601.7471700000001</v>
      </c>
      <c r="O94" s="437">
        <v>7012.6855300000007</v>
      </c>
      <c r="P94" s="437">
        <v>9164.822830000001</v>
      </c>
      <c r="Q94" s="437">
        <v>1278.9533399999998</v>
      </c>
      <c r="R94" s="1054">
        <v>10443.776169999999</v>
      </c>
    </row>
    <row r="95" spans="1:18">
      <c r="A95" s="358"/>
      <c r="B95" s="358"/>
      <c r="C95" s="1052" t="s">
        <v>230</v>
      </c>
      <c r="D95" s="1053">
        <v>292294.93067999999</v>
      </c>
      <c r="E95" s="437">
        <v>3356.60608</v>
      </c>
      <c r="F95" s="437">
        <v>295651.53675999999</v>
      </c>
      <c r="G95" s="437">
        <v>45484.48919</v>
      </c>
      <c r="H95" s="437">
        <v>20180.2912</v>
      </c>
      <c r="I95" s="437">
        <v>65664.78039</v>
      </c>
      <c r="J95" s="437">
        <v>204859.57978</v>
      </c>
      <c r="K95" s="437">
        <v>78533.772379999995</v>
      </c>
      <c r="L95" s="437">
        <v>283393.35215999995</v>
      </c>
      <c r="M95" s="437">
        <v>75438.802509999994</v>
      </c>
      <c r="N95" s="437">
        <v>31357.928700000004</v>
      </c>
      <c r="O95" s="437">
        <v>106796.73121</v>
      </c>
      <c r="P95" s="437">
        <v>325782.87148000003</v>
      </c>
      <c r="Q95" s="437">
        <v>130071.99227999999</v>
      </c>
      <c r="R95" s="1054">
        <v>455854.86375999992</v>
      </c>
    </row>
    <row r="96" spans="1:18">
      <c r="A96" s="358"/>
      <c r="B96" s="353" t="s">
        <v>373</v>
      </c>
      <c r="C96" s="353" t="s">
        <v>373</v>
      </c>
      <c r="D96" s="1048">
        <v>70898.177159999992</v>
      </c>
      <c r="E96" s="1049">
        <v>666.53860999999995</v>
      </c>
      <c r="F96" s="1049">
        <v>71564.71577000001</v>
      </c>
      <c r="G96" s="1049">
        <v>9807.9235399999998</v>
      </c>
      <c r="H96" s="1049">
        <v>5521.2204900000006</v>
      </c>
      <c r="I96" s="1049">
        <v>15329.144029999999</v>
      </c>
      <c r="J96" s="1049">
        <v>66486.035129999989</v>
      </c>
      <c r="K96" s="1049">
        <v>16368.823480000001</v>
      </c>
      <c r="L96" s="1049">
        <v>82854.858609999996</v>
      </c>
      <c r="M96" s="1049">
        <v>38379.459350000005</v>
      </c>
      <c r="N96" s="1049">
        <v>20345.396980000001</v>
      </c>
      <c r="O96" s="1049">
        <v>58724.856330000002</v>
      </c>
      <c r="P96" s="1049">
        <v>114673.41801999998</v>
      </c>
      <c r="Q96" s="1049">
        <v>42235.440950000004</v>
      </c>
      <c r="R96" s="1050">
        <v>156908.85897</v>
      </c>
    </row>
    <row r="97" spans="1:18">
      <c r="A97" s="358"/>
      <c r="B97" s="353" t="s">
        <v>231</v>
      </c>
      <c r="C97" s="353" t="s">
        <v>232</v>
      </c>
      <c r="D97" s="1048">
        <v>186987.34963999997</v>
      </c>
      <c r="E97" s="1049">
        <v>678.71550000000002</v>
      </c>
      <c r="F97" s="1049">
        <v>187666.06513999999</v>
      </c>
      <c r="G97" s="1049">
        <v>65837.851789999986</v>
      </c>
      <c r="H97" s="1049">
        <v>1742.83611</v>
      </c>
      <c r="I97" s="1049">
        <v>67580.687900000004</v>
      </c>
      <c r="J97" s="1049">
        <v>81699.948550000016</v>
      </c>
      <c r="K97" s="1049">
        <v>19496.044870000002</v>
      </c>
      <c r="L97" s="1049">
        <v>101195.99341999998</v>
      </c>
      <c r="M97" s="1049">
        <v>14233.817010000001</v>
      </c>
      <c r="N97" s="1049">
        <v>2800.3218400000001</v>
      </c>
      <c r="O97" s="1049">
        <v>17034.138850000003</v>
      </c>
      <c r="P97" s="1049">
        <v>161771.61735000001</v>
      </c>
      <c r="Q97" s="1049">
        <v>24039.202819999999</v>
      </c>
      <c r="R97" s="1050">
        <v>185810.82017000002</v>
      </c>
    </row>
    <row r="98" spans="1:18">
      <c r="A98" s="358"/>
      <c r="B98" s="358"/>
      <c r="C98" s="1052" t="s">
        <v>374</v>
      </c>
      <c r="D98" s="1053">
        <v>5258.2176900000004</v>
      </c>
      <c r="E98" s="437">
        <v>0</v>
      </c>
      <c r="F98" s="437">
        <v>5258.2176900000004</v>
      </c>
      <c r="G98" s="437">
        <v>0</v>
      </c>
      <c r="H98" s="437">
        <v>0</v>
      </c>
      <c r="I98" s="437">
        <v>0</v>
      </c>
      <c r="J98" s="437">
        <v>67.701700000000002</v>
      </c>
      <c r="K98" s="437">
        <v>0</v>
      </c>
      <c r="L98" s="437">
        <v>67.701700000000002</v>
      </c>
      <c r="M98" s="437">
        <v>71.089669999999998</v>
      </c>
      <c r="N98" s="437">
        <v>0</v>
      </c>
      <c r="O98" s="437">
        <v>71.089669999999998</v>
      </c>
      <c r="P98" s="437">
        <v>138.79137</v>
      </c>
      <c r="Q98" s="437">
        <v>0</v>
      </c>
      <c r="R98" s="1054">
        <v>138.79137</v>
      </c>
    </row>
    <row r="99" spans="1:18">
      <c r="A99" s="358"/>
      <c r="B99" s="358"/>
      <c r="C99" s="1052" t="s">
        <v>375</v>
      </c>
      <c r="D99" s="1053">
        <v>2697.8298599999998</v>
      </c>
      <c r="E99" s="437">
        <v>0</v>
      </c>
      <c r="F99" s="437">
        <v>2697.8298599999998</v>
      </c>
      <c r="G99" s="437">
        <v>0</v>
      </c>
      <c r="H99" s="437">
        <v>0</v>
      </c>
      <c r="I99" s="437">
        <v>0</v>
      </c>
      <c r="J99" s="437">
        <v>20.90672</v>
      </c>
      <c r="K99" s="437">
        <v>0</v>
      </c>
      <c r="L99" s="437">
        <v>20.90672</v>
      </c>
      <c r="M99" s="437">
        <v>18.541</v>
      </c>
      <c r="N99" s="437">
        <v>0</v>
      </c>
      <c r="O99" s="437">
        <v>18.541</v>
      </c>
      <c r="P99" s="437">
        <v>39.447720000000004</v>
      </c>
      <c r="Q99" s="437">
        <v>0</v>
      </c>
      <c r="R99" s="1054">
        <v>39.447720000000004</v>
      </c>
    </row>
    <row r="100" spans="1:18">
      <c r="A100" s="358"/>
      <c r="B100" s="353" t="s">
        <v>376</v>
      </c>
      <c r="C100" s="353" t="s">
        <v>377</v>
      </c>
      <c r="D100" s="1048">
        <v>20701.22176</v>
      </c>
      <c r="E100" s="1049">
        <v>0</v>
      </c>
      <c r="F100" s="1049">
        <v>20701.22176</v>
      </c>
      <c r="G100" s="1049">
        <v>0</v>
      </c>
      <c r="H100" s="1049">
        <v>0</v>
      </c>
      <c r="I100" s="1049">
        <v>0</v>
      </c>
      <c r="J100" s="1049">
        <v>1027.22543</v>
      </c>
      <c r="K100" s="1049">
        <v>12.27791</v>
      </c>
      <c r="L100" s="1049">
        <v>1039.50334</v>
      </c>
      <c r="M100" s="1049">
        <v>1284.6514</v>
      </c>
      <c r="N100" s="1049">
        <v>0</v>
      </c>
      <c r="O100" s="1049">
        <v>1284.6514</v>
      </c>
      <c r="P100" s="1049">
        <v>2311.8768300000002</v>
      </c>
      <c r="Q100" s="1049">
        <v>12.27791</v>
      </c>
      <c r="R100" s="1050">
        <v>2324.1547400000004</v>
      </c>
    </row>
    <row r="101" spans="1:18">
      <c r="A101" s="358"/>
      <c r="B101" s="353" t="s">
        <v>233</v>
      </c>
      <c r="C101" s="353" t="s">
        <v>234</v>
      </c>
      <c r="D101" s="1048">
        <v>0</v>
      </c>
      <c r="E101" s="1049">
        <v>0</v>
      </c>
      <c r="F101" s="1049">
        <v>0</v>
      </c>
      <c r="G101" s="1049">
        <v>538.90872000000002</v>
      </c>
      <c r="H101" s="1049">
        <v>42.569029999999998</v>
      </c>
      <c r="I101" s="1049">
        <v>581.47775000000001</v>
      </c>
      <c r="J101" s="1049">
        <v>5822.1541200000001</v>
      </c>
      <c r="K101" s="1049">
        <v>1512.70947</v>
      </c>
      <c r="L101" s="1049">
        <v>7334.8635899999999</v>
      </c>
      <c r="M101" s="1049">
        <v>0.69416</v>
      </c>
      <c r="N101" s="1049">
        <v>6.9616600000000002</v>
      </c>
      <c r="O101" s="1049">
        <v>7.6558199999999994</v>
      </c>
      <c r="P101" s="1049">
        <v>6361.7569999999996</v>
      </c>
      <c r="Q101" s="1049">
        <v>1562.2401599999998</v>
      </c>
      <c r="R101" s="1050">
        <v>7923.9971599999999</v>
      </c>
    </row>
    <row r="102" spans="1:18">
      <c r="A102" s="358"/>
      <c r="B102" s="358"/>
      <c r="C102" s="1052" t="s">
        <v>233</v>
      </c>
      <c r="D102" s="1053">
        <v>13555.61786</v>
      </c>
      <c r="E102" s="437">
        <v>14.478260000000001</v>
      </c>
      <c r="F102" s="437">
        <v>13570.096119999998</v>
      </c>
      <c r="G102" s="437">
        <v>3634.4948399999998</v>
      </c>
      <c r="H102" s="437">
        <v>3818.7608500000001</v>
      </c>
      <c r="I102" s="437">
        <v>7453.25569</v>
      </c>
      <c r="J102" s="437">
        <v>32440.871039999998</v>
      </c>
      <c r="K102" s="437">
        <v>21064.524249999999</v>
      </c>
      <c r="L102" s="437">
        <v>53505.39529</v>
      </c>
      <c r="M102" s="437">
        <v>3700.8609100000003</v>
      </c>
      <c r="N102" s="437">
        <v>981.42161999999996</v>
      </c>
      <c r="O102" s="437">
        <v>4682.2825300000004</v>
      </c>
      <c r="P102" s="437">
        <v>39776.226790000001</v>
      </c>
      <c r="Q102" s="437">
        <v>25864.706720000002</v>
      </c>
      <c r="R102" s="1054">
        <v>65640.933510000003</v>
      </c>
    </row>
    <row r="103" spans="1:18">
      <c r="A103" s="358"/>
      <c r="B103" s="353" t="s">
        <v>378</v>
      </c>
      <c r="C103" s="353" t="s">
        <v>379</v>
      </c>
      <c r="D103" s="1048">
        <v>7160.4025700000002</v>
      </c>
      <c r="E103" s="1049">
        <v>0</v>
      </c>
      <c r="F103" s="1049">
        <v>7160.4025700000002</v>
      </c>
      <c r="G103" s="1049">
        <v>0</v>
      </c>
      <c r="H103" s="1049">
        <v>0</v>
      </c>
      <c r="I103" s="1049">
        <v>0</v>
      </c>
      <c r="J103" s="1049">
        <v>74.804479999999998</v>
      </c>
      <c r="K103" s="1049">
        <v>6.7400000000000003E-3</v>
      </c>
      <c r="L103" s="1049">
        <v>74.811220000000006</v>
      </c>
      <c r="M103" s="1049">
        <v>30.5</v>
      </c>
      <c r="N103" s="1049">
        <v>0</v>
      </c>
      <c r="O103" s="1049">
        <v>30.5</v>
      </c>
      <c r="P103" s="1049">
        <v>105.30448</v>
      </c>
      <c r="Q103" s="1049">
        <v>6.7400000000000003E-3</v>
      </c>
      <c r="R103" s="1050">
        <v>105.31122000000001</v>
      </c>
    </row>
    <row r="104" spans="1:18">
      <c r="A104" s="358"/>
      <c r="B104" s="358"/>
      <c r="C104" s="1052" t="s">
        <v>378</v>
      </c>
      <c r="D104" s="1053">
        <v>2891.4362999999998</v>
      </c>
      <c r="E104" s="437">
        <v>0</v>
      </c>
      <c r="F104" s="437">
        <v>2891.4362999999998</v>
      </c>
      <c r="G104" s="437">
        <v>0</v>
      </c>
      <c r="H104" s="437">
        <v>0</v>
      </c>
      <c r="I104" s="437">
        <v>0</v>
      </c>
      <c r="J104" s="437">
        <v>24.020949999999999</v>
      </c>
      <c r="K104" s="437">
        <v>0</v>
      </c>
      <c r="L104" s="437">
        <v>24.020949999999999</v>
      </c>
      <c r="M104" s="437">
        <v>1.56169</v>
      </c>
      <c r="N104" s="437">
        <v>0</v>
      </c>
      <c r="O104" s="437">
        <v>1.56169</v>
      </c>
      <c r="P104" s="437">
        <v>25.582639999999998</v>
      </c>
      <c r="Q104" s="437">
        <v>0</v>
      </c>
      <c r="R104" s="1054">
        <v>25.582639999999998</v>
      </c>
    </row>
    <row r="105" spans="1:18">
      <c r="A105" s="358"/>
      <c r="B105" s="353" t="s">
        <v>380</v>
      </c>
      <c r="C105" s="353" t="s">
        <v>381</v>
      </c>
      <c r="D105" s="1048">
        <v>16607.67035</v>
      </c>
      <c r="E105" s="1049">
        <v>0</v>
      </c>
      <c r="F105" s="1049">
        <v>16607.67035</v>
      </c>
      <c r="G105" s="1049">
        <v>0</v>
      </c>
      <c r="H105" s="1049">
        <v>0</v>
      </c>
      <c r="I105" s="1049">
        <v>0</v>
      </c>
      <c r="J105" s="1049">
        <v>721.70584999999994</v>
      </c>
      <c r="K105" s="1049">
        <v>100.87358999999999</v>
      </c>
      <c r="L105" s="1049">
        <v>822.57943999999998</v>
      </c>
      <c r="M105" s="1049">
        <v>1137.2935299999999</v>
      </c>
      <c r="N105" s="1049">
        <v>0</v>
      </c>
      <c r="O105" s="1049">
        <v>1137.2935299999999</v>
      </c>
      <c r="P105" s="1049">
        <v>1858.99938</v>
      </c>
      <c r="Q105" s="1049">
        <v>100.87358999999999</v>
      </c>
      <c r="R105" s="1050">
        <v>1959.8729699999999</v>
      </c>
    </row>
    <row r="106" spans="1:18">
      <c r="A106" s="358"/>
      <c r="B106" s="353" t="s">
        <v>382</v>
      </c>
      <c r="C106" s="353" t="s">
        <v>382</v>
      </c>
      <c r="D106" s="1048">
        <v>4551.0742099999998</v>
      </c>
      <c r="E106" s="1049">
        <v>0</v>
      </c>
      <c r="F106" s="1049">
        <v>4551.0742099999998</v>
      </c>
      <c r="G106" s="1049">
        <v>0</v>
      </c>
      <c r="H106" s="1049">
        <v>0</v>
      </c>
      <c r="I106" s="1049">
        <v>0</v>
      </c>
      <c r="J106" s="1049">
        <v>10.411049999999999</v>
      </c>
      <c r="K106" s="1049">
        <v>0</v>
      </c>
      <c r="L106" s="1049">
        <v>10.411049999999999</v>
      </c>
      <c r="M106" s="1049">
        <v>16.514720000000001</v>
      </c>
      <c r="N106" s="1049">
        <v>0</v>
      </c>
      <c r="O106" s="1049">
        <v>16.514720000000001</v>
      </c>
      <c r="P106" s="1049">
        <v>26.92577</v>
      </c>
      <c r="Q106" s="1049">
        <v>0</v>
      </c>
      <c r="R106" s="1050">
        <v>26.92577</v>
      </c>
    </row>
    <row r="107" spans="1:18">
      <c r="A107" s="353" t="s">
        <v>950</v>
      </c>
      <c r="B107" s="1051"/>
      <c r="C107" s="1051"/>
      <c r="D107" s="1048">
        <v>3085538.6955700004</v>
      </c>
      <c r="E107" s="1049">
        <v>132553.73695000002</v>
      </c>
      <c r="F107" s="1049">
        <v>3218092.4325200003</v>
      </c>
      <c r="G107" s="1049">
        <v>558509.42303000006</v>
      </c>
      <c r="H107" s="1049">
        <v>255943.79616</v>
      </c>
      <c r="I107" s="1049">
        <v>814453.21918999997</v>
      </c>
      <c r="J107" s="1049">
        <v>1434103.69221</v>
      </c>
      <c r="K107" s="1049">
        <v>873922.0847100002</v>
      </c>
      <c r="L107" s="1049">
        <v>2308025.7769199996</v>
      </c>
      <c r="M107" s="1049">
        <v>437949.38887000002</v>
      </c>
      <c r="N107" s="1049">
        <v>268527.64885999996</v>
      </c>
      <c r="O107" s="1049">
        <v>706477.03772999998</v>
      </c>
      <c r="P107" s="1049">
        <v>2430562.5041099992</v>
      </c>
      <c r="Q107" s="1049">
        <v>1398393.5297299998</v>
      </c>
      <c r="R107" s="1050">
        <v>3828956.0338399983</v>
      </c>
    </row>
    <row r="108" spans="1:18">
      <c r="A108" s="353" t="s">
        <v>10</v>
      </c>
      <c r="B108" s="353" t="s">
        <v>10</v>
      </c>
      <c r="C108" s="353" t="s">
        <v>10</v>
      </c>
      <c r="D108" s="1048">
        <v>80858.637759999983</v>
      </c>
      <c r="E108" s="1049">
        <v>220.81454000000002</v>
      </c>
      <c r="F108" s="1049">
        <v>81079.452300000019</v>
      </c>
      <c r="G108" s="1049">
        <v>23245.019059999999</v>
      </c>
      <c r="H108" s="1049">
        <v>2081.87318</v>
      </c>
      <c r="I108" s="1049">
        <v>25326.892239999997</v>
      </c>
      <c r="J108" s="1049">
        <v>78202.749049999999</v>
      </c>
      <c r="K108" s="1049">
        <v>4395.6605</v>
      </c>
      <c r="L108" s="1049">
        <v>82598.409549999997</v>
      </c>
      <c r="M108" s="1049">
        <v>5001.3034299999999</v>
      </c>
      <c r="N108" s="1049">
        <v>129.84752</v>
      </c>
      <c r="O108" s="1049">
        <v>5131.1509500000002</v>
      </c>
      <c r="P108" s="1049">
        <v>106449.07154</v>
      </c>
      <c r="Q108" s="1049">
        <v>6607.3811999999989</v>
      </c>
      <c r="R108" s="1050">
        <v>113056.45274000001</v>
      </c>
    </row>
    <row r="109" spans="1:18">
      <c r="A109" s="358"/>
      <c r="B109" s="353" t="s">
        <v>383</v>
      </c>
      <c r="C109" s="353" t="s">
        <v>384</v>
      </c>
      <c r="D109" s="1048">
        <v>11720.60203</v>
      </c>
      <c r="E109" s="1049">
        <v>0</v>
      </c>
      <c r="F109" s="1049">
        <v>11720.60203</v>
      </c>
      <c r="G109" s="1049">
        <v>0</v>
      </c>
      <c r="H109" s="1049">
        <v>0</v>
      </c>
      <c r="I109" s="1049">
        <v>0</v>
      </c>
      <c r="J109" s="1049">
        <v>23.312110000000001</v>
      </c>
      <c r="K109" s="1049">
        <v>0</v>
      </c>
      <c r="L109" s="1049">
        <v>23.312110000000001</v>
      </c>
      <c r="M109" s="1049">
        <v>0</v>
      </c>
      <c r="N109" s="1049">
        <v>0</v>
      </c>
      <c r="O109" s="1049">
        <v>0</v>
      </c>
      <c r="P109" s="1049">
        <v>23.312110000000001</v>
      </c>
      <c r="Q109" s="1049">
        <v>0</v>
      </c>
      <c r="R109" s="1050">
        <v>23.312110000000001</v>
      </c>
    </row>
    <row r="110" spans="1:18">
      <c r="A110" s="358"/>
      <c r="B110" s="353" t="s">
        <v>385</v>
      </c>
      <c r="C110" s="353" t="s">
        <v>386</v>
      </c>
      <c r="D110" s="1048">
        <v>20884.082780000001</v>
      </c>
      <c r="E110" s="1049">
        <v>0</v>
      </c>
      <c r="F110" s="1049">
        <v>20884.082780000001</v>
      </c>
      <c r="G110" s="1049">
        <v>0</v>
      </c>
      <c r="H110" s="1049">
        <v>0</v>
      </c>
      <c r="I110" s="1049">
        <v>0</v>
      </c>
      <c r="J110" s="1049">
        <v>362.71028999999999</v>
      </c>
      <c r="K110" s="1049">
        <v>5.0499999999999998E-3</v>
      </c>
      <c r="L110" s="1049">
        <v>362.71534000000003</v>
      </c>
      <c r="M110" s="1049">
        <v>778.80615999999998</v>
      </c>
      <c r="N110" s="1049">
        <v>0</v>
      </c>
      <c r="O110" s="1049">
        <v>778.80615999999998</v>
      </c>
      <c r="P110" s="1049">
        <v>1141.5164499999998</v>
      </c>
      <c r="Q110" s="1049">
        <v>5.0499999999999998E-3</v>
      </c>
      <c r="R110" s="1050">
        <v>1141.5215000000001</v>
      </c>
    </row>
    <row r="111" spans="1:18">
      <c r="A111" s="353" t="s">
        <v>951</v>
      </c>
      <c r="B111" s="1051"/>
      <c r="C111" s="1051"/>
      <c r="D111" s="1048">
        <v>113463.32256999999</v>
      </c>
      <c r="E111" s="1049">
        <v>220.81454000000002</v>
      </c>
      <c r="F111" s="1049">
        <v>113684.13711000001</v>
      </c>
      <c r="G111" s="1049">
        <v>23245.019059999999</v>
      </c>
      <c r="H111" s="1049">
        <v>2081.87318</v>
      </c>
      <c r="I111" s="1049">
        <v>25326.892239999997</v>
      </c>
      <c r="J111" s="1049">
        <v>78588.77145</v>
      </c>
      <c r="K111" s="1049">
        <v>4395.6655499999997</v>
      </c>
      <c r="L111" s="1049">
        <v>82984.437000000005</v>
      </c>
      <c r="M111" s="1049">
        <v>5780.10959</v>
      </c>
      <c r="N111" s="1049">
        <v>129.84752</v>
      </c>
      <c r="O111" s="1049">
        <v>5909.9571100000003</v>
      </c>
      <c r="P111" s="1049">
        <v>107613.90010000001</v>
      </c>
      <c r="Q111" s="1049">
        <v>6607.3862499999987</v>
      </c>
      <c r="R111" s="1050">
        <v>114221.28635000001</v>
      </c>
    </row>
    <row r="112" spans="1:18">
      <c r="A112" s="353" t="s">
        <v>235</v>
      </c>
      <c r="B112" s="353" t="s">
        <v>235</v>
      </c>
      <c r="C112" s="353" t="s">
        <v>235</v>
      </c>
      <c r="D112" s="1048">
        <v>1120464.5329299998</v>
      </c>
      <c r="E112" s="1049">
        <v>12696.051140000003</v>
      </c>
      <c r="F112" s="1049">
        <v>1133160.5840699999</v>
      </c>
      <c r="G112" s="1049">
        <v>111746.41033999999</v>
      </c>
      <c r="H112" s="1049">
        <v>14753.8318</v>
      </c>
      <c r="I112" s="1049">
        <v>126500.24214</v>
      </c>
      <c r="J112" s="1049">
        <v>385085.95850000001</v>
      </c>
      <c r="K112" s="1049">
        <v>74435.78422999999</v>
      </c>
      <c r="L112" s="1049">
        <v>459521.74273</v>
      </c>
      <c r="M112" s="1049">
        <v>117641.62069</v>
      </c>
      <c r="N112" s="1049">
        <v>30757.007470000004</v>
      </c>
      <c r="O112" s="1049">
        <v>148398.62815999999</v>
      </c>
      <c r="P112" s="1049">
        <v>614473.98953000002</v>
      </c>
      <c r="Q112" s="1049">
        <v>119946.6235</v>
      </c>
      <c r="R112" s="1050">
        <v>734420.61303000012</v>
      </c>
    </row>
    <row r="113" spans="1:18">
      <c r="A113" s="358"/>
      <c r="B113" s="353" t="s">
        <v>236</v>
      </c>
      <c r="C113" s="353" t="s">
        <v>237</v>
      </c>
      <c r="D113" s="1048">
        <v>202981.58375999998</v>
      </c>
      <c r="E113" s="1049">
        <v>399.04455000000007</v>
      </c>
      <c r="F113" s="1049">
        <v>203380.62831</v>
      </c>
      <c r="G113" s="1049">
        <v>31223.400899999997</v>
      </c>
      <c r="H113" s="1049">
        <v>3639.3861100000004</v>
      </c>
      <c r="I113" s="1049">
        <v>34862.78701</v>
      </c>
      <c r="J113" s="1049">
        <v>96644.488329999993</v>
      </c>
      <c r="K113" s="1049">
        <v>17013.03487</v>
      </c>
      <c r="L113" s="1049">
        <v>113657.5232</v>
      </c>
      <c r="M113" s="1049">
        <v>17118.776819999999</v>
      </c>
      <c r="N113" s="1049">
        <v>8528.7908399999997</v>
      </c>
      <c r="O113" s="1049">
        <v>25647.567659999997</v>
      </c>
      <c r="P113" s="1049">
        <v>144986.66604999997</v>
      </c>
      <c r="Q113" s="1049">
        <v>29181.21182</v>
      </c>
      <c r="R113" s="1050">
        <v>174167.87787</v>
      </c>
    </row>
    <row r="114" spans="1:18">
      <c r="A114" s="358"/>
      <c r="B114" s="358"/>
      <c r="C114" s="1052" t="s">
        <v>387</v>
      </c>
      <c r="D114" s="1053">
        <v>21491.379820000002</v>
      </c>
      <c r="E114" s="437">
        <v>0</v>
      </c>
      <c r="F114" s="437">
        <v>21491.379820000002</v>
      </c>
      <c r="G114" s="437">
        <v>12.80311</v>
      </c>
      <c r="H114" s="437">
        <v>0</v>
      </c>
      <c r="I114" s="437">
        <v>12.80311</v>
      </c>
      <c r="J114" s="437">
        <v>1155.90131</v>
      </c>
      <c r="K114" s="437">
        <v>2.0299100000000001</v>
      </c>
      <c r="L114" s="437">
        <v>1157.9312199999999</v>
      </c>
      <c r="M114" s="437">
        <v>892.24036000000001</v>
      </c>
      <c r="N114" s="437">
        <v>0</v>
      </c>
      <c r="O114" s="437">
        <v>892.24036000000001</v>
      </c>
      <c r="P114" s="437">
        <v>2060.9447800000003</v>
      </c>
      <c r="Q114" s="437">
        <v>2.0299100000000001</v>
      </c>
      <c r="R114" s="1054">
        <v>2062.97469</v>
      </c>
    </row>
    <row r="115" spans="1:18">
      <c r="A115" s="358"/>
      <c r="B115" s="353" t="s">
        <v>388</v>
      </c>
      <c r="C115" s="353" t="s">
        <v>389</v>
      </c>
      <c r="D115" s="1048">
        <v>16454.449710000001</v>
      </c>
      <c r="E115" s="1049">
        <v>0</v>
      </c>
      <c r="F115" s="1049">
        <v>16454.449710000001</v>
      </c>
      <c r="G115" s="1049">
        <v>3.6049999999999999E-2</v>
      </c>
      <c r="H115" s="1049">
        <v>0</v>
      </c>
      <c r="I115" s="1049">
        <v>3.6049999999999999E-2</v>
      </c>
      <c r="J115" s="1049">
        <v>948.65025000000003</v>
      </c>
      <c r="K115" s="1049">
        <v>0.14440999999999998</v>
      </c>
      <c r="L115" s="1049">
        <v>948.79466000000002</v>
      </c>
      <c r="M115" s="1049">
        <v>1578.0625700000001</v>
      </c>
      <c r="N115" s="1049">
        <v>7.7368399999999999</v>
      </c>
      <c r="O115" s="1049">
        <v>1585.7994099999999</v>
      </c>
      <c r="P115" s="1049">
        <v>2526.7488699999999</v>
      </c>
      <c r="Q115" s="1049">
        <v>7.8812499999999996</v>
      </c>
      <c r="R115" s="1050">
        <v>2534.6301200000003</v>
      </c>
    </row>
    <row r="116" spans="1:18">
      <c r="A116" s="358"/>
      <c r="B116" s="353" t="s">
        <v>390</v>
      </c>
      <c r="C116" s="353" t="s">
        <v>391</v>
      </c>
      <c r="D116" s="1048">
        <v>28005.728010000003</v>
      </c>
      <c r="E116" s="1049">
        <v>0</v>
      </c>
      <c r="F116" s="1049">
        <v>28005.728010000003</v>
      </c>
      <c r="G116" s="1049">
        <v>0</v>
      </c>
      <c r="H116" s="1049">
        <v>0</v>
      </c>
      <c r="I116" s="1049">
        <v>0</v>
      </c>
      <c r="J116" s="1049">
        <v>814.21384</v>
      </c>
      <c r="K116" s="1049">
        <v>2.4697800000000001</v>
      </c>
      <c r="L116" s="1049">
        <v>816.68362000000002</v>
      </c>
      <c r="M116" s="1049">
        <v>397.09878999999995</v>
      </c>
      <c r="N116" s="1049">
        <v>0</v>
      </c>
      <c r="O116" s="1049">
        <v>397.09878999999995</v>
      </c>
      <c r="P116" s="1049">
        <v>1211.3126299999999</v>
      </c>
      <c r="Q116" s="1049">
        <v>2.4697800000000001</v>
      </c>
      <c r="R116" s="1050">
        <v>1213.78241</v>
      </c>
    </row>
    <row r="117" spans="1:18">
      <c r="A117" s="353" t="s">
        <v>952</v>
      </c>
      <c r="B117" s="1051"/>
      <c r="C117" s="1051"/>
      <c r="D117" s="1048">
        <v>1389397.6742299998</v>
      </c>
      <c r="E117" s="1049">
        <v>13095.095690000004</v>
      </c>
      <c r="F117" s="1049">
        <v>1402492.7699199999</v>
      </c>
      <c r="G117" s="1049">
        <v>142982.65040000001</v>
      </c>
      <c r="H117" s="1049">
        <v>18393.217909999999</v>
      </c>
      <c r="I117" s="1049">
        <v>161375.86831000002</v>
      </c>
      <c r="J117" s="1049">
        <v>484649.21222999995</v>
      </c>
      <c r="K117" s="1049">
        <v>91453.463199999984</v>
      </c>
      <c r="L117" s="1049">
        <v>576102.67543000006</v>
      </c>
      <c r="M117" s="1049">
        <v>137627.79922999998</v>
      </c>
      <c r="N117" s="1049">
        <v>39293.535150000003</v>
      </c>
      <c r="O117" s="1049">
        <v>176921.33437999999</v>
      </c>
      <c r="P117" s="1049">
        <v>765259.66185999988</v>
      </c>
      <c r="Q117" s="1049">
        <v>149140.21625999999</v>
      </c>
      <c r="R117" s="1050">
        <v>914399.87812000012</v>
      </c>
    </row>
    <row r="118" spans="1:18">
      <c r="A118" s="353" t="s">
        <v>12</v>
      </c>
      <c r="B118" s="353" t="s">
        <v>238</v>
      </c>
      <c r="C118" s="353" t="s">
        <v>239</v>
      </c>
      <c r="D118" s="1048">
        <v>816843.73559000017</v>
      </c>
      <c r="E118" s="1049">
        <v>615644.73469000007</v>
      </c>
      <c r="F118" s="1049">
        <v>1432488.47028</v>
      </c>
      <c r="G118" s="1049">
        <v>142407.65672</v>
      </c>
      <c r="H118" s="1049">
        <v>223193.63139000002</v>
      </c>
      <c r="I118" s="1049">
        <v>365601.28811000002</v>
      </c>
      <c r="J118" s="1049">
        <v>257413.35997999998</v>
      </c>
      <c r="K118" s="1049">
        <v>68696.773409999994</v>
      </c>
      <c r="L118" s="1049">
        <v>326110.13339000003</v>
      </c>
      <c r="M118" s="1049">
        <v>95154.540599999993</v>
      </c>
      <c r="N118" s="1049">
        <v>31672.118460000005</v>
      </c>
      <c r="O118" s="1049">
        <v>126826.65905999999</v>
      </c>
      <c r="P118" s="1049">
        <v>494975.55729999999</v>
      </c>
      <c r="Q118" s="1049">
        <v>323562.52326000005</v>
      </c>
      <c r="R118" s="1050">
        <v>818538.08056000003</v>
      </c>
    </row>
    <row r="119" spans="1:18">
      <c r="A119" s="358"/>
      <c r="B119" s="353" t="s">
        <v>12</v>
      </c>
      <c r="C119" s="353" t="s">
        <v>12</v>
      </c>
      <c r="D119" s="1048">
        <v>1420115.62573</v>
      </c>
      <c r="E119" s="1049">
        <v>553233.31689000013</v>
      </c>
      <c r="F119" s="1049">
        <v>1973348.9426200001</v>
      </c>
      <c r="G119" s="1049">
        <v>259247.88656000001</v>
      </c>
      <c r="H119" s="1049">
        <v>227872.66916000002</v>
      </c>
      <c r="I119" s="1049">
        <v>487120.55571999995</v>
      </c>
      <c r="J119" s="1049">
        <v>639520.35867999995</v>
      </c>
      <c r="K119" s="1049">
        <v>200087.84602000003</v>
      </c>
      <c r="L119" s="1049">
        <v>839608.20469999989</v>
      </c>
      <c r="M119" s="1049">
        <v>267718.43451999995</v>
      </c>
      <c r="N119" s="1049">
        <v>94743.846130000005</v>
      </c>
      <c r="O119" s="1049">
        <v>362462.28064999997</v>
      </c>
      <c r="P119" s="1049">
        <v>1166486.67976</v>
      </c>
      <c r="Q119" s="1049">
        <v>522704.36131000001</v>
      </c>
      <c r="R119" s="1050">
        <v>1689191.0410700003</v>
      </c>
    </row>
    <row r="120" spans="1:18">
      <c r="A120" s="358"/>
      <c r="B120" s="358"/>
      <c r="C120" s="1052" t="s">
        <v>392</v>
      </c>
      <c r="D120" s="1053">
        <v>36090.699270000005</v>
      </c>
      <c r="E120" s="437">
        <v>0</v>
      </c>
      <c r="F120" s="437">
        <v>36090.699270000005</v>
      </c>
      <c r="G120" s="437">
        <v>4.62E-3</v>
      </c>
      <c r="H120" s="437">
        <v>0</v>
      </c>
      <c r="I120" s="437">
        <v>4.62E-3</v>
      </c>
      <c r="J120" s="437">
        <v>2222.3981100000001</v>
      </c>
      <c r="K120" s="437">
        <v>9.584010000000001</v>
      </c>
      <c r="L120" s="437">
        <v>2231.9821200000001</v>
      </c>
      <c r="M120" s="437">
        <v>2027.5687499999999</v>
      </c>
      <c r="N120" s="437">
        <v>0</v>
      </c>
      <c r="O120" s="437">
        <v>2027.5687499999999</v>
      </c>
      <c r="P120" s="437">
        <v>4249.9714800000002</v>
      </c>
      <c r="Q120" s="437">
        <v>9.584010000000001</v>
      </c>
      <c r="R120" s="1054">
        <v>4259.5554900000006</v>
      </c>
    </row>
    <row r="121" spans="1:18">
      <c r="A121" s="358"/>
      <c r="B121" s="353" t="s">
        <v>240</v>
      </c>
      <c r="C121" s="353" t="s">
        <v>240</v>
      </c>
      <c r="D121" s="1048">
        <v>142402.14540000001</v>
      </c>
      <c r="E121" s="1049">
        <v>5409.1475600000003</v>
      </c>
      <c r="F121" s="1049">
        <v>147811.29296000002</v>
      </c>
      <c r="G121" s="1049">
        <v>53188.00333</v>
      </c>
      <c r="H121" s="1049">
        <v>79915.152650000004</v>
      </c>
      <c r="I121" s="1049">
        <v>133103.15598000001</v>
      </c>
      <c r="J121" s="1049">
        <v>102250.48047999998</v>
      </c>
      <c r="K121" s="1049">
        <v>60690.523449999993</v>
      </c>
      <c r="L121" s="1049">
        <v>162941.00393000001</v>
      </c>
      <c r="M121" s="1049">
        <v>16156.467389999998</v>
      </c>
      <c r="N121" s="1049">
        <v>4587.9388499999995</v>
      </c>
      <c r="O121" s="1049">
        <v>20744.406239999997</v>
      </c>
      <c r="P121" s="1049">
        <v>171594.95119999998</v>
      </c>
      <c r="Q121" s="1049">
        <v>145193.61494999999</v>
      </c>
      <c r="R121" s="1050">
        <v>316788.56614999997</v>
      </c>
    </row>
    <row r="122" spans="1:18">
      <c r="A122" s="358"/>
      <c r="B122" s="358"/>
      <c r="C122" s="1052" t="s">
        <v>241</v>
      </c>
      <c r="D122" s="1053">
        <v>44715.093719999997</v>
      </c>
      <c r="E122" s="437">
        <v>1103.6728499999999</v>
      </c>
      <c r="F122" s="437">
        <v>45818.76657</v>
      </c>
      <c r="G122" s="437">
        <v>30367.422140000002</v>
      </c>
      <c r="H122" s="437">
        <v>24877.799279999999</v>
      </c>
      <c r="I122" s="437">
        <v>55245.221420000002</v>
      </c>
      <c r="J122" s="437">
        <v>169695.25274</v>
      </c>
      <c r="K122" s="437">
        <v>120107.82412</v>
      </c>
      <c r="L122" s="437">
        <v>289803.07686000003</v>
      </c>
      <c r="M122" s="437">
        <v>43435.6895</v>
      </c>
      <c r="N122" s="437">
        <v>70682.440069999997</v>
      </c>
      <c r="O122" s="437">
        <v>114118.12956999999</v>
      </c>
      <c r="P122" s="437">
        <v>243498.36438000001</v>
      </c>
      <c r="Q122" s="437">
        <v>215668.06346999999</v>
      </c>
      <c r="R122" s="1054">
        <v>459166.42784999998</v>
      </c>
    </row>
    <row r="123" spans="1:18">
      <c r="A123" s="358"/>
      <c r="B123" s="353" t="s">
        <v>242</v>
      </c>
      <c r="C123" s="353" t="s">
        <v>242</v>
      </c>
      <c r="D123" s="1048">
        <v>358159.55757000006</v>
      </c>
      <c r="E123" s="1049">
        <v>11610.4362</v>
      </c>
      <c r="F123" s="1049">
        <v>369769.99377000006</v>
      </c>
      <c r="G123" s="1049">
        <v>60800.808229999995</v>
      </c>
      <c r="H123" s="1049">
        <v>12994.338600000001</v>
      </c>
      <c r="I123" s="1049">
        <v>73795.146830000012</v>
      </c>
      <c r="J123" s="1049">
        <v>222571.23163999998</v>
      </c>
      <c r="K123" s="1049">
        <v>42548.529620000001</v>
      </c>
      <c r="L123" s="1049">
        <v>265119.76126</v>
      </c>
      <c r="M123" s="1049">
        <v>91769.057280000008</v>
      </c>
      <c r="N123" s="1049">
        <v>22472.114119999998</v>
      </c>
      <c r="O123" s="1049">
        <v>114241.17140000001</v>
      </c>
      <c r="P123" s="1049">
        <v>375141.09714999999</v>
      </c>
      <c r="Q123" s="1049">
        <v>78014.982340000002</v>
      </c>
      <c r="R123" s="1050">
        <v>453156.07949000003</v>
      </c>
    </row>
    <row r="124" spans="1:18">
      <c r="A124" s="353" t="s">
        <v>953</v>
      </c>
      <c r="B124" s="1051"/>
      <c r="C124" s="1051"/>
      <c r="D124" s="1048">
        <v>2818326.8572800001</v>
      </c>
      <c r="E124" s="1049">
        <v>1187001.30819</v>
      </c>
      <c r="F124" s="1049">
        <v>4005328.1654700004</v>
      </c>
      <c r="G124" s="1049">
        <v>546011.78159999987</v>
      </c>
      <c r="H124" s="1049">
        <v>568853.59108000004</v>
      </c>
      <c r="I124" s="1049">
        <v>1114865.3726799998</v>
      </c>
      <c r="J124" s="1049">
        <v>1393673.0816300001</v>
      </c>
      <c r="K124" s="1049">
        <v>492141.08063000004</v>
      </c>
      <c r="L124" s="1049">
        <v>1885814.1622599999</v>
      </c>
      <c r="M124" s="1049">
        <v>516261.75803999999</v>
      </c>
      <c r="N124" s="1049">
        <v>224158.45762999999</v>
      </c>
      <c r="O124" s="1049">
        <v>740420.21566999995</v>
      </c>
      <c r="P124" s="1049">
        <v>2455946.62127</v>
      </c>
      <c r="Q124" s="1049">
        <v>1285153.12934</v>
      </c>
      <c r="R124" s="1050">
        <v>3741099.7506099995</v>
      </c>
    </row>
    <row r="125" spans="1:18">
      <c r="A125" s="353" t="s">
        <v>243</v>
      </c>
      <c r="B125" s="353" t="s">
        <v>244</v>
      </c>
      <c r="C125" s="353" t="s">
        <v>244</v>
      </c>
      <c r="D125" s="1048">
        <v>420094.54892000003</v>
      </c>
      <c r="E125" s="1049">
        <v>3845.7539999999999</v>
      </c>
      <c r="F125" s="1049">
        <v>423940.30291999993</v>
      </c>
      <c r="G125" s="1049">
        <v>252477.52043</v>
      </c>
      <c r="H125" s="1049">
        <v>3559.6397200000001</v>
      </c>
      <c r="I125" s="1049">
        <v>256037.16015000001</v>
      </c>
      <c r="J125" s="1049">
        <v>115390.91137999999</v>
      </c>
      <c r="K125" s="1049">
        <v>25616.30487</v>
      </c>
      <c r="L125" s="1049">
        <v>141007.21625</v>
      </c>
      <c r="M125" s="1049">
        <v>27427.495810000004</v>
      </c>
      <c r="N125" s="1049">
        <v>16223.2976</v>
      </c>
      <c r="O125" s="1049">
        <v>43650.793409999998</v>
      </c>
      <c r="P125" s="1049">
        <v>395295.92762000003</v>
      </c>
      <c r="Q125" s="1049">
        <v>45399.242189999997</v>
      </c>
      <c r="R125" s="1050">
        <v>440695.16980999999</v>
      </c>
    </row>
    <row r="126" spans="1:18">
      <c r="A126" s="358"/>
      <c r="B126" s="358"/>
      <c r="C126" s="1052" t="s">
        <v>245</v>
      </c>
      <c r="D126" s="1053">
        <v>162531.50747000001</v>
      </c>
      <c r="E126" s="437">
        <v>5329.7027300000009</v>
      </c>
      <c r="F126" s="437">
        <v>167861.21020000003</v>
      </c>
      <c r="G126" s="437">
        <v>18625.2893</v>
      </c>
      <c r="H126" s="437">
        <v>11161.48774</v>
      </c>
      <c r="I126" s="437">
        <v>29786.777040000001</v>
      </c>
      <c r="J126" s="437">
        <v>63756.917129999994</v>
      </c>
      <c r="K126" s="437">
        <v>3334.11895</v>
      </c>
      <c r="L126" s="437">
        <v>67091.036080000005</v>
      </c>
      <c r="M126" s="437">
        <v>9556.4753199999996</v>
      </c>
      <c r="N126" s="437">
        <v>1471.6187</v>
      </c>
      <c r="O126" s="437">
        <v>11028.09402</v>
      </c>
      <c r="P126" s="437">
        <v>91938.681750000003</v>
      </c>
      <c r="Q126" s="437">
        <v>15967.225390000001</v>
      </c>
      <c r="R126" s="1054">
        <v>107905.90714</v>
      </c>
    </row>
    <row r="127" spans="1:18">
      <c r="A127" s="358"/>
      <c r="B127" s="353" t="s">
        <v>393</v>
      </c>
      <c r="C127" s="353" t="s">
        <v>393</v>
      </c>
      <c r="D127" s="1048">
        <v>70351.0766</v>
      </c>
      <c r="E127" s="1049">
        <v>0</v>
      </c>
      <c r="F127" s="1049">
        <v>70351.0766</v>
      </c>
      <c r="G127" s="1049">
        <v>174.34390999999999</v>
      </c>
      <c r="H127" s="1049">
        <v>0</v>
      </c>
      <c r="I127" s="1049">
        <v>174.34390999999999</v>
      </c>
      <c r="J127" s="1049">
        <v>1261.037</v>
      </c>
      <c r="K127" s="1049">
        <v>25.402429999999999</v>
      </c>
      <c r="L127" s="1049">
        <v>1286.4394299999999</v>
      </c>
      <c r="M127" s="1049">
        <v>3204.7009199999998</v>
      </c>
      <c r="N127" s="1049">
        <v>1.88384</v>
      </c>
      <c r="O127" s="1049">
        <v>3206.5847599999997</v>
      </c>
      <c r="P127" s="1049">
        <v>4640.0818300000001</v>
      </c>
      <c r="Q127" s="1049">
        <v>27.286270000000002</v>
      </c>
      <c r="R127" s="1050">
        <v>4667.3680999999997</v>
      </c>
    </row>
    <row r="128" spans="1:18">
      <c r="A128" s="358"/>
      <c r="B128" s="353" t="s">
        <v>246</v>
      </c>
      <c r="C128" s="353" t="s">
        <v>394</v>
      </c>
      <c r="D128" s="1048">
        <v>126881.67015999999</v>
      </c>
      <c r="E128" s="1049">
        <v>403.27073999999999</v>
      </c>
      <c r="F128" s="1049">
        <v>127284.9409</v>
      </c>
      <c r="G128" s="1049">
        <v>11468.510179999999</v>
      </c>
      <c r="H128" s="1049">
        <v>2795.2524900000003</v>
      </c>
      <c r="I128" s="1049">
        <v>14263.76267</v>
      </c>
      <c r="J128" s="1049">
        <v>30921.756669999999</v>
      </c>
      <c r="K128" s="1049">
        <v>2702.02864</v>
      </c>
      <c r="L128" s="1049">
        <v>33623.785309999999</v>
      </c>
      <c r="M128" s="1049">
        <v>10391.890370000001</v>
      </c>
      <c r="N128" s="1049">
        <v>1918.27765</v>
      </c>
      <c r="O128" s="1049">
        <v>12310.168019999999</v>
      </c>
      <c r="P128" s="1049">
        <v>52782.157220000001</v>
      </c>
      <c r="Q128" s="1049">
        <v>7415.5587800000003</v>
      </c>
      <c r="R128" s="1050">
        <v>60197.716</v>
      </c>
    </row>
    <row r="129" spans="1:18">
      <c r="A129" s="358"/>
      <c r="B129" s="358"/>
      <c r="C129" s="1052" t="s">
        <v>247</v>
      </c>
      <c r="D129" s="1053">
        <v>434965.70204999996</v>
      </c>
      <c r="E129" s="437">
        <v>6218.790140000001</v>
      </c>
      <c r="F129" s="437">
        <v>441184.49219000008</v>
      </c>
      <c r="G129" s="437">
        <v>46848.284119999997</v>
      </c>
      <c r="H129" s="437">
        <v>11882.48749</v>
      </c>
      <c r="I129" s="437">
        <v>58730.771609999996</v>
      </c>
      <c r="J129" s="437">
        <v>191231.41636</v>
      </c>
      <c r="K129" s="437">
        <v>52169.255520000006</v>
      </c>
      <c r="L129" s="437">
        <v>243400.67188000001</v>
      </c>
      <c r="M129" s="437">
        <v>51994.130260000005</v>
      </c>
      <c r="N129" s="437">
        <v>18022.314490000001</v>
      </c>
      <c r="O129" s="437">
        <v>70016.444749999981</v>
      </c>
      <c r="P129" s="437">
        <v>290073.83074</v>
      </c>
      <c r="Q129" s="437">
        <v>82074.057499999995</v>
      </c>
      <c r="R129" s="1054">
        <v>372147.88824</v>
      </c>
    </row>
    <row r="130" spans="1:18">
      <c r="A130" s="358"/>
      <c r="B130" s="358"/>
      <c r="C130" s="1052" t="s">
        <v>246</v>
      </c>
      <c r="D130" s="1053">
        <v>2244280.9470500001</v>
      </c>
      <c r="E130" s="437">
        <v>96580.348700000002</v>
      </c>
      <c r="F130" s="437">
        <v>2340861.2957499996</v>
      </c>
      <c r="G130" s="437">
        <v>360602.28870000003</v>
      </c>
      <c r="H130" s="437">
        <v>85528.117009999987</v>
      </c>
      <c r="I130" s="437">
        <v>446130.4057099999</v>
      </c>
      <c r="J130" s="437">
        <v>758087.23248999985</v>
      </c>
      <c r="K130" s="437">
        <v>224239.46071000004</v>
      </c>
      <c r="L130" s="437">
        <v>982326.69319999998</v>
      </c>
      <c r="M130" s="437">
        <v>280773.97147000005</v>
      </c>
      <c r="N130" s="437">
        <v>117170.33579000003</v>
      </c>
      <c r="O130" s="437">
        <v>397944.30725999997</v>
      </c>
      <c r="P130" s="437">
        <v>1399463.49266</v>
      </c>
      <c r="Q130" s="437">
        <v>426937.91350999998</v>
      </c>
      <c r="R130" s="1054">
        <v>1826401.4061700001</v>
      </c>
    </row>
    <row r="131" spans="1:18">
      <c r="A131" s="358"/>
      <c r="B131" s="353" t="s">
        <v>248</v>
      </c>
      <c r="C131" s="353" t="s">
        <v>248</v>
      </c>
      <c r="D131" s="1048">
        <v>61641.024319999997</v>
      </c>
      <c r="E131" s="1049">
        <v>29629.26353</v>
      </c>
      <c r="F131" s="1049">
        <v>91270.287849999993</v>
      </c>
      <c r="G131" s="1049">
        <v>5126.00425</v>
      </c>
      <c r="H131" s="1049">
        <v>7746.5094300000001</v>
      </c>
      <c r="I131" s="1049">
        <v>12872.51368</v>
      </c>
      <c r="J131" s="1049">
        <v>37316.467420000001</v>
      </c>
      <c r="K131" s="1049">
        <v>6484.1716599999991</v>
      </c>
      <c r="L131" s="1049">
        <v>43800.639080000001</v>
      </c>
      <c r="M131" s="1049">
        <v>8457.5039400000005</v>
      </c>
      <c r="N131" s="1049">
        <v>1798.3257800000001</v>
      </c>
      <c r="O131" s="1049">
        <v>10255.829719999998</v>
      </c>
      <c r="P131" s="1049">
        <v>50899.975610000001</v>
      </c>
      <c r="Q131" s="1049">
        <v>16029.006870000001</v>
      </c>
      <c r="R131" s="1050">
        <v>66928.982479999991</v>
      </c>
    </row>
    <row r="132" spans="1:18">
      <c r="A132" s="358"/>
      <c r="B132" s="353" t="s">
        <v>249</v>
      </c>
      <c r="C132" s="353" t="s">
        <v>250</v>
      </c>
      <c r="D132" s="1048">
        <v>47794.233909999995</v>
      </c>
      <c r="E132" s="1049">
        <v>5.5860200000000004</v>
      </c>
      <c r="F132" s="1049">
        <v>47799.819929999998</v>
      </c>
      <c r="G132" s="1049">
        <v>6911.5265099999997</v>
      </c>
      <c r="H132" s="1049">
        <v>3050.9825699999997</v>
      </c>
      <c r="I132" s="1049">
        <v>9962.5090799999998</v>
      </c>
      <c r="J132" s="1049">
        <v>19780.759460000001</v>
      </c>
      <c r="K132" s="1049">
        <v>1033.2406100000001</v>
      </c>
      <c r="L132" s="1049">
        <v>20814.000070000002</v>
      </c>
      <c r="M132" s="1049">
        <v>1552.89861</v>
      </c>
      <c r="N132" s="1049">
        <v>5.5500000000000002E-3</v>
      </c>
      <c r="O132" s="1049">
        <v>1552.9041599999998</v>
      </c>
      <c r="P132" s="1049">
        <v>28245.184580000001</v>
      </c>
      <c r="Q132" s="1049">
        <v>4084.2287299999994</v>
      </c>
      <c r="R132" s="1050">
        <v>32329.413310000004</v>
      </c>
    </row>
    <row r="133" spans="1:18">
      <c r="A133" s="358"/>
      <c r="B133" s="358"/>
      <c r="C133" s="1052" t="s">
        <v>249</v>
      </c>
      <c r="D133" s="1053">
        <v>192045.62848000001</v>
      </c>
      <c r="E133" s="437">
        <v>7661.5420699999995</v>
      </c>
      <c r="F133" s="437">
        <v>199707.17055000001</v>
      </c>
      <c r="G133" s="437">
        <v>23617.794229999996</v>
      </c>
      <c r="H133" s="437">
        <v>1135.3133699999998</v>
      </c>
      <c r="I133" s="437">
        <v>24753.107600000003</v>
      </c>
      <c r="J133" s="437">
        <v>64793.595939999999</v>
      </c>
      <c r="K133" s="437">
        <v>6279.5322699999997</v>
      </c>
      <c r="L133" s="437">
        <v>71073.12821000001</v>
      </c>
      <c r="M133" s="437">
        <v>10420.32221</v>
      </c>
      <c r="N133" s="437">
        <v>1408.5180800000001</v>
      </c>
      <c r="O133" s="437">
        <v>11828.840289999998</v>
      </c>
      <c r="P133" s="437">
        <v>98831.712379999997</v>
      </c>
      <c r="Q133" s="437">
        <v>8823.3637200000012</v>
      </c>
      <c r="R133" s="1054">
        <v>107655.07609999999</v>
      </c>
    </row>
    <row r="134" spans="1:18">
      <c r="A134" s="358"/>
      <c r="B134" s="353" t="s">
        <v>251</v>
      </c>
      <c r="C134" s="353" t="s">
        <v>251</v>
      </c>
      <c r="D134" s="1048">
        <v>187360.15712000002</v>
      </c>
      <c r="E134" s="1049">
        <v>668.87267000000008</v>
      </c>
      <c r="F134" s="1049">
        <v>188029.02979</v>
      </c>
      <c r="G134" s="1049">
        <v>11915.29941</v>
      </c>
      <c r="H134" s="1049">
        <v>1786.1860199999999</v>
      </c>
      <c r="I134" s="1049">
        <v>13701.485429999999</v>
      </c>
      <c r="J134" s="1049">
        <v>85537.293160000001</v>
      </c>
      <c r="K134" s="1049">
        <v>23579.652180000001</v>
      </c>
      <c r="L134" s="1049">
        <v>109116.94534000001</v>
      </c>
      <c r="M134" s="1049">
        <v>41488.392700000004</v>
      </c>
      <c r="N134" s="1049">
        <v>5895.5554000000002</v>
      </c>
      <c r="O134" s="1049">
        <v>47383.948100000001</v>
      </c>
      <c r="P134" s="1049">
        <v>138940.98527</v>
      </c>
      <c r="Q134" s="1049">
        <v>31261.393599999999</v>
      </c>
      <c r="R134" s="1050">
        <v>170202.37887000002</v>
      </c>
    </row>
    <row r="135" spans="1:18">
      <c r="A135" s="358"/>
      <c r="B135" s="353" t="s">
        <v>252</v>
      </c>
      <c r="C135" s="353" t="s">
        <v>253</v>
      </c>
      <c r="D135" s="1048">
        <v>102689.08929999999</v>
      </c>
      <c r="E135" s="1049">
        <v>10456.46413</v>
      </c>
      <c r="F135" s="1049">
        <v>113145.55343</v>
      </c>
      <c r="G135" s="1049">
        <v>29010.953030000001</v>
      </c>
      <c r="H135" s="1049">
        <v>8321.8622099999993</v>
      </c>
      <c r="I135" s="1049">
        <v>37332.815239999996</v>
      </c>
      <c r="J135" s="1049">
        <v>63162.398569999998</v>
      </c>
      <c r="K135" s="1049">
        <v>14532.256399999998</v>
      </c>
      <c r="L135" s="1049">
        <v>77694.654970000003</v>
      </c>
      <c r="M135" s="1049">
        <v>20722.162490000002</v>
      </c>
      <c r="N135" s="1049">
        <v>7563.6599299999998</v>
      </c>
      <c r="O135" s="1049">
        <v>28285.822419999997</v>
      </c>
      <c r="P135" s="1049">
        <v>112895.51409</v>
      </c>
      <c r="Q135" s="1049">
        <v>30417.778539999999</v>
      </c>
      <c r="R135" s="1050">
        <v>143313.29262999998</v>
      </c>
    </row>
    <row r="136" spans="1:18">
      <c r="A136" s="358"/>
      <c r="B136" s="353" t="s">
        <v>395</v>
      </c>
      <c r="C136" s="353" t="s">
        <v>395</v>
      </c>
      <c r="D136" s="1048">
        <v>32245.911070000002</v>
      </c>
      <c r="E136" s="1049">
        <v>0</v>
      </c>
      <c r="F136" s="1049">
        <v>32245.911070000002</v>
      </c>
      <c r="G136" s="1049">
        <v>0</v>
      </c>
      <c r="H136" s="1049">
        <v>0</v>
      </c>
      <c r="I136" s="1049">
        <v>0</v>
      </c>
      <c r="J136" s="1049">
        <v>1522.1218100000001</v>
      </c>
      <c r="K136" s="1049">
        <v>50.61383</v>
      </c>
      <c r="L136" s="1049">
        <v>1572.7356399999999</v>
      </c>
      <c r="M136" s="1049">
        <v>3608.8615</v>
      </c>
      <c r="N136" s="1049">
        <v>157.374</v>
      </c>
      <c r="O136" s="1049">
        <v>3766.2354999999998</v>
      </c>
      <c r="P136" s="1049">
        <v>5130.9833100000005</v>
      </c>
      <c r="Q136" s="1049">
        <v>207.98783</v>
      </c>
      <c r="R136" s="1050">
        <v>5338.9711399999997</v>
      </c>
    </row>
    <row r="137" spans="1:18">
      <c r="A137" s="353" t="s">
        <v>954</v>
      </c>
      <c r="B137" s="1051"/>
      <c r="C137" s="1051"/>
      <c r="D137" s="1048">
        <v>4082881.4964500004</v>
      </c>
      <c r="E137" s="1049">
        <v>160799.59472999998</v>
      </c>
      <c r="F137" s="1049">
        <v>4243681.0911799995</v>
      </c>
      <c r="G137" s="1049">
        <v>766777.81407000008</v>
      </c>
      <c r="H137" s="1049">
        <v>136967.83804999999</v>
      </c>
      <c r="I137" s="1049">
        <v>903745.65211999987</v>
      </c>
      <c r="J137" s="1049">
        <v>1432761.9073899998</v>
      </c>
      <c r="K137" s="1049">
        <v>360046.03807000001</v>
      </c>
      <c r="L137" s="1049">
        <v>1792807.9454599998</v>
      </c>
      <c r="M137" s="1049">
        <v>469598.80560000002</v>
      </c>
      <c r="N137" s="1049">
        <v>171631.16681000005</v>
      </c>
      <c r="O137" s="1049">
        <v>641229.97240999993</v>
      </c>
      <c r="P137" s="1049">
        <v>2669138.5270600002</v>
      </c>
      <c r="Q137" s="1049">
        <v>668645.04293000011</v>
      </c>
      <c r="R137" s="1050">
        <v>3337783.5699899998</v>
      </c>
    </row>
    <row r="138" spans="1:18">
      <c r="A138" s="353" t="s">
        <v>14</v>
      </c>
      <c r="B138" s="353" t="s">
        <v>396</v>
      </c>
      <c r="C138" s="353" t="s">
        <v>397</v>
      </c>
      <c r="D138" s="1048">
        <v>39394.404430000002</v>
      </c>
      <c r="E138" s="1049">
        <v>0</v>
      </c>
      <c r="F138" s="1049">
        <v>39394.404430000002</v>
      </c>
      <c r="G138" s="1049">
        <v>0</v>
      </c>
      <c r="H138" s="1049">
        <v>0</v>
      </c>
      <c r="I138" s="1049">
        <v>0</v>
      </c>
      <c r="J138" s="1049">
        <v>826.50248999999997</v>
      </c>
      <c r="K138" s="1049">
        <v>10.862299999999999</v>
      </c>
      <c r="L138" s="1049">
        <v>837.36479000000008</v>
      </c>
      <c r="M138" s="1049">
        <v>1581.93722</v>
      </c>
      <c r="N138" s="1049">
        <v>0</v>
      </c>
      <c r="O138" s="1049">
        <v>1581.93722</v>
      </c>
      <c r="P138" s="1049">
        <v>2408.4397100000001</v>
      </c>
      <c r="Q138" s="1049">
        <v>10.862299999999999</v>
      </c>
      <c r="R138" s="1050">
        <v>2419.3020099999999</v>
      </c>
    </row>
    <row r="139" spans="1:18">
      <c r="A139" s="358"/>
      <c r="B139" s="353" t="s">
        <v>254</v>
      </c>
      <c r="C139" s="353" t="s">
        <v>254</v>
      </c>
      <c r="D139" s="1048">
        <v>241054.97031</v>
      </c>
      <c r="E139" s="1049">
        <v>1450.08519</v>
      </c>
      <c r="F139" s="1049">
        <v>242505.05549999999</v>
      </c>
      <c r="G139" s="1049">
        <v>25768.016530000001</v>
      </c>
      <c r="H139" s="1049">
        <v>1582.1651299999999</v>
      </c>
      <c r="I139" s="1049">
        <v>27350.181659999998</v>
      </c>
      <c r="J139" s="1049">
        <v>152689.83685000002</v>
      </c>
      <c r="K139" s="1049">
        <v>24439.913</v>
      </c>
      <c r="L139" s="1049">
        <v>177129.74984999999</v>
      </c>
      <c r="M139" s="1049">
        <v>28422.73244</v>
      </c>
      <c r="N139" s="1049">
        <v>3445.9055199999993</v>
      </c>
      <c r="O139" s="1049">
        <v>31868.63796</v>
      </c>
      <c r="P139" s="1049">
        <v>206880.58581999998</v>
      </c>
      <c r="Q139" s="1049">
        <v>29467.983649999998</v>
      </c>
      <c r="R139" s="1050">
        <v>236348.56947000002</v>
      </c>
    </row>
    <row r="140" spans="1:18">
      <c r="A140" s="358"/>
      <c r="B140" s="353" t="s">
        <v>398</v>
      </c>
      <c r="C140" s="353" t="s">
        <v>398</v>
      </c>
      <c r="D140" s="1048">
        <v>66680.952579999997</v>
      </c>
      <c r="E140" s="1049">
        <v>0</v>
      </c>
      <c r="F140" s="1049">
        <v>66680.952579999997</v>
      </c>
      <c r="G140" s="1049">
        <v>0</v>
      </c>
      <c r="H140" s="1049">
        <v>0</v>
      </c>
      <c r="I140" s="1049">
        <v>0</v>
      </c>
      <c r="J140" s="1049">
        <v>1823.0425500000001</v>
      </c>
      <c r="K140" s="1049">
        <v>134.85495</v>
      </c>
      <c r="L140" s="1049">
        <v>1957.8975</v>
      </c>
      <c r="M140" s="1049">
        <v>2346.3640599999999</v>
      </c>
      <c r="N140" s="1049">
        <v>56.204999999999998</v>
      </c>
      <c r="O140" s="1049">
        <v>2402.5690600000003</v>
      </c>
      <c r="P140" s="1049">
        <v>4169.40661</v>
      </c>
      <c r="Q140" s="1049">
        <v>191.05995000000001</v>
      </c>
      <c r="R140" s="1050">
        <v>4360.4665599999998</v>
      </c>
    </row>
    <row r="141" spans="1:18">
      <c r="A141" s="358"/>
      <c r="B141" s="353" t="s">
        <v>255</v>
      </c>
      <c r="C141" s="353" t="s">
        <v>256</v>
      </c>
      <c r="D141" s="1048">
        <v>188438.91984000002</v>
      </c>
      <c r="E141" s="1049">
        <v>49.235230000000001</v>
      </c>
      <c r="F141" s="1049">
        <v>188488.15507000004</v>
      </c>
      <c r="G141" s="1049">
        <v>15741.182490000001</v>
      </c>
      <c r="H141" s="1049">
        <v>6835.1005400000004</v>
      </c>
      <c r="I141" s="1049">
        <v>22576.283030000002</v>
      </c>
      <c r="J141" s="1049">
        <v>69124.534299999999</v>
      </c>
      <c r="K141" s="1049">
        <v>6739.1496400000005</v>
      </c>
      <c r="L141" s="1049">
        <v>75863.683940000003</v>
      </c>
      <c r="M141" s="1049">
        <v>9037.9501999999993</v>
      </c>
      <c r="N141" s="1049">
        <v>34.315020000000004</v>
      </c>
      <c r="O141" s="1049">
        <v>9072.2652200000011</v>
      </c>
      <c r="P141" s="1049">
        <v>93903.666990000012</v>
      </c>
      <c r="Q141" s="1049">
        <v>13608.565200000001</v>
      </c>
      <c r="R141" s="1050">
        <v>107512.23219</v>
      </c>
    </row>
    <row r="142" spans="1:18">
      <c r="A142" s="358"/>
      <c r="B142" s="353" t="s">
        <v>257</v>
      </c>
      <c r="C142" s="353" t="s">
        <v>399</v>
      </c>
      <c r="D142" s="1048">
        <v>120186.07355000002</v>
      </c>
      <c r="E142" s="1049">
        <v>0</v>
      </c>
      <c r="F142" s="1049">
        <v>120186.07355000002</v>
      </c>
      <c r="G142" s="1049">
        <v>0.28232999999999997</v>
      </c>
      <c r="H142" s="1049">
        <v>0</v>
      </c>
      <c r="I142" s="1049">
        <v>0.28232999999999997</v>
      </c>
      <c r="J142" s="1049">
        <v>5054.4250200000006</v>
      </c>
      <c r="K142" s="1049">
        <v>232.26300000000001</v>
      </c>
      <c r="L142" s="1049">
        <v>5286.6880199999996</v>
      </c>
      <c r="M142" s="1049">
        <v>6331.37345</v>
      </c>
      <c r="N142" s="1049">
        <v>29.76407</v>
      </c>
      <c r="O142" s="1049">
        <v>6361.1375199999993</v>
      </c>
      <c r="P142" s="1049">
        <v>11386.080800000002</v>
      </c>
      <c r="Q142" s="1049">
        <v>262.02706999999998</v>
      </c>
      <c r="R142" s="1050">
        <v>11648.107870000002</v>
      </c>
    </row>
    <row r="143" spans="1:18">
      <c r="A143" s="358"/>
      <c r="B143" s="358"/>
      <c r="C143" s="1052" t="s">
        <v>400</v>
      </c>
      <c r="D143" s="1053">
        <v>51559.595529999999</v>
      </c>
      <c r="E143" s="437">
        <v>0</v>
      </c>
      <c r="F143" s="437">
        <v>51559.595529999999</v>
      </c>
      <c r="G143" s="437">
        <v>53.855919999999998</v>
      </c>
      <c r="H143" s="437">
        <v>2.9999999999999997E-4</v>
      </c>
      <c r="I143" s="437">
        <v>53.85622</v>
      </c>
      <c r="J143" s="437">
        <v>3124.2524399999998</v>
      </c>
      <c r="K143" s="437">
        <v>78.431359999999998</v>
      </c>
      <c r="L143" s="437">
        <v>3202.6837999999998</v>
      </c>
      <c r="M143" s="437">
        <v>3630.09917</v>
      </c>
      <c r="N143" s="437">
        <v>0</v>
      </c>
      <c r="O143" s="437">
        <v>3630.09917</v>
      </c>
      <c r="P143" s="437">
        <v>6808.2075299999997</v>
      </c>
      <c r="Q143" s="437">
        <v>78.431660000000008</v>
      </c>
      <c r="R143" s="1054">
        <v>6886.6391900000008</v>
      </c>
    </row>
    <row r="144" spans="1:18">
      <c r="A144" s="358"/>
      <c r="B144" s="358"/>
      <c r="C144" s="1052" t="s">
        <v>257</v>
      </c>
      <c r="D144" s="1053">
        <v>6700341.5995900007</v>
      </c>
      <c r="E144" s="437">
        <v>1242074.5097299998</v>
      </c>
      <c r="F144" s="437">
        <v>7942416.1093199989</v>
      </c>
      <c r="G144" s="437">
        <v>1415071.4290699998</v>
      </c>
      <c r="H144" s="437">
        <v>802243.29801000003</v>
      </c>
      <c r="I144" s="437">
        <v>2217314.7270800001</v>
      </c>
      <c r="J144" s="437">
        <v>2322841.7644499997</v>
      </c>
      <c r="K144" s="437">
        <v>1183342.96444</v>
      </c>
      <c r="L144" s="437">
        <v>3506184.7288899999</v>
      </c>
      <c r="M144" s="437">
        <v>1085878.9817700002</v>
      </c>
      <c r="N144" s="437">
        <v>409418.36870999995</v>
      </c>
      <c r="O144" s="437">
        <v>1495297.35048</v>
      </c>
      <c r="P144" s="437">
        <v>4823792.1752900006</v>
      </c>
      <c r="Q144" s="437">
        <v>2395004.6311599999</v>
      </c>
      <c r="R144" s="1054">
        <v>7218796.8064499991</v>
      </c>
    </row>
    <row r="145" spans="1:18">
      <c r="A145" s="358"/>
      <c r="B145" s="358"/>
      <c r="C145" s="1052" t="s">
        <v>401</v>
      </c>
      <c r="D145" s="1053">
        <v>85403.142059999998</v>
      </c>
      <c r="E145" s="437">
        <v>0</v>
      </c>
      <c r="F145" s="437">
        <v>85403.142059999998</v>
      </c>
      <c r="G145" s="437">
        <v>0</v>
      </c>
      <c r="H145" s="437">
        <v>0</v>
      </c>
      <c r="I145" s="437">
        <v>0</v>
      </c>
      <c r="J145" s="437">
        <v>1740.32753</v>
      </c>
      <c r="K145" s="437">
        <v>80.749100000000013</v>
      </c>
      <c r="L145" s="437">
        <v>1821.0766299999998</v>
      </c>
      <c r="M145" s="437">
        <v>1902.55602</v>
      </c>
      <c r="N145" s="437">
        <v>0</v>
      </c>
      <c r="O145" s="437">
        <v>1902.55602</v>
      </c>
      <c r="P145" s="437">
        <v>3642.88355</v>
      </c>
      <c r="Q145" s="437">
        <v>80.749100000000013</v>
      </c>
      <c r="R145" s="1054">
        <v>3723.63265</v>
      </c>
    </row>
    <row r="146" spans="1:18">
      <c r="A146" s="358"/>
      <c r="B146" s="353" t="s">
        <v>258</v>
      </c>
      <c r="C146" s="353" t="s">
        <v>258</v>
      </c>
      <c r="D146" s="1048">
        <v>142458.36059999999</v>
      </c>
      <c r="E146" s="1049">
        <v>3801.70723</v>
      </c>
      <c r="F146" s="1049">
        <v>146260.06783000001</v>
      </c>
      <c r="G146" s="1049">
        <v>18227.653019999998</v>
      </c>
      <c r="H146" s="1049">
        <v>1462.4579100000001</v>
      </c>
      <c r="I146" s="1049">
        <v>19690.110929999999</v>
      </c>
      <c r="J146" s="1049">
        <v>86221.472430000009</v>
      </c>
      <c r="K146" s="1049">
        <v>16452.140440000003</v>
      </c>
      <c r="L146" s="1049">
        <v>102673.61287000001</v>
      </c>
      <c r="M146" s="1049">
        <v>32736.437870000002</v>
      </c>
      <c r="N146" s="1049">
        <v>9929.0718500000003</v>
      </c>
      <c r="O146" s="1049">
        <v>42665.509720000002</v>
      </c>
      <c r="P146" s="1049">
        <v>137185.56331999999</v>
      </c>
      <c r="Q146" s="1049">
        <v>27843.670200000004</v>
      </c>
      <c r="R146" s="1050">
        <v>165029.23351999998</v>
      </c>
    </row>
    <row r="147" spans="1:18">
      <c r="A147" s="358"/>
      <c r="B147" s="353" t="s">
        <v>402</v>
      </c>
      <c r="C147" s="353" t="s">
        <v>402</v>
      </c>
      <c r="D147" s="1048">
        <v>15258.852199999999</v>
      </c>
      <c r="E147" s="1049">
        <v>0</v>
      </c>
      <c r="F147" s="1049">
        <v>15258.852199999999</v>
      </c>
      <c r="G147" s="1049">
        <v>0</v>
      </c>
      <c r="H147" s="1049">
        <v>0</v>
      </c>
      <c r="I147" s="1049">
        <v>0</v>
      </c>
      <c r="J147" s="1049">
        <v>1027.61574</v>
      </c>
      <c r="K147" s="1049">
        <v>0.77129999999999999</v>
      </c>
      <c r="L147" s="1049">
        <v>1028.3870400000001</v>
      </c>
      <c r="M147" s="1049">
        <v>1049.2692099999999</v>
      </c>
      <c r="N147" s="1049">
        <v>0</v>
      </c>
      <c r="O147" s="1049">
        <v>1049.2692099999999</v>
      </c>
      <c r="P147" s="1049">
        <v>2076.8849500000001</v>
      </c>
      <c r="Q147" s="1049">
        <v>0.77129999999999999</v>
      </c>
      <c r="R147" s="1050">
        <v>2077.65625</v>
      </c>
    </row>
    <row r="148" spans="1:18">
      <c r="A148" s="358"/>
      <c r="B148" s="353" t="s">
        <v>326</v>
      </c>
      <c r="C148" s="353" t="s">
        <v>327</v>
      </c>
      <c r="D148" s="1048">
        <v>1084.57104</v>
      </c>
      <c r="E148" s="1049">
        <v>0</v>
      </c>
      <c r="F148" s="1049">
        <v>1084.57104</v>
      </c>
      <c r="G148" s="1049">
        <v>8324.2629199999992</v>
      </c>
      <c r="H148" s="1049">
        <v>535.17379000000005</v>
      </c>
      <c r="I148" s="1049">
        <v>8859.4367100000018</v>
      </c>
      <c r="J148" s="1049">
        <v>70977.104040000006</v>
      </c>
      <c r="K148" s="1049">
        <v>25067.53139</v>
      </c>
      <c r="L148" s="1049">
        <v>96044.635430000009</v>
      </c>
      <c r="M148" s="1049">
        <v>32941.126810000002</v>
      </c>
      <c r="N148" s="1049">
        <v>528.60825</v>
      </c>
      <c r="O148" s="1049">
        <v>33469.735059999999</v>
      </c>
      <c r="P148" s="1049">
        <v>112242.49377000002</v>
      </c>
      <c r="Q148" s="1049">
        <v>26131.313429999998</v>
      </c>
      <c r="R148" s="1050">
        <v>138373.80719999998</v>
      </c>
    </row>
    <row r="149" spans="1:18">
      <c r="A149" s="353" t="s">
        <v>955</v>
      </c>
      <c r="B149" s="1051"/>
      <c r="C149" s="1051"/>
      <c r="D149" s="1048">
        <v>7651861.441730001</v>
      </c>
      <c r="E149" s="1049">
        <v>1247375.5373799999</v>
      </c>
      <c r="F149" s="1049">
        <v>8899236.9791100007</v>
      </c>
      <c r="G149" s="1049">
        <v>1483186.6822800001</v>
      </c>
      <c r="H149" s="1049">
        <v>812658.19568</v>
      </c>
      <c r="I149" s="1049">
        <v>2295844.8779599997</v>
      </c>
      <c r="J149" s="1049">
        <v>2715450.8778399997</v>
      </c>
      <c r="K149" s="1049">
        <v>1256579.6309200001</v>
      </c>
      <c r="L149" s="1049">
        <v>3972030.5087599996</v>
      </c>
      <c r="M149" s="1049">
        <v>1205858.82822</v>
      </c>
      <c r="N149" s="1049">
        <v>423442.23842000001</v>
      </c>
      <c r="O149" s="1049">
        <v>1629301.0666400001</v>
      </c>
      <c r="P149" s="1049">
        <v>5404496.388340001</v>
      </c>
      <c r="Q149" s="1049">
        <v>2492680.0650199996</v>
      </c>
      <c r="R149" s="1050">
        <v>7897176.4533599978</v>
      </c>
    </row>
    <row r="150" spans="1:18">
      <c r="A150" s="353" t="s">
        <v>15</v>
      </c>
      <c r="B150" s="353" t="s">
        <v>259</v>
      </c>
      <c r="C150" s="353" t="s">
        <v>403</v>
      </c>
      <c r="D150" s="1048">
        <v>25474.93737</v>
      </c>
      <c r="E150" s="1049">
        <v>0</v>
      </c>
      <c r="F150" s="1049">
        <v>25474.93737</v>
      </c>
      <c r="G150" s="1049">
        <v>0</v>
      </c>
      <c r="H150" s="1049">
        <v>0</v>
      </c>
      <c r="I150" s="1049">
        <v>0</v>
      </c>
      <c r="J150" s="1049">
        <v>941.70650000000001</v>
      </c>
      <c r="K150" s="1049">
        <v>8.3882499999999993</v>
      </c>
      <c r="L150" s="1049">
        <v>950.09474999999998</v>
      </c>
      <c r="M150" s="1049">
        <v>1400.3791699999999</v>
      </c>
      <c r="N150" s="1049">
        <v>0</v>
      </c>
      <c r="O150" s="1049">
        <v>1400.3791699999999</v>
      </c>
      <c r="P150" s="1049">
        <v>2342.0856699999999</v>
      </c>
      <c r="Q150" s="1049">
        <v>8.3882499999999993</v>
      </c>
      <c r="R150" s="1050">
        <v>2350.4739199999999</v>
      </c>
    </row>
    <row r="151" spans="1:18">
      <c r="A151" s="358"/>
      <c r="B151" s="358"/>
      <c r="C151" s="1052" t="s">
        <v>259</v>
      </c>
      <c r="D151" s="1053">
        <v>4315756.3169399993</v>
      </c>
      <c r="E151" s="437">
        <v>287375.05527000001</v>
      </c>
      <c r="F151" s="437">
        <v>4603131.3722099988</v>
      </c>
      <c r="G151" s="437">
        <v>555420.27994999988</v>
      </c>
      <c r="H151" s="437">
        <v>219281.00243000005</v>
      </c>
      <c r="I151" s="437">
        <v>774701.28238000011</v>
      </c>
      <c r="J151" s="437">
        <v>1135783.06913</v>
      </c>
      <c r="K151" s="437">
        <v>379588.0111</v>
      </c>
      <c r="L151" s="437">
        <v>1515371.0802300002</v>
      </c>
      <c r="M151" s="437">
        <v>469160.93857</v>
      </c>
      <c r="N151" s="437">
        <v>253207.86696000004</v>
      </c>
      <c r="O151" s="437">
        <v>722368.80553000013</v>
      </c>
      <c r="P151" s="437">
        <v>2160364.2876500003</v>
      </c>
      <c r="Q151" s="437">
        <v>852076.88048999989</v>
      </c>
      <c r="R151" s="1054">
        <v>3012441.1681399993</v>
      </c>
    </row>
    <row r="152" spans="1:18">
      <c r="A152" s="358"/>
      <c r="B152" s="358"/>
      <c r="C152" s="1052" t="s">
        <v>260</v>
      </c>
      <c r="D152" s="1053">
        <v>157221.00911000001</v>
      </c>
      <c r="E152" s="437">
        <v>7251.3380199999992</v>
      </c>
      <c r="F152" s="437">
        <v>164472.34713000001</v>
      </c>
      <c r="G152" s="437">
        <v>33183.206729999998</v>
      </c>
      <c r="H152" s="437">
        <v>5012.6567500000001</v>
      </c>
      <c r="I152" s="437">
        <v>38195.863480000007</v>
      </c>
      <c r="J152" s="437">
        <v>45672.938539999996</v>
      </c>
      <c r="K152" s="437">
        <v>7523.4622199999994</v>
      </c>
      <c r="L152" s="437">
        <v>53196.400760000004</v>
      </c>
      <c r="M152" s="437">
        <v>20806.453289999994</v>
      </c>
      <c r="N152" s="437">
        <v>1313.41137</v>
      </c>
      <c r="O152" s="437">
        <v>22119.864659999999</v>
      </c>
      <c r="P152" s="437">
        <v>99662.598559999984</v>
      </c>
      <c r="Q152" s="437">
        <v>13849.530340000001</v>
      </c>
      <c r="R152" s="1054">
        <v>113512.12890000001</v>
      </c>
    </row>
    <row r="153" spans="1:18">
      <c r="A153" s="358"/>
      <c r="B153" s="358"/>
      <c r="C153" s="1052" t="s">
        <v>56</v>
      </c>
      <c r="D153" s="1053">
        <v>61092.718059999999</v>
      </c>
      <c r="E153" s="437">
        <v>0</v>
      </c>
      <c r="F153" s="437">
        <v>61092.718059999999</v>
      </c>
      <c r="G153" s="437">
        <v>4.6600000000000001E-3</v>
      </c>
      <c r="H153" s="437">
        <v>0</v>
      </c>
      <c r="I153" s="437">
        <v>4.6600000000000001E-3</v>
      </c>
      <c r="J153" s="437">
        <v>2276.00765</v>
      </c>
      <c r="K153" s="437">
        <v>61.087530000000001</v>
      </c>
      <c r="L153" s="437">
        <v>2337.0951800000003</v>
      </c>
      <c r="M153" s="437">
        <v>3730.7194100000002</v>
      </c>
      <c r="N153" s="437">
        <v>407.42604</v>
      </c>
      <c r="O153" s="437">
        <v>4138.14545</v>
      </c>
      <c r="P153" s="437">
        <v>6006.7317200000007</v>
      </c>
      <c r="Q153" s="437">
        <v>468.51356999999996</v>
      </c>
      <c r="R153" s="1054">
        <v>6475.2452899999998</v>
      </c>
    </row>
    <row r="154" spans="1:18">
      <c r="A154" s="358"/>
      <c r="B154" s="358"/>
      <c r="C154" s="1052" t="s">
        <v>404</v>
      </c>
      <c r="D154" s="1053">
        <v>24120.06727</v>
      </c>
      <c r="E154" s="437">
        <v>0</v>
      </c>
      <c r="F154" s="437">
        <v>24120.06727</v>
      </c>
      <c r="G154" s="437">
        <v>0</v>
      </c>
      <c r="H154" s="437">
        <v>0</v>
      </c>
      <c r="I154" s="437">
        <v>0</v>
      </c>
      <c r="J154" s="437">
        <v>787.27671999999995</v>
      </c>
      <c r="K154" s="437">
        <v>0.27977999999999997</v>
      </c>
      <c r="L154" s="437">
        <v>787.55650000000003</v>
      </c>
      <c r="M154" s="437">
        <v>618.02796000000001</v>
      </c>
      <c r="N154" s="437">
        <v>0</v>
      </c>
      <c r="O154" s="437">
        <v>618.02796000000001</v>
      </c>
      <c r="P154" s="437">
        <v>1405.30468</v>
      </c>
      <c r="Q154" s="437">
        <v>0.27977999999999997</v>
      </c>
      <c r="R154" s="1054">
        <v>1405.58446</v>
      </c>
    </row>
    <row r="155" spans="1:18">
      <c r="A155" s="358"/>
      <c r="B155" s="358"/>
      <c r="C155" s="1052" t="s">
        <v>405</v>
      </c>
      <c r="D155" s="1053">
        <v>22640.123670000001</v>
      </c>
      <c r="E155" s="437">
        <v>0</v>
      </c>
      <c r="F155" s="437">
        <v>22640.123670000001</v>
      </c>
      <c r="G155" s="437">
        <v>0</v>
      </c>
      <c r="H155" s="437">
        <v>0</v>
      </c>
      <c r="I155" s="437">
        <v>0</v>
      </c>
      <c r="J155" s="437">
        <v>463.40942999999999</v>
      </c>
      <c r="K155" s="437">
        <v>1.5E-3</v>
      </c>
      <c r="L155" s="437">
        <v>463.41093000000001</v>
      </c>
      <c r="M155" s="437">
        <v>295.54136999999997</v>
      </c>
      <c r="N155" s="437">
        <v>0</v>
      </c>
      <c r="O155" s="437">
        <v>295.54136999999997</v>
      </c>
      <c r="P155" s="437">
        <v>758.95080000000007</v>
      </c>
      <c r="Q155" s="437">
        <v>1.5E-3</v>
      </c>
      <c r="R155" s="1054">
        <v>758.95230000000004</v>
      </c>
    </row>
    <row r="156" spans="1:18">
      <c r="A156" s="358"/>
      <c r="B156" s="358"/>
      <c r="C156" s="1052" t="s">
        <v>406</v>
      </c>
      <c r="D156" s="1053">
        <v>9432.1553000000004</v>
      </c>
      <c r="E156" s="437">
        <v>0</v>
      </c>
      <c r="F156" s="437">
        <v>9432.1553000000004</v>
      </c>
      <c r="G156" s="437">
        <v>0</v>
      </c>
      <c r="H156" s="437">
        <v>0</v>
      </c>
      <c r="I156" s="437">
        <v>0</v>
      </c>
      <c r="J156" s="437">
        <v>80.825070000000011</v>
      </c>
      <c r="K156" s="437">
        <v>243.74406999999999</v>
      </c>
      <c r="L156" s="437">
        <v>324.56914</v>
      </c>
      <c r="M156" s="437">
        <v>3.2000000000000003E-4</v>
      </c>
      <c r="N156" s="437">
        <v>0</v>
      </c>
      <c r="O156" s="437">
        <v>3.2000000000000003E-4</v>
      </c>
      <c r="P156" s="437">
        <v>80.825390000000013</v>
      </c>
      <c r="Q156" s="437">
        <v>243.74406999999999</v>
      </c>
      <c r="R156" s="1054">
        <v>324.56946000000005</v>
      </c>
    </row>
    <row r="157" spans="1:18">
      <c r="A157" s="358"/>
      <c r="B157" s="358"/>
      <c r="C157" s="1052" t="s">
        <v>407</v>
      </c>
      <c r="D157" s="1053">
        <v>13313.452080000001</v>
      </c>
      <c r="E157" s="437">
        <v>0</v>
      </c>
      <c r="F157" s="437">
        <v>13313.452080000001</v>
      </c>
      <c r="G157" s="437">
        <v>0</v>
      </c>
      <c r="H157" s="437">
        <v>0</v>
      </c>
      <c r="I157" s="437">
        <v>0</v>
      </c>
      <c r="J157" s="437">
        <v>219.15582999999998</v>
      </c>
      <c r="K157" s="437">
        <v>0.90734000000000004</v>
      </c>
      <c r="L157" s="437">
        <v>220.06317000000001</v>
      </c>
      <c r="M157" s="437">
        <v>53.633410000000005</v>
      </c>
      <c r="N157" s="437">
        <v>0</v>
      </c>
      <c r="O157" s="437">
        <v>53.633410000000005</v>
      </c>
      <c r="P157" s="437">
        <v>272.78924000000001</v>
      </c>
      <c r="Q157" s="437">
        <v>0.90734000000000004</v>
      </c>
      <c r="R157" s="1054">
        <v>273.69658000000004</v>
      </c>
    </row>
    <row r="158" spans="1:18">
      <c r="A158" s="358"/>
      <c r="B158" s="353" t="s">
        <v>15</v>
      </c>
      <c r="C158" s="353" t="s">
        <v>15</v>
      </c>
      <c r="D158" s="1048">
        <v>217716.96943999999</v>
      </c>
      <c r="E158" s="1049">
        <v>915.44859999999994</v>
      </c>
      <c r="F158" s="1049">
        <v>218632.41803999999</v>
      </c>
      <c r="G158" s="1049">
        <v>15438.486219999999</v>
      </c>
      <c r="H158" s="1049">
        <v>3561.2275100000002</v>
      </c>
      <c r="I158" s="1049">
        <v>18999.713729999996</v>
      </c>
      <c r="J158" s="1049">
        <v>76336.143479999984</v>
      </c>
      <c r="K158" s="1049">
        <v>14585.472099999999</v>
      </c>
      <c r="L158" s="1049">
        <v>90921.615579999998</v>
      </c>
      <c r="M158" s="1049">
        <v>14612.435680000001</v>
      </c>
      <c r="N158" s="1049">
        <v>1931.0940199999998</v>
      </c>
      <c r="O158" s="1049">
        <v>16543.529699999999</v>
      </c>
      <c r="P158" s="1049">
        <v>106387.06538</v>
      </c>
      <c r="Q158" s="1049">
        <v>20077.793630000004</v>
      </c>
      <c r="R158" s="1050">
        <v>126464.85901</v>
      </c>
    </row>
    <row r="159" spans="1:18">
      <c r="A159" s="358"/>
      <c r="B159" s="358"/>
      <c r="C159" s="1052" t="s">
        <v>408</v>
      </c>
      <c r="D159" s="1053">
        <v>60669.211320000002</v>
      </c>
      <c r="E159" s="437">
        <v>0</v>
      </c>
      <c r="F159" s="437">
        <v>60669.211320000002</v>
      </c>
      <c r="G159" s="437">
        <v>0.24881</v>
      </c>
      <c r="H159" s="437">
        <v>0.52322999999999997</v>
      </c>
      <c r="I159" s="437">
        <v>0.77203999999999995</v>
      </c>
      <c r="J159" s="437">
        <v>961.46256000000005</v>
      </c>
      <c r="K159" s="437">
        <v>6.6871700000000001</v>
      </c>
      <c r="L159" s="437">
        <v>968.14972999999998</v>
      </c>
      <c r="M159" s="437">
        <v>1289.3135199999999</v>
      </c>
      <c r="N159" s="437">
        <v>0</v>
      </c>
      <c r="O159" s="437">
        <v>1289.3135199999999</v>
      </c>
      <c r="P159" s="437">
        <v>2251.0248900000001</v>
      </c>
      <c r="Q159" s="437">
        <v>7.2103999999999999</v>
      </c>
      <c r="R159" s="1054">
        <v>2258.2352900000001</v>
      </c>
    </row>
    <row r="160" spans="1:18">
      <c r="A160" s="358"/>
      <c r="B160" s="358"/>
      <c r="C160" s="1052" t="s">
        <v>409</v>
      </c>
      <c r="D160" s="1053">
        <v>22521.163639999999</v>
      </c>
      <c r="E160" s="437">
        <v>0</v>
      </c>
      <c r="F160" s="437">
        <v>22521.163639999999</v>
      </c>
      <c r="G160" s="437">
        <v>0</v>
      </c>
      <c r="H160" s="437">
        <v>0</v>
      </c>
      <c r="I160" s="437">
        <v>0</v>
      </c>
      <c r="J160" s="437">
        <v>165.43866</v>
      </c>
      <c r="K160" s="437">
        <v>44.989739999999998</v>
      </c>
      <c r="L160" s="437">
        <v>210.42839999999998</v>
      </c>
      <c r="M160" s="437">
        <v>179.50659999999999</v>
      </c>
      <c r="N160" s="437">
        <v>0</v>
      </c>
      <c r="O160" s="437">
        <v>179.50659999999999</v>
      </c>
      <c r="P160" s="437">
        <v>344.94526000000002</v>
      </c>
      <c r="Q160" s="437">
        <v>44.989739999999998</v>
      </c>
      <c r="R160" s="1054">
        <v>389.935</v>
      </c>
    </row>
    <row r="161" spans="1:18">
      <c r="A161" s="358"/>
      <c r="B161" s="358"/>
      <c r="C161" s="1052" t="s">
        <v>410</v>
      </c>
      <c r="D161" s="1053">
        <v>81633.837249999997</v>
      </c>
      <c r="E161" s="437">
        <v>0</v>
      </c>
      <c r="F161" s="437">
        <v>81633.837249999997</v>
      </c>
      <c r="G161" s="437">
        <v>0</v>
      </c>
      <c r="H161" s="437">
        <v>0</v>
      </c>
      <c r="I161" s="437">
        <v>0</v>
      </c>
      <c r="J161" s="437">
        <v>1562.7821399999998</v>
      </c>
      <c r="K161" s="437">
        <v>7.73299</v>
      </c>
      <c r="L161" s="437">
        <v>1570.51513</v>
      </c>
      <c r="M161" s="437">
        <v>1294.1107099999999</v>
      </c>
      <c r="N161" s="437">
        <v>0</v>
      </c>
      <c r="O161" s="437">
        <v>1294.1107099999999</v>
      </c>
      <c r="P161" s="437">
        <v>2856.8928499999997</v>
      </c>
      <c r="Q161" s="437">
        <v>7.73299</v>
      </c>
      <c r="R161" s="1054">
        <v>2864.6258399999997</v>
      </c>
    </row>
    <row r="162" spans="1:18">
      <c r="A162" s="358"/>
      <c r="B162" s="358"/>
      <c r="C162" s="1052" t="s">
        <v>411</v>
      </c>
      <c r="D162" s="1053">
        <v>69903.383950000003</v>
      </c>
      <c r="E162" s="437">
        <v>0</v>
      </c>
      <c r="F162" s="437">
        <v>69903.383950000003</v>
      </c>
      <c r="G162" s="437">
        <v>0</v>
      </c>
      <c r="H162" s="437">
        <v>0</v>
      </c>
      <c r="I162" s="437">
        <v>0</v>
      </c>
      <c r="J162" s="437">
        <v>501.68720999999999</v>
      </c>
      <c r="K162" s="437">
        <v>32.244230000000002</v>
      </c>
      <c r="L162" s="437">
        <v>533.93143999999995</v>
      </c>
      <c r="M162" s="437">
        <v>1047.1005</v>
      </c>
      <c r="N162" s="437">
        <v>0</v>
      </c>
      <c r="O162" s="437">
        <v>1047.1005</v>
      </c>
      <c r="P162" s="437">
        <v>1548.7877100000001</v>
      </c>
      <c r="Q162" s="437">
        <v>32.244230000000002</v>
      </c>
      <c r="R162" s="1054">
        <v>1581.0319399999998</v>
      </c>
    </row>
    <row r="163" spans="1:18">
      <c r="A163" s="358"/>
      <c r="B163" s="353" t="s">
        <v>412</v>
      </c>
      <c r="C163" s="353" t="s">
        <v>412</v>
      </c>
      <c r="D163" s="1048">
        <v>31895.73992</v>
      </c>
      <c r="E163" s="1049">
        <v>0</v>
      </c>
      <c r="F163" s="1049">
        <v>31895.73992</v>
      </c>
      <c r="G163" s="1049">
        <v>25.637970000000003</v>
      </c>
      <c r="H163" s="1049">
        <v>0</v>
      </c>
      <c r="I163" s="1049">
        <v>25.637970000000003</v>
      </c>
      <c r="J163" s="1049">
        <v>1303.0853999999999</v>
      </c>
      <c r="K163" s="1049">
        <v>82.172759999999997</v>
      </c>
      <c r="L163" s="1049">
        <v>1385.2581599999999</v>
      </c>
      <c r="M163" s="1049">
        <v>2178.8776699999999</v>
      </c>
      <c r="N163" s="1049">
        <v>19.25741</v>
      </c>
      <c r="O163" s="1049">
        <v>2198.13508</v>
      </c>
      <c r="P163" s="1049">
        <v>3507.60104</v>
      </c>
      <c r="Q163" s="1049">
        <v>101.43017</v>
      </c>
      <c r="R163" s="1050">
        <v>3609.0312100000001</v>
      </c>
    </row>
    <row r="164" spans="1:18">
      <c r="A164" s="353" t="s">
        <v>956</v>
      </c>
      <c r="B164" s="1051"/>
      <c r="C164" s="1051"/>
      <c r="D164" s="1048">
        <v>5113391.0853199996</v>
      </c>
      <c r="E164" s="1049">
        <v>295541.84189000004</v>
      </c>
      <c r="F164" s="1049">
        <v>5408932.9272100003</v>
      </c>
      <c r="G164" s="1049">
        <v>604067.86433999997</v>
      </c>
      <c r="H164" s="1049">
        <v>227855.40992000001</v>
      </c>
      <c r="I164" s="1049">
        <v>831923.27426000009</v>
      </c>
      <c r="J164" s="1049">
        <v>1267054.9883200002</v>
      </c>
      <c r="K164" s="1049">
        <v>402185.18078000005</v>
      </c>
      <c r="L164" s="1049">
        <v>1669240.1691000008</v>
      </c>
      <c r="M164" s="1049">
        <v>516667.03818000009</v>
      </c>
      <c r="N164" s="1049">
        <v>256879.05580000003</v>
      </c>
      <c r="O164" s="1049">
        <v>773546.09398000024</v>
      </c>
      <c r="P164" s="1049">
        <v>2387789.8908399995</v>
      </c>
      <c r="Q164" s="1049">
        <v>886919.64650000003</v>
      </c>
      <c r="R164" s="1050">
        <v>3274709.5373400003</v>
      </c>
    </row>
    <row r="165" spans="1:18">
      <c r="A165" s="353" t="s">
        <v>16</v>
      </c>
      <c r="B165" s="353" t="s">
        <v>261</v>
      </c>
      <c r="C165" s="353" t="s">
        <v>261</v>
      </c>
      <c r="D165" s="1048">
        <v>386111.77429999999</v>
      </c>
      <c r="E165" s="1049">
        <v>8441.7526099999995</v>
      </c>
      <c r="F165" s="1049">
        <v>394553.52690999996</v>
      </c>
      <c r="G165" s="1049">
        <v>57258.26801</v>
      </c>
      <c r="H165" s="1049">
        <v>17844.808700000001</v>
      </c>
      <c r="I165" s="1049">
        <v>75103.076710000008</v>
      </c>
      <c r="J165" s="1049">
        <v>228301.11351</v>
      </c>
      <c r="K165" s="1049">
        <v>65624.248970000001</v>
      </c>
      <c r="L165" s="1049">
        <v>293925.36248000001</v>
      </c>
      <c r="M165" s="1049">
        <v>96815.089599999992</v>
      </c>
      <c r="N165" s="1049">
        <v>34702.090019999996</v>
      </c>
      <c r="O165" s="1049">
        <v>131517.17962000001</v>
      </c>
      <c r="P165" s="1049">
        <v>382374.47111999994</v>
      </c>
      <c r="Q165" s="1049">
        <v>118171.14769</v>
      </c>
      <c r="R165" s="1050">
        <v>500545.61881000001</v>
      </c>
    </row>
    <row r="166" spans="1:18">
      <c r="A166" s="358"/>
      <c r="B166" s="353" t="s">
        <v>262</v>
      </c>
      <c r="C166" s="353" t="s">
        <v>394</v>
      </c>
      <c r="D166" s="1048">
        <v>31693.272550000002</v>
      </c>
      <c r="E166" s="1049">
        <v>0</v>
      </c>
      <c r="F166" s="1049">
        <v>31693.272550000002</v>
      </c>
      <c r="G166" s="1049">
        <v>31.516279999999998</v>
      </c>
      <c r="H166" s="1049">
        <v>0</v>
      </c>
      <c r="I166" s="1049">
        <v>31.516279999999998</v>
      </c>
      <c r="J166" s="1049">
        <v>2502.0132699999999</v>
      </c>
      <c r="K166" s="1049">
        <v>49.272589999999994</v>
      </c>
      <c r="L166" s="1049">
        <v>2551.28586</v>
      </c>
      <c r="M166" s="1049">
        <v>2725.2528299999999</v>
      </c>
      <c r="N166" s="1049">
        <v>0</v>
      </c>
      <c r="O166" s="1049">
        <v>2725.2528299999999</v>
      </c>
      <c r="P166" s="1049">
        <v>5258.7823799999996</v>
      </c>
      <c r="Q166" s="1049">
        <v>49.272589999999994</v>
      </c>
      <c r="R166" s="1050">
        <v>5308.0549700000001</v>
      </c>
    </row>
    <row r="167" spans="1:18">
      <c r="A167" s="358"/>
      <c r="B167" s="358"/>
      <c r="C167" s="1052" t="s">
        <v>263</v>
      </c>
      <c r="D167" s="1053">
        <v>7.7472099999999999</v>
      </c>
      <c r="E167" s="437">
        <v>2.70669</v>
      </c>
      <c r="F167" s="437">
        <v>10.453899999999999</v>
      </c>
      <c r="G167" s="437">
        <v>13934.46789</v>
      </c>
      <c r="H167" s="437">
        <v>1779.5912499999999</v>
      </c>
      <c r="I167" s="437">
        <v>15714.059140000001</v>
      </c>
      <c r="J167" s="437">
        <v>77357.243180000005</v>
      </c>
      <c r="K167" s="437">
        <v>10902.60814</v>
      </c>
      <c r="L167" s="437">
        <v>88259.851319999987</v>
      </c>
      <c r="M167" s="437">
        <v>6164.3176700000004</v>
      </c>
      <c r="N167" s="437">
        <v>797.79436999999996</v>
      </c>
      <c r="O167" s="437">
        <v>6962.11204</v>
      </c>
      <c r="P167" s="437">
        <v>97456.028740000009</v>
      </c>
      <c r="Q167" s="437">
        <v>13479.993759999999</v>
      </c>
      <c r="R167" s="1054">
        <v>110936.02250000001</v>
      </c>
    </row>
    <row r="168" spans="1:18">
      <c r="A168" s="358"/>
      <c r="B168" s="358"/>
      <c r="C168" s="1052" t="s">
        <v>413</v>
      </c>
      <c r="D168" s="1053">
        <v>111086.98785999998</v>
      </c>
      <c r="E168" s="437">
        <v>88.652760000000001</v>
      </c>
      <c r="F168" s="437">
        <v>111175.64062000001</v>
      </c>
      <c r="G168" s="437">
        <v>4492.1264199999996</v>
      </c>
      <c r="H168" s="437">
        <v>222.53681</v>
      </c>
      <c r="I168" s="437">
        <v>4714.6632299999992</v>
      </c>
      <c r="J168" s="437">
        <v>19283.64229</v>
      </c>
      <c r="K168" s="437">
        <v>3447.7532900000001</v>
      </c>
      <c r="L168" s="437">
        <v>22731.395579999997</v>
      </c>
      <c r="M168" s="437">
        <v>15704.419079999998</v>
      </c>
      <c r="N168" s="437">
        <v>1552.22263</v>
      </c>
      <c r="O168" s="437">
        <v>17256.64171</v>
      </c>
      <c r="P168" s="437">
        <v>39480.187789999996</v>
      </c>
      <c r="Q168" s="437">
        <v>5222.5127299999995</v>
      </c>
      <c r="R168" s="1054">
        <v>44702.700520000006</v>
      </c>
    </row>
    <row r="169" spans="1:18">
      <c r="A169" s="358"/>
      <c r="B169" s="358"/>
      <c r="C169" s="1052" t="s">
        <v>264</v>
      </c>
      <c r="D169" s="1053">
        <v>398615.15905999998</v>
      </c>
      <c r="E169" s="437">
        <v>9470.8557600000004</v>
      </c>
      <c r="F169" s="437">
        <v>408086.01482000004</v>
      </c>
      <c r="G169" s="437">
        <v>54672.790950000002</v>
      </c>
      <c r="H169" s="437">
        <v>17926.514059999998</v>
      </c>
      <c r="I169" s="437">
        <v>72599.305010000011</v>
      </c>
      <c r="J169" s="437">
        <v>189599.81130999999</v>
      </c>
      <c r="K169" s="437">
        <v>68316.5049</v>
      </c>
      <c r="L169" s="437">
        <v>257916.31620999999</v>
      </c>
      <c r="M169" s="437">
        <v>57458.779780000004</v>
      </c>
      <c r="N169" s="437">
        <v>19817.390660000001</v>
      </c>
      <c r="O169" s="437">
        <v>77276.170440000002</v>
      </c>
      <c r="P169" s="437">
        <v>301731.38204000005</v>
      </c>
      <c r="Q169" s="437">
        <v>106060.40962000001</v>
      </c>
      <c r="R169" s="1054">
        <v>407791.79166000005</v>
      </c>
    </row>
    <row r="170" spans="1:18">
      <c r="A170" s="358"/>
      <c r="B170" s="358"/>
      <c r="C170" s="1052" t="s">
        <v>265</v>
      </c>
      <c r="D170" s="1053">
        <v>1.3817600000000001</v>
      </c>
      <c r="E170" s="437">
        <v>0.21024000000000001</v>
      </c>
      <c r="F170" s="437">
        <v>1.5920000000000001</v>
      </c>
      <c r="G170" s="437">
        <v>613.13831999999991</v>
      </c>
      <c r="H170" s="437">
        <v>634.76206999999999</v>
      </c>
      <c r="I170" s="437">
        <v>1247.9003899999998</v>
      </c>
      <c r="J170" s="437">
        <v>4768.2131799999997</v>
      </c>
      <c r="K170" s="437">
        <v>5467.7078000000001</v>
      </c>
      <c r="L170" s="437">
        <v>10235.920980000001</v>
      </c>
      <c r="M170" s="437">
        <v>296.72046999999998</v>
      </c>
      <c r="N170" s="437">
        <v>277.27800000000002</v>
      </c>
      <c r="O170" s="437">
        <v>573.99847</v>
      </c>
      <c r="P170" s="437">
        <v>5678.07197</v>
      </c>
      <c r="Q170" s="437">
        <v>6379.7478700000001</v>
      </c>
      <c r="R170" s="1054">
        <v>12057.81984</v>
      </c>
    </row>
    <row r="171" spans="1:18">
      <c r="A171" s="358"/>
      <c r="B171" s="353" t="s">
        <v>266</v>
      </c>
      <c r="C171" s="353" t="s">
        <v>266</v>
      </c>
      <c r="D171" s="1048">
        <v>329180.44058999995</v>
      </c>
      <c r="E171" s="1049">
        <v>8198.8932399999994</v>
      </c>
      <c r="F171" s="1049">
        <v>337379.33382999996</v>
      </c>
      <c r="G171" s="1049">
        <v>48464.805659999998</v>
      </c>
      <c r="H171" s="1049">
        <v>13133.595649999999</v>
      </c>
      <c r="I171" s="1049">
        <v>61598.401310000001</v>
      </c>
      <c r="J171" s="1049">
        <v>187919.35131999999</v>
      </c>
      <c r="K171" s="1049">
        <v>68341.78572</v>
      </c>
      <c r="L171" s="1049">
        <v>256261.13704000003</v>
      </c>
      <c r="M171" s="1049">
        <v>90900.220339999985</v>
      </c>
      <c r="N171" s="1049">
        <v>41204.598030000001</v>
      </c>
      <c r="O171" s="1049">
        <v>132104.81836999999</v>
      </c>
      <c r="P171" s="1049">
        <v>327284.37731999997</v>
      </c>
      <c r="Q171" s="1049">
        <v>122679.97939999998</v>
      </c>
      <c r="R171" s="1050">
        <v>449964.35672000004</v>
      </c>
    </row>
    <row r="172" spans="1:18">
      <c r="A172" s="358"/>
      <c r="B172" s="358"/>
      <c r="C172" s="1052" t="s">
        <v>267</v>
      </c>
      <c r="D172" s="1053">
        <v>56584.690999999999</v>
      </c>
      <c r="E172" s="437">
        <v>1634.37635</v>
      </c>
      <c r="F172" s="437">
        <v>58219.067350000005</v>
      </c>
      <c r="G172" s="437">
        <v>12390.25533</v>
      </c>
      <c r="H172" s="437">
        <v>1245.59095</v>
      </c>
      <c r="I172" s="437">
        <v>13635.846280000002</v>
      </c>
      <c r="J172" s="437">
        <v>80101.412479999999</v>
      </c>
      <c r="K172" s="437">
        <v>18514.112249999998</v>
      </c>
      <c r="L172" s="437">
        <v>98615.524730000005</v>
      </c>
      <c r="M172" s="437">
        <v>27448.549859999999</v>
      </c>
      <c r="N172" s="437">
        <v>7632.1929900000005</v>
      </c>
      <c r="O172" s="437">
        <v>35080.742850000002</v>
      </c>
      <c r="P172" s="437">
        <v>119940.21767</v>
      </c>
      <c r="Q172" s="437">
        <v>27391.896190000003</v>
      </c>
      <c r="R172" s="1054">
        <v>147332.11386000001</v>
      </c>
    </row>
    <row r="173" spans="1:18">
      <c r="A173" s="358"/>
      <c r="B173" s="353" t="s">
        <v>268</v>
      </c>
      <c r="C173" s="353" t="s">
        <v>269</v>
      </c>
      <c r="D173" s="1048">
        <v>718820.81731000007</v>
      </c>
      <c r="E173" s="1049">
        <v>22444.621019999999</v>
      </c>
      <c r="F173" s="1049">
        <v>741265.43833000003</v>
      </c>
      <c r="G173" s="1049">
        <v>104988.91477000002</v>
      </c>
      <c r="H173" s="1049">
        <v>25626.515729999999</v>
      </c>
      <c r="I173" s="1049">
        <v>130615.43050000002</v>
      </c>
      <c r="J173" s="1049">
        <v>346435.76490999997</v>
      </c>
      <c r="K173" s="1049">
        <v>85019.138930000001</v>
      </c>
      <c r="L173" s="1049">
        <v>431454.90383999998</v>
      </c>
      <c r="M173" s="1049">
        <v>141022.65889000002</v>
      </c>
      <c r="N173" s="1049">
        <v>43036.176330000002</v>
      </c>
      <c r="O173" s="1049">
        <v>184058.83522000001</v>
      </c>
      <c r="P173" s="1049">
        <v>592447.33856999991</v>
      </c>
      <c r="Q173" s="1049">
        <v>153681.83099000002</v>
      </c>
      <c r="R173" s="1050">
        <v>746129.16956000007</v>
      </c>
    </row>
    <row r="174" spans="1:18">
      <c r="A174" s="358"/>
      <c r="B174" s="353" t="s">
        <v>16</v>
      </c>
      <c r="C174" s="353" t="s">
        <v>270</v>
      </c>
      <c r="D174" s="1048">
        <v>1234721.8085100004</v>
      </c>
      <c r="E174" s="1049">
        <v>97591.355020000003</v>
      </c>
      <c r="F174" s="1049">
        <v>1332313.1635299998</v>
      </c>
      <c r="G174" s="1049">
        <v>202719.69403000001</v>
      </c>
      <c r="H174" s="1049">
        <v>69932.752529999998</v>
      </c>
      <c r="I174" s="1049">
        <v>272652.44656000001</v>
      </c>
      <c r="J174" s="1049">
        <v>741182.05874999997</v>
      </c>
      <c r="K174" s="1049">
        <v>261957.20130000002</v>
      </c>
      <c r="L174" s="1049">
        <v>1003139.2600499997</v>
      </c>
      <c r="M174" s="1049">
        <v>403050.89246999996</v>
      </c>
      <c r="N174" s="1049">
        <v>165522.84318</v>
      </c>
      <c r="O174" s="1049">
        <v>568573.73564999993</v>
      </c>
      <c r="P174" s="1049">
        <v>1346952.6452499998</v>
      </c>
      <c r="Q174" s="1049">
        <v>497412.79700999992</v>
      </c>
      <c r="R174" s="1050">
        <v>1844365.4422599999</v>
      </c>
    </row>
    <row r="175" spans="1:18">
      <c r="A175" s="358"/>
      <c r="B175" s="358"/>
      <c r="C175" s="1052" t="s">
        <v>74</v>
      </c>
      <c r="D175" s="1053">
        <v>162297.58709000002</v>
      </c>
      <c r="E175" s="437">
        <v>1033.7364499999999</v>
      </c>
      <c r="F175" s="437">
        <v>163331.32353999998</v>
      </c>
      <c r="G175" s="437">
        <v>27482.469830000005</v>
      </c>
      <c r="H175" s="437">
        <v>13902.433959999998</v>
      </c>
      <c r="I175" s="437">
        <v>41384.903789999997</v>
      </c>
      <c r="J175" s="437">
        <v>141769.56491999998</v>
      </c>
      <c r="K175" s="437">
        <v>57053.698200000006</v>
      </c>
      <c r="L175" s="437">
        <v>198823.26312000002</v>
      </c>
      <c r="M175" s="437">
        <v>49222.22445999999</v>
      </c>
      <c r="N175" s="437">
        <v>15823.564879999998</v>
      </c>
      <c r="O175" s="437">
        <v>65045.789340000003</v>
      </c>
      <c r="P175" s="437">
        <v>218474.25920999999</v>
      </c>
      <c r="Q175" s="437">
        <v>86779.697039999985</v>
      </c>
      <c r="R175" s="1054">
        <v>305253.95624999999</v>
      </c>
    </row>
    <row r="176" spans="1:18">
      <c r="A176" s="358"/>
      <c r="B176" s="358"/>
      <c r="C176" s="1052" t="s">
        <v>73</v>
      </c>
      <c r="D176" s="1053">
        <v>1121597.2973499997</v>
      </c>
      <c r="E176" s="437">
        <v>35383.740120000002</v>
      </c>
      <c r="F176" s="437">
        <v>1156981.0374699999</v>
      </c>
      <c r="G176" s="437">
        <v>240964.44521000001</v>
      </c>
      <c r="H176" s="437">
        <v>117914.84226999998</v>
      </c>
      <c r="I176" s="437">
        <v>358879.28747999994</v>
      </c>
      <c r="J176" s="437">
        <v>792033.16894</v>
      </c>
      <c r="K176" s="437">
        <v>257875.44303000002</v>
      </c>
      <c r="L176" s="437">
        <v>1049908.61197</v>
      </c>
      <c r="M176" s="437">
        <v>334759.85742000001</v>
      </c>
      <c r="N176" s="437">
        <v>93738.989339999986</v>
      </c>
      <c r="O176" s="437">
        <v>428498.84675999999</v>
      </c>
      <c r="P176" s="437">
        <v>1367757.4715699998</v>
      </c>
      <c r="Q176" s="437">
        <v>469529.27464000008</v>
      </c>
      <c r="R176" s="1054">
        <v>1837286.7462099998</v>
      </c>
    </row>
    <row r="177" spans="1:18">
      <c r="A177" s="358"/>
      <c r="B177" s="358"/>
      <c r="C177" s="1052" t="s">
        <v>271</v>
      </c>
      <c r="D177" s="1053">
        <v>1714232.7256000002</v>
      </c>
      <c r="E177" s="437">
        <v>183976.06844</v>
      </c>
      <c r="F177" s="437">
        <v>1898208.7940400003</v>
      </c>
      <c r="G177" s="437">
        <v>323031.55860999995</v>
      </c>
      <c r="H177" s="437">
        <v>206205.61551999999</v>
      </c>
      <c r="I177" s="437">
        <v>529237.17412999994</v>
      </c>
      <c r="J177" s="437">
        <v>1212041.5309999997</v>
      </c>
      <c r="K177" s="437">
        <v>824563.66560000018</v>
      </c>
      <c r="L177" s="437">
        <v>2036605.1966000001</v>
      </c>
      <c r="M177" s="437">
        <v>934594.10193</v>
      </c>
      <c r="N177" s="437">
        <v>498323.30810999981</v>
      </c>
      <c r="O177" s="437">
        <v>1432917.4100399995</v>
      </c>
      <c r="P177" s="437">
        <v>2469667.19154</v>
      </c>
      <c r="Q177" s="437">
        <v>1529092.58923</v>
      </c>
      <c r="R177" s="1054">
        <v>3998759.7807700001</v>
      </c>
    </row>
    <row r="178" spans="1:18">
      <c r="A178" s="358"/>
      <c r="B178" s="358"/>
      <c r="C178" s="1052" t="s">
        <v>78</v>
      </c>
      <c r="D178" s="1053">
        <v>1596504.3227200001</v>
      </c>
      <c r="E178" s="437">
        <v>556201.98745000002</v>
      </c>
      <c r="F178" s="437">
        <v>2152706.3101699995</v>
      </c>
      <c r="G178" s="437">
        <v>1178716.2388100002</v>
      </c>
      <c r="H178" s="437">
        <v>1020187.1353</v>
      </c>
      <c r="I178" s="437">
        <v>2198903.3741100002</v>
      </c>
      <c r="J178" s="437">
        <v>1198738.95349</v>
      </c>
      <c r="K178" s="437">
        <v>1355009.3254900002</v>
      </c>
      <c r="L178" s="437">
        <v>2553748.2789799999</v>
      </c>
      <c r="M178" s="437">
        <v>8159783.7709600003</v>
      </c>
      <c r="N178" s="437">
        <v>10735639.807029998</v>
      </c>
      <c r="O178" s="437">
        <v>18895423.577990003</v>
      </c>
      <c r="P178" s="437">
        <v>10537238.963259999</v>
      </c>
      <c r="Q178" s="437">
        <v>13110836.267819997</v>
      </c>
      <c r="R178" s="1054">
        <v>23648075.231079996</v>
      </c>
    </row>
    <row r="179" spans="1:18">
      <c r="A179" s="358"/>
      <c r="B179" s="358"/>
      <c r="C179" s="1052" t="s">
        <v>56</v>
      </c>
      <c r="D179" s="1053">
        <v>6020458.440849999</v>
      </c>
      <c r="E179" s="437">
        <v>2904900.5524400007</v>
      </c>
      <c r="F179" s="437">
        <v>8925358.9932899997</v>
      </c>
      <c r="G179" s="437">
        <v>5298200.9731299998</v>
      </c>
      <c r="H179" s="437">
        <v>3193482.8043200001</v>
      </c>
      <c r="I179" s="437">
        <v>8491683.777449999</v>
      </c>
      <c r="J179" s="437">
        <v>7332004.9560499992</v>
      </c>
      <c r="K179" s="437">
        <v>3000464.3909100001</v>
      </c>
      <c r="L179" s="437">
        <v>10332469.346959999</v>
      </c>
      <c r="M179" s="437">
        <v>7297051.2318599997</v>
      </c>
      <c r="N179" s="437">
        <v>3587589.8887499995</v>
      </c>
      <c r="O179" s="437">
        <v>10884641.120609999</v>
      </c>
      <c r="P179" s="437">
        <v>19927257.161040001</v>
      </c>
      <c r="Q179" s="437">
        <v>9781537.0839800015</v>
      </c>
      <c r="R179" s="1054">
        <v>29708794.245020002</v>
      </c>
    </row>
    <row r="180" spans="1:18">
      <c r="A180" s="358"/>
      <c r="B180" s="358"/>
      <c r="C180" s="1052" t="s">
        <v>16</v>
      </c>
      <c r="D180" s="1053">
        <v>58101119.766150013</v>
      </c>
      <c r="E180" s="437">
        <v>28110473.972970005</v>
      </c>
      <c r="F180" s="437">
        <v>86211593.739119992</v>
      </c>
      <c r="G180" s="437">
        <v>7518667.2978100013</v>
      </c>
      <c r="H180" s="437">
        <v>5420207.9668799993</v>
      </c>
      <c r="I180" s="437">
        <v>12938875.264690001</v>
      </c>
      <c r="J180" s="437">
        <v>5551615.9754999997</v>
      </c>
      <c r="K180" s="437">
        <v>2786175.9949700003</v>
      </c>
      <c r="L180" s="437">
        <v>8337791.9704700001</v>
      </c>
      <c r="M180" s="437">
        <v>3146063.8133400003</v>
      </c>
      <c r="N180" s="437">
        <v>1663890.5878899998</v>
      </c>
      <c r="O180" s="437">
        <v>4809954.40123</v>
      </c>
      <c r="P180" s="437">
        <v>16216347.086650001</v>
      </c>
      <c r="Q180" s="437">
        <v>9870274.5497399997</v>
      </c>
      <c r="R180" s="1054">
        <v>26086621.636390004</v>
      </c>
    </row>
    <row r="181" spans="1:18">
      <c r="A181" s="358"/>
      <c r="B181" s="358"/>
      <c r="C181" s="1052" t="s">
        <v>57</v>
      </c>
      <c r="D181" s="1053">
        <v>736889.60038999992</v>
      </c>
      <c r="E181" s="437">
        <v>50342.335400000004</v>
      </c>
      <c r="F181" s="437">
        <v>787231.93579000013</v>
      </c>
      <c r="G181" s="437">
        <v>274960.11832000001</v>
      </c>
      <c r="H181" s="437">
        <v>194078.73314999999</v>
      </c>
      <c r="I181" s="437">
        <v>469038.85146999999</v>
      </c>
      <c r="J181" s="437">
        <v>476748.30019999994</v>
      </c>
      <c r="K181" s="437">
        <v>334401.20413999999</v>
      </c>
      <c r="L181" s="437">
        <v>811149.50433999998</v>
      </c>
      <c r="M181" s="437">
        <v>219415.21713</v>
      </c>
      <c r="N181" s="437">
        <v>141739.25995999997</v>
      </c>
      <c r="O181" s="437">
        <v>361154.47709</v>
      </c>
      <c r="P181" s="437">
        <v>971123.63565000007</v>
      </c>
      <c r="Q181" s="437">
        <v>670219.19724999997</v>
      </c>
      <c r="R181" s="1054">
        <v>1641342.8328999998</v>
      </c>
    </row>
    <row r="182" spans="1:18">
      <c r="A182" s="358"/>
      <c r="B182" s="358"/>
      <c r="C182" s="1052" t="s">
        <v>58</v>
      </c>
      <c r="D182" s="1053">
        <v>1273324.4941100001</v>
      </c>
      <c r="E182" s="437">
        <v>40573.038300000007</v>
      </c>
      <c r="F182" s="437">
        <v>1313897.5324100002</v>
      </c>
      <c r="G182" s="437">
        <v>270070.32688999997</v>
      </c>
      <c r="H182" s="437">
        <v>149809.79716999998</v>
      </c>
      <c r="I182" s="437">
        <v>419880.12405999994</v>
      </c>
      <c r="J182" s="437">
        <v>826029.31002999994</v>
      </c>
      <c r="K182" s="437">
        <v>356639.01652</v>
      </c>
      <c r="L182" s="437">
        <v>1182668.3265499999</v>
      </c>
      <c r="M182" s="437">
        <v>461760.76925999997</v>
      </c>
      <c r="N182" s="437">
        <v>130085.36495999998</v>
      </c>
      <c r="O182" s="437">
        <v>591846.13421999989</v>
      </c>
      <c r="P182" s="437">
        <v>1557860.4061799999</v>
      </c>
      <c r="Q182" s="437">
        <v>636534.17865000013</v>
      </c>
      <c r="R182" s="1054">
        <v>2194394.5848300001</v>
      </c>
    </row>
    <row r="183" spans="1:18">
      <c r="A183" s="358"/>
      <c r="B183" s="358"/>
      <c r="C183" s="1052" t="s">
        <v>272</v>
      </c>
      <c r="D183" s="1053">
        <v>142013.32929000002</v>
      </c>
      <c r="E183" s="437">
        <v>2545.5437800000004</v>
      </c>
      <c r="F183" s="437">
        <v>144558.87307000003</v>
      </c>
      <c r="G183" s="437">
        <v>17671.960230000001</v>
      </c>
      <c r="H183" s="437">
        <v>7454.4571799999994</v>
      </c>
      <c r="I183" s="437">
        <v>25126.417410000002</v>
      </c>
      <c r="J183" s="437">
        <v>132457.45767</v>
      </c>
      <c r="K183" s="437">
        <v>64927.003200000006</v>
      </c>
      <c r="L183" s="437">
        <v>197384.46087000001</v>
      </c>
      <c r="M183" s="437">
        <v>80232.668139999994</v>
      </c>
      <c r="N183" s="437">
        <v>21257.231240000001</v>
      </c>
      <c r="O183" s="437">
        <v>101489.89937999999</v>
      </c>
      <c r="P183" s="437">
        <v>230362.08603999999</v>
      </c>
      <c r="Q183" s="437">
        <v>93638.691619999983</v>
      </c>
      <c r="R183" s="1054">
        <v>324000.77766000002</v>
      </c>
    </row>
    <row r="184" spans="1:18">
      <c r="A184" s="358"/>
      <c r="B184" s="358"/>
      <c r="C184" s="1052" t="s">
        <v>273</v>
      </c>
      <c r="D184" s="1053">
        <v>257332.90771999996</v>
      </c>
      <c r="E184" s="437">
        <v>7044.1313999999993</v>
      </c>
      <c r="F184" s="437">
        <v>264377.03912000003</v>
      </c>
      <c r="G184" s="437">
        <v>42562.854309999995</v>
      </c>
      <c r="H184" s="437">
        <v>19501.462440000003</v>
      </c>
      <c r="I184" s="437">
        <v>62064.316749999998</v>
      </c>
      <c r="J184" s="437">
        <v>172290.26400999998</v>
      </c>
      <c r="K184" s="437">
        <v>57971.429579999996</v>
      </c>
      <c r="L184" s="437">
        <v>230261.69359000001</v>
      </c>
      <c r="M184" s="437">
        <v>81384.348440000002</v>
      </c>
      <c r="N184" s="437">
        <v>31455.79148</v>
      </c>
      <c r="O184" s="437">
        <v>112840.13992</v>
      </c>
      <c r="P184" s="437">
        <v>296237.46675999998</v>
      </c>
      <c r="Q184" s="437">
        <v>108928.68349999998</v>
      </c>
      <c r="R184" s="1054">
        <v>405166.15025999997</v>
      </c>
    </row>
    <row r="185" spans="1:18">
      <c r="A185" s="358"/>
      <c r="B185" s="358"/>
      <c r="C185" s="1052" t="s">
        <v>274</v>
      </c>
      <c r="D185" s="1053">
        <v>1275179.1626199998</v>
      </c>
      <c r="E185" s="437">
        <v>804098.10768000002</v>
      </c>
      <c r="F185" s="437">
        <v>2079277.2703000002</v>
      </c>
      <c r="G185" s="437">
        <v>536084.68194000004</v>
      </c>
      <c r="H185" s="437">
        <v>505872.82991000003</v>
      </c>
      <c r="I185" s="437">
        <v>1041957.5118499998</v>
      </c>
      <c r="J185" s="437">
        <v>563491.75102999993</v>
      </c>
      <c r="K185" s="437">
        <v>601994.02613000001</v>
      </c>
      <c r="L185" s="437">
        <v>1165485.7771600001</v>
      </c>
      <c r="M185" s="437">
        <v>302340.56711999996</v>
      </c>
      <c r="N185" s="437">
        <v>186902.50563999999</v>
      </c>
      <c r="O185" s="437">
        <v>489243.07276000007</v>
      </c>
      <c r="P185" s="437">
        <v>1401917.00009</v>
      </c>
      <c r="Q185" s="437">
        <v>1294769.3616800001</v>
      </c>
      <c r="R185" s="1054">
        <v>2696686.3617700003</v>
      </c>
    </row>
    <row r="186" spans="1:18">
      <c r="A186" s="358"/>
      <c r="B186" s="358"/>
      <c r="C186" s="1052" t="s">
        <v>60</v>
      </c>
      <c r="D186" s="1053">
        <v>15015642.314289995</v>
      </c>
      <c r="E186" s="437">
        <v>6782346.7117000008</v>
      </c>
      <c r="F186" s="437">
        <v>21797989.025989994</v>
      </c>
      <c r="G186" s="437">
        <v>2883524.1145499991</v>
      </c>
      <c r="H186" s="437">
        <v>3062876.3720600004</v>
      </c>
      <c r="I186" s="437">
        <v>5946400.48661</v>
      </c>
      <c r="J186" s="437">
        <v>3787028.9342500009</v>
      </c>
      <c r="K186" s="437">
        <v>3640362.3459200002</v>
      </c>
      <c r="L186" s="437">
        <v>7427391.2801700011</v>
      </c>
      <c r="M186" s="437">
        <v>3874288.7320000017</v>
      </c>
      <c r="N186" s="437">
        <v>2635254.9126399984</v>
      </c>
      <c r="O186" s="437">
        <v>6509543.6446400015</v>
      </c>
      <c r="P186" s="437">
        <v>10544841.7808</v>
      </c>
      <c r="Q186" s="437">
        <v>9338493.630619999</v>
      </c>
      <c r="R186" s="1054">
        <v>19883335.411420006</v>
      </c>
    </row>
    <row r="187" spans="1:18">
      <c r="A187" s="358"/>
      <c r="B187" s="358"/>
      <c r="C187" s="1052" t="s">
        <v>82</v>
      </c>
      <c r="D187" s="1053">
        <v>430172.92086000007</v>
      </c>
      <c r="E187" s="437">
        <v>4411.9938199999997</v>
      </c>
      <c r="F187" s="437">
        <v>434584.91468000005</v>
      </c>
      <c r="G187" s="437">
        <v>73159.320890000003</v>
      </c>
      <c r="H187" s="437">
        <v>25774.478790000001</v>
      </c>
      <c r="I187" s="437">
        <v>98933.799680000011</v>
      </c>
      <c r="J187" s="437">
        <v>336225.71133000002</v>
      </c>
      <c r="K187" s="437">
        <v>82269.630850000016</v>
      </c>
      <c r="L187" s="437">
        <v>418495.34218000004</v>
      </c>
      <c r="M187" s="437">
        <v>145422.85971000002</v>
      </c>
      <c r="N187" s="437">
        <v>23593.63348</v>
      </c>
      <c r="O187" s="437">
        <v>169016.49319000001</v>
      </c>
      <c r="P187" s="437">
        <v>554807.89193000004</v>
      </c>
      <c r="Q187" s="437">
        <v>131637.74312000003</v>
      </c>
      <c r="R187" s="1054">
        <v>686445.63504999992</v>
      </c>
    </row>
    <row r="188" spans="1:18">
      <c r="A188" s="358"/>
      <c r="B188" s="358"/>
      <c r="C188" s="1052" t="s">
        <v>67</v>
      </c>
      <c r="D188" s="1053">
        <v>3683807.4720699983</v>
      </c>
      <c r="E188" s="437">
        <v>203405.63872999998</v>
      </c>
      <c r="F188" s="437">
        <v>3887213.1108000004</v>
      </c>
      <c r="G188" s="437">
        <v>555298.08223000006</v>
      </c>
      <c r="H188" s="437">
        <v>502120.35272000002</v>
      </c>
      <c r="I188" s="437">
        <v>1057418.4349499999</v>
      </c>
      <c r="J188" s="437">
        <v>1363641.7235100002</v>
      </c>
      <c r="K188" s="437">
        <v>1298709.5365499994</v>
      </c>
      <c r="L188" s="437">
        <v>2662351.2600599993</v>
      </c>
      <c r="M188" s="437">
        <v>1459791.9437699998</v>
      </c>
      <c r="N188" s="437">
        <v>683716.44666000025</v>
      </c>
      <c r="O188" s="437">
        <v>2143508.3904299997</v>
      </c>
      <c r="P188" s="437">
        <v>3378731.7495100009</v>
      </c>
      <c r="Q188" s="437">
        <v>2484546.3359300005</v>
      </c>
      <c r="R188" s="1054">
        <v>5863278.0854400005</v>
      </c>
    </row>
    <row r="189" spans="1:18">
      <c r="A189" s="358"/>
      <c r="B189" s="358"/>
      <c r="C189" s="1052" t="s">
        <v>63</v>
      </c>
      <c r="D189" s="1053">
        <v>81466988.753060028</v>
      </c>
      <c r="E189" s="437">
        <v>47207983.384719998</v>
      </c>
      <c r="F189" s="437">
        <v>128674972.13778001</v>
      </c>
      <c r="G189" s="437">
        <v>26106862.949610002</v>
      </c>
      <c r="H189" s="437">
        <v>26229777.068550006</v>
      </c>
      <c r="I189" s="437">
        <v>52336640.018159986</v>
      </c>
      <c r="J189" s="437">
        <v>9416162.5621100049</v>
      </c>
      <c r="K189" s="437">
        <v>7775519.6957800006</v>
      </c>
      <c r="L189" s="437">
        <v>17191682.257890001</v>
      </c>
      <c r="M189" s="437">
        <v>24340864.538090002</v>
      </c>
      <c r="N189" s="437">
        <v>19767788.477939989</v>
      </c>
      <c r="O189" s="437">
        <v>44108653.016030021</v>
      </c>
      <c r="P189" s="437">
        <v>59863890.049810007</v>
      </c>
      <c r="Q189" s="437">
        <v>53773085.24227003</v>
      </c>
      <c r="R189" s="1054">
        <v>113636975.29208006</v>
      </c>
    </row>
    <row r="190" spans="1:18">
      <c r="A190" s="358"/>
      <c r="B190" s="358"/>
      <c r="C190" s="1052" t="s">
        <v>64</v>
      </c>
      <c r="D190" s="1053">
        <v>1383509.0535300004</v>
      </c>
      <c r="E190" s="437">
        <v>71757.789029999971</v>
      </c>
      <c r="F190" s="437">
        <v>1455266.8425600003</v>
      </c>
      <c r="G190" s="437">
        <v>369703.91574000003</v>
      </c>
      <c r="H190" s="437">
        <v>196399.26217000006</v>
      </c>
      <c r="I190" s="437">
        <v>566103.17790999985</v>
      </c>
      <c r="J190" s="437">
        <v>1320110.8967700002</v>
      </c>
      <c r="K190" s="437">
        <v>431682.12872999994</v>
      </c>
      <c r="L190" s="437">
        <v>1751793.0254999998</v>
      </c>
      <c r="M190" s="437">
        <v>697126.55500000017</v>
      </c>
      <c r="N190" s="437">
        <v>148458.52394000001</v>
      </c>
      <c r="O190" s="437">
        <v>845585.07894000015</v>
      </c>
      <c r="P190" s="437">
        <v>2386941.3675099998</v>
      </c>
      <c r="Q190" s="437">
        <v>776539.91483999987</v>
      </c>
      <c r="R190" s="1054">
        <v>3163481.2823500005</v>
      </c>
    </row>
    <row r="191" spans="1:18">
      <c r="A191" s="358"/>
      <c r="B191" s="358"/>
      <c r="C191" s="1052" t="s">
        <v>84</v>
      </c>
      <c r="D191" s="1053">
        <v>1069206.6328499999</v>
      </c>
      <c r="E191" s="437">
        <v>91155.908760000006</v>
      </c>
      <c r="F191" s="437">
        <v>1160362.54161</v>
      </c>
      <c r="G191" s="437">
        <v>135164.66098000002</v>
      </c>
      <c r="H191" s="437">
        <v>53709.687409999999</v>
      </c>
      <c r="I191" s="437">
        <v>188874.34839</v>
      </c>
      <c r="J191" s="437">
        <v>732531.89760999987</v>
      </c>
      <c r="K191" s="437">
        <v>242402.11991000001</v>
      </c>
      <c r="L191" s="437">
        <v>974934.01751999988</v>
      </c>
      <c r="M191" s="437">
        <v>493478.71691000008</v>
      </c>
      <c r="N191" s="437">
        <v>94834.41926000001</v>
      </c>
      <c r="O191" s="437">
        <v>588313.13617000007</v>
      </c>
      <c r="P191" s="437">
        <v>1361175.2755000002</v>
      </c>
      <c r="Q191" s="437">
        <v>390946.22658000002</v>
      </c>
      <c r="R191" s="1054">
        <v>1752121.5020800002</v>
      </c>
    </row>
    <row r="192" spans="1:18">
      <c r="A192" s="358"/>
      <c r="B192" s="358"/>
      <c r="C192" s="1052" t="s">
        <v>275</v>
      </c>
      <c r="D192" s="1053">
        <v>865644.02940000012</v>
      </c>
      <c r="E192" s="437">
        <v>72591.173710000003</v>
      </c>
      <c r="F192" s="437">
        <v>938235.20311000024</v>
      </c>
      <c r="G192" s="437">
        <v>261669.34474</v>
      </c>
      <c r="H192" s="437">
        <v>183450.38783999998</v>
      </c>
      <c r="I192" s="437">
        <v>445119.73258000001</v>
      </c>
      <c r="J192" s="437">
        <v>747176.59955999989</v>
      </c>
      <c r="K192" s="437">
        <v>350428.01602000004</v>
      </c>
      <c r="L192" s="437">
        <v>1097604.61558</v>
      </c>
      <c r="M192" s="437">
        <v>449780.67999999993</v>
      </c>
      <c r="N192" s="437">
        <v>146395.92447999999</v>
      </c>
      <c r="O192" s="437">
        <v>596176.60447999998</v>
      </c>
      <c r="P192" s="437">
        <v>1458626.6243</v>
      </c>
      <c r="Q192" s="437">
        <v>680274.32833999989</v>
      </c>
      <c r="R192" s="1054">
        <v>2138900.9526399998</v>
      </c>
    </row>
    <row r="193" spans="1:18">
      <c r="A193" s="358"/>
      <c r="B193" s="358"/>
      <c r="C193" s="1052" t="s">
        <v>68</v>
      </c>
      <c r="D193" s="1053">
        <v>1846814.9013099999</v>
      </c>
      <c r="E193" s="437">
        <v>117010.43931999996</v>
      </c>
      <c r="F193" s="437">
        <v>1963825.3406300002</v>
      </c>
      <c r="G193" s="437">
        <v>271279.02564000001</v>
      </c>
      <c r="H193" s="437">
        <v>277133.79981</v>
      </c>
      <c r="I193" s="437">
        <v>548412.82545</v>
      </c>
      <c r="J193" s="437">
        <v>1170974.2279999997</v>
      </c>
      <c r="K193" s="437">
        <v>777614.62057999999</v>
      </c>
      <c r="L193" s="437">
        <v>1948588.8485800005</v>
      </c>
      <c r="M193" s="437">
        <v>1049065.0584100003</v>
      </c>
      <c r="N193" s="437">
        <v>403146.71216999996</v>
      </c>
      <c r="O193" s="437">
        <v>1452211.7705800005</v>
      </c>
      <c r="P193" s="437">
        <v>2491318.3120499998</v>
      </c>
      <c r="Q193" s="437">
        <v>1457895.1325600001</v>
      </c>
      <c r="R193" s="1054">
        <v>3949213.4446100001</v>
      </c>
    </row>
    <row r="194" spans="1:18">
      <c r="A194" s="358"/>
      <c r="B194" s="358"/>
      <c r="C194" s="1052" t="s">
        <v>83</v>
      </c>
      <c r="D194" s="1053">
        <v>782792.95438000013</v>
      </c>
      <c r="E194" s="437">
        <v>79366.335069999972</v>
      </c>
      <c r="F194" s="437">
        <v>862159.28945000004</v>
      </c>
      <c r="G194" s="437">
        <v>393669.21529000002</v>
      </c>
      <c r="H194" s="437">
        <v>239258.43562999999</v>
      </c>
      <c r="I194" s="437">
        <v>632927.65092000004</v>
      </c>
      <c r="J194" s="437">
        <v>799386.52856000001</v>
      </c>
      <c r="K194" s="437">
        <v>321057.19389</v>
      </c>
      <c r="L194" s="437">
        <v>1120443.72245</v>
      </c>
      <c r="M194" s="437">
        <v>412143.69172</v>
      </c>
      <c r="N194" s="437">
        <v>143500.68091999998</v>
      </c>
      <c r="O194" s="437">
        <v>555644.37263999996</v>
      </c>
      <c r="P194" s="437">
        <v>1605199.43557</v>
      </c>
      <c r="Q194" s="437">
        <v>703816.31043999991</v>
      </c>
      <c r="R194" s="1054">
        <v>2309015.7460100004</v>
      </c>
    </row>
    <row r="195" spans="1:18">
      <c r="A195" s="358"/>
      <c r="B195" s="358"/>
      <c r="C195" s="1052" t="s">
        <v>69</v>
      </c>
      <c r="D195" s="1053">
        <v>4008294.3014699989</v>
      </c>
      <c r="E195" s="437">
        <v>1198378.8595399999</v>
      </c>
      <c r="F195" s="437">
        <v>5206673.1610099999</v>
      </c>
      <c r="G195" s="437">
        <v>1733026.2625499994</v>
      </c>
      <c r="H195" s="437">
        <v>1863961.72551</v>
      </c>
      <c r="I195" s="437">
        <v>3596987.988059999</v>
      </c>
      <c r="J195" s="437">
        <v>2964106.3737699999</v>
      </c>
      <c r="K195" s="437">
        <v>3788999.7501500007</v>
      </c>
      <c r="L195" s="437">
        <v>6753106.1239200002</v>
      </c>
      <c r="M195" s="437">
        <v>2280407.6859199996</v>
      </c>
      <c r="N195" s="437">
        <v>2205930.0306300004</v>
      </c>
      <c r="O195" s="437">
        <v>4486337.7165499981</v>
      </c>
      <c r="P195" s="437">
        <v>6977540.3222400006</v>
      </c>
      <c r="Q195" s="437">
        <v>7858891.506289999</v>
      </c>
      <c r="R195" s="1054">
        <v>14836431.828530001</v>
      </c>
    </row>
    <row r="196" spans="1:18">
      <c r="A196" s="358"/>
      <c r="B196" s="358"/>
      <c r="C196" s="1052" t="s">
        <v>86</v>
      </c>
      <c r="D196" s="1053">
        <v>661918.37881000014</v>
      </c>
      <c r="E196" s="437">
        <v>10722.74314</v>
      </c>
      <c r="F196" s="437">
        <v>672641.12194999994</v>
      </c>
      <c r="G196" s="437">
        <v>152691.52443000002</v>
      </c>
      <c r="H196" s="437">
        <v>44028.354940000005</v>
      </c>
      <c r="I196" s="437">
        <v>196719.87937000001</v>
      </c>
      <c r="J196" s="437">
        <v>570143.46355999995</v>
      </c>
      <c r="K196" s="437">
        <v>135271.41303</v>
      </c>
      <c r="L196" s="437">
        <v>705414.87658999988</v>
      </c>
      <c r="M196" s="437">
        <v>226091.61077000003</v>
      </c>
      <c r="N196" s="437">
        <v>32760.842960000002</v>
      </c>
      <c r="O196" s="437">
        <v>258852.45372999998</v>
      </c>
      <c r="P196" s="437">
        <v>948926.59875999996</v>
      </c>
      <c r="Q196" s="437">
        <v>212060.61093000002</v>
      </c>
      <c r="R196" s="1054">
        <v>1160987.2096900002</v>
      </c>
    </row>
    <row r="197" spans="1:18">
      <c r="A197" s="358"/>
      <c r="B197" s="358"/>
      <c r="C197" s="1052" t="s">
        <v>276</v>
      </c>
      <c r="D197" s="1053">
        <v>394128.05823000008</v>
      </c>
      <c r="E197" s="437">
        <v>4053.9878199999998</v>
      </c>
      <c r="F197" s="437">
        <v>398182.04605000006</v>
      </c>
      <c r="G197" s="437">
        <v>39613.668869999994</v>
      </c>
      <c r="H197" s="437">
        <v>24260.851649999997</v>
      </c>
      <c r="I197" s="437">
        <v>63874.520520000005</v>
      </c>
      <c r="J197" s="437">
        <v>264028.89773000003</v>
      </c>
      <c r="K197" s="437">
        <v>60116.221890000001</v>
      </c>
      <c r="L197" s="437">
        <v>324145.11961999995</v>
      </c>
      <c r="M197" s="437">
        <v>159671.56703999999</v>
      </c>
      <c r="N197" s="437">
        <v>21476.176800000001</v>
      </c>
      <c r="O197" s="437">
        <v>181147.74383999998</v>
      </c>
      <c r="P197" s="437">
        <v>463314.13364000001</v>
      </c>
      <c r="Q197" s="437">
        <v>105853.25033999998</v>
      </c>
      <c r="R197" s="1054">
        <v>569167.38398000004</v>
      </c>
    </row>
    <row r="198" spans="1:18">
      <c r="A198" s="358"/>
      <c r="B198" s="358"/>
      <c r="C198" s="1052" t="s">
        <v>77</v>
      </c>
      <c r="D198" s="1053">
        <v>1083924.1329699999</v>
      </c>
      <c r="E198" s="437">
        <v>308702.34512999991</v>
      </c>
      <c r="F198" s="437">
        <v>1392626.4780999999</v>
      </c>
      <c r="G198" s="437">
        <v>518013.89029000001</v>
      </c>
      <c r="H198" s="437">
        <v>171049.53316999998</v>
      </c>
      <c r="I198" s="437">
        <v>689063.42346000008</v>
      </c>
      <c r="J198" s="437">
        <v>999698.06955000001</v>
      </c>
      <c r="K198" s="437">
        <v>405681.78754000011</v>
      </c>
      <c r="L198" s="437">
        <v>1405379.8570899998</v>
      </c>
      <c r="M198" s="437">
        <v>610787.51115999999</v>
      </c>
      <c r="N198" s="437">
        <v>173377.24308000004</v>
      </c>
      <c r="O198" s="437">
        <v>784164.75424000015</v>
      </c>
      <c r="P198" s="437">
        <v>2128499.4709999999</v>
      </c>
      <c r="Q198" s="437">
        <v>750108.56379000004</v>
      </c>
      <c r="R198" s="1054">
        <v>2878608.0347899995</v>
      </c>
    </row>
    <row r="199" spans="1:18">
      <c r="A199" s="358"/>
      <c r="B199" s="358"/>
      <c r="C199" s="1052" t="s">
        <v>81</v>
      </c>
      <c r="D199" s="1053">
        <v>140162.82100000003</v>
      </c>
      <c r="E199" s="437">
        <v>120.48985</v>
      </c>
      <c r="F199" s="437">
        <v>140283.31084999998</v>
      </c>
      <c r="G199" s="437">
        <v>14071.268119999999</v>
      </c>
      <c r="H199" s="437">
        <v>6329.2644199999995</v>
      </c>
      <c r="I199" s="437">
        <v>20400.53254</v>
      </c>
      <c r="J199" s="437">
        <v>44155.768560000004</v>
      </c>
      <c r="K199" s="437">
        <v>16308.415080000001</v>
      </c>
      <c r="L199" s="437">
        <v>60464.183640000003</v>
      </c>
      <c r="M199" s="437">
        <v>16327.236779999999</v>
      </c>
      <c r="N199" s="437">
        <v>844.30380000000002</v>
      </c>
      <c r="O199" s="437">
        <v>17171.540580000001</v>
      </c>
      <c r="P199" s="437">
        <v>74554.273460000011</v>
      </c>
      <c r="Q199" s="437">
        <v>23481.9833</v>
      </c>
      <c r="R199" s="1054">
        <v>98036.256760000004</v>
      </c>
    </row>
    <row r="200" spans="1:18">
      <c r="A200" s="358"/>
      <c r="B200" s="358"/>
      <c r="C200" s="1052" t="s">
        <v>53</v>
      </c>
      <c r="D200" s="1053">
        <v>503426.87987</v>
      </c>
      <c r="E200" s="437">
        <v>35899.81061</v>
      </c>
      <c r="F200" s="437">
        <v>539326.69047999999</v>
      </c>
      <c r="G200" s="437">
        <v>143508.60238</v>
      </c>
      <c r="H200" s="437">
        <v>95824.570999999996</v>
      </c>
      <c r="I200" s="437">
        <v>239333.17337999999</v>
      </c>
      <c r="J200" s="437">
        <v>388523.60524</v>
      </c>
      <c r="K200" s="437">
        <v>212475.59562000001</v>
      </c>
      <c r="L200" s="437">
        <v>600999.2008600001</v>
      </c>
      <c r="M200" s="437">
        <v>177638.13593000002</v>
      </c>
      <c r="N200" s="437">
        <v>75501.893089999998</v>
      </c>
      <c r="O200" s="437">
        <v>253140.02902000002</v>
      </c>
      <c r="P200" s="437">
        <v>709670.34355000011</v>
      </c>
      <c r="Q200" s="437">
        <v>383802.05971000006</v>
      </c>
      <c r="R200" s="1054">
        <v>1093472.4032600001</v>
      </c>
    </row>
    <row r="201" spans="1:18">
      <c r="A201" s="358"/>
      <c r="B201" s="358"/>
      <c r="C201" s="1052" t="s">
        <v>277</v>
      </c>
      <c r="D201" s="1053">
        <v>596620.05049000017</v>
      </c>
      <c r="E201" s="437">
        <v>50649.664380000009</v>
      </c>
      <c r="F201" s="437">
        <v>647269.71487000003</v>
      </c>
      <c r="G201" s="437">
        <v>167144.91310000001</v>
      </c>
      <c r="H201" s="437">
        <v>102245.20161000002</v>
      </c>
      <c r="I201" s="437">
        <v>269390.11470999999</v>
      </c>
      <c r="J201" s="437">
        <v>466721.65752999997</v>
      </c>
      <c r="K201" s="437">
        <v>362742.66141</v>
      </c>
      <c r="L201" s="437">
        <v>829464.31893999991</v>
      </c>
      <c r="M201" s="437">
        <v>260997.55093999999</v>
      </c>
      <c r="N201" s="437">
        <v>187319.46354999999</v>
      </c>
      <c r="O201" s="437">
        <v>448317.01448999997</v>
      </c>
      <c r="P201" s="437">
        <v>894864.12156999996</v>
      </c>
      <c r="Q201" s="437">
        <v>652307.32656999992</v>
      </c>
      <c r="R201" s="1054">
        <v>1547171.4481399998</v>
      </c>
    </row>
    <row r="202" spans="1:18">
      <c r="A202" s="358"/>
      <c r="B202" s="358"/>
      <c r="C202" s="1052" t="s">
        <v>54</v>
      </c>
      <c r="D202" s="1053">
        <v>816160.3661300001</v>
      </c>
      <c r="E202" s="437">
        <v>101415.06447</v>
      </c>
      <c r="F202" s="437">
        <v>917575.43060000008</v>
      </c>
      <c r="G202" s="437">
        <v>171172.37524999998</v>
      </c>
      <c r="H202" s="437">
        <v>115583.94975999997</v>
      </c>
      <c r="I202" s="437">
        <v>286756.32500999997</v>
      </c>
      <c r="J202" s="437">
        <v>724366.23964000028</v>
      </c>
      <c r="K202" s="437">
        <v>447093.43779999996</v>
      </c>
      <c r="L202" s="437">
        <v>1171459.67744</v>
      </c>
      <c r="M202" s="437">
        <v>433994.5622499999</v>
      </c>
      <c r="N202" s="437">
        <v>175763.49354</v>
      </c>
      <c r="O202" s="437">
        <v>609758.05579000013</v>
      </c>
      <c r="P202" s="437">
        <v>1329533.1771399998</v>
      </c>
      <c r="Q202" s="437">
        <v>738440.88110000012</v>
      </c>
      <c r="R202" s="1054">
        <v>2067974.0582399997</v>
      </c>
    </row>
    <row r="203" spans="1:18">
      <c r="A203" s="358"/>
      <c r="B203" s="358"/>
      <c r="C203" s="1052" t="s">
        <v>278</v>
      </c>
      <c r="D203" s="1053">
        <v>289017.76202999998</v>
      </c>
      <c r="E203" s="437">
        <v>7640.6320199999991</v>
      </c>
      <c r="F203" s="437">
        <v>296658.39404999994</v>
      </c>
      <c r="G203" s="437">
        <v>68582.963269999993</v>
      </c>
      <c r="H203" s="437">
        <v>39978.288770000006</v>
      </c>
      <c r="I203" s="437">
        <v>108561.25203999999</v>
      </c>
      <c r="J203" s="437">
        <v>236444.38109000001</v>
      </c>
      <c r="K203" s="437">
        <v>111017.32236999999</v>
      </c>
      <c r="L203" s="437">
        <v>347461.70345999999</v>
      </c>
      <c r="M203" s="437">
        <v>104357.97217000002</v>
      </c>
      <c r="N203" s="437">
        <v>38297.469309999993</v>
      </c>
      <c r="O203" s="437">
        <v>142655.44148000001</v>
      </c>
      <c r="P203" s="437">
        <v>409385.31652999995</v>
      </c>
      <c r="Q203" s="437">
        <v>189293.08045000001</v>
      </c>
      <c r="R203" s="1054">
        <v>598678.39697999996</v>
      </c>
    </row>
    <row r="204" spans="1:18">
      <c r="A204" s="358"/>
      <c r="B204" s="358"/>
      <c r="C204" s="1052" t="s">
        <v>52</v>
      </c>
      <c r="D204" s="1053">
        <v>354462.97727999999</v>
      </c>
      <c r="E204" s="437">
        <v>23081.489029999997</v>
      </c>
      <c r="F204" s="437">
        <v>377544.46630999999</v>
      </c>
      <c r="G204" s="437">
        <v>90027.50112999999</v>
      </c>
      <c r="H204" s="437">
        <v>78250.656530000007</v>
      </c>
      <c r="I204" s="437">
        <v>168278.15766000003</v>
      </c>
      <c r="J204" s="437">
        <v>218967.29673000003</v>
      </c>
      <c r="K204" s="437">
        <v>198819.85997999998</v>
      </c>
      <c r="L204" s="437">
        <v>417787.15671000001</v>
      </c>
      <c r="M204" s="437">
        <v>78098.42141000001</v>
      </c>
      <c r="N204" s="437">
        <v>73784.568060000005</v>
      </c>
      <c r="O204" s="437">
        <v>151882.98947</v>
      </c>
      <c r="P204" s="437">
        <v>387093.21927000006</v>
      </c>
      <c r="Q204" s="437">
        <v>350855.08457000001</v>
      </c>
      <c r="R204" s="1054">
        <v>737948.30384000007</v>
      </c>
    </row>
    <row r="205" spans="1:18">
      <c r="A205" s="358"/>
      <c r="B205" s="358"/>
      <c r="C205" s="1052" t="s">
        <v>76</v>
      </c>
      <c r="D205" s="1053">
        <v>174821.82990999997</v>
      </c>
      <c r="E205" s="437">
        <v>1069.2486399999998</v>
      </c>
      <c r="F205" s="437">
        <v>175891.07855000001</v>
      </c>
      <c r="G205" s="437">
        <v>26505.045830000003</v>
      </c>
      <c r="H205" s="437">
        <v>7527.6671699999997</v>
      </c>
      <c r="I205" s="437">
        <v>34032.713000000003</v>
      </c>
      <c r="J205" s="437">
        <v>127584.83469</v>
      </c>
      <c r="K205" s="437">
        <v>42981.629620000007</v>
      </c>
      <c r="L205" s="437">
        <v>170566.46431000001</v>
      </c>
      <c r="M205" s="437">
        <v>116960.29433000002</v>
      </c>
      <c r="N205" s="437">
        <v>71203.873919999998</v>
      </c>
      <c r="O205" s="437">
        <v>188164.16824999999</v>
      </c>
      <c r="P205" s="437">
        <v>271050.17485000001</v>
      </c>
      <c r="Q205" s="437">
        <v>121713.17070999999</v>
      </c>
      <c r="R205" s="1054">
        <v>392763.34555999999</v>
      </c>
    </row>
    <row r="206" spans="1:18">
      <c r="A206" s="358"/>
      <c r="B206" s="358"/>
      <c r="C206" s="1052" t="s">
        <v>279</v>
      </c>
      <c r="D206" s="1053">
        <v>220242.06752000001</v>
      </c>
      <c r="E206" s="437">
        <v>15343.288530000002</v>
      </c>
      <c r="F206" s="437">
        <v>235585.35604999997</v>
      </c>
      <c r="G206" s="437">
        <v>133019.95825</v>
      </c>
      <c r="H206" s="437">
        <v>116312.92382000001</v>
      </c>
      <c r="I206" s="437">
        <v>249332.88206999999</v>
      </c>
      <c r="J206" s="437">
        <v>257929.51465999999</v>
      </c>
      <c r="K206" s="437">
        <v>175667.81852999999</v>
      </c>
      <c r="L206" s="437">
        <v>433597.33318999998</v>
      </c>
      <c r="M206" s="437">
        <v>78928.699829999998</v>
      </c>
      <c r="N206" s="437">
        <v>50501.43645999999</v>
      </c>
      <c r="O206" s="437">
        <v>129430.13629000001</v>
      </c>
      <c r="P206" s="437">
        <v>469878.17274000001</v>
      </c>
      <c r="Q206" s="437">
        <v>342482.17881000001</v>
      </c>
      <c r="R206" s="1054">
        <v>812360.35155000002</v>
      </c>
    </row>
    <row r="207" spans="1:18">
      <c r="A207" s="358"/>
      <c r="B207" s="358"/>
      <c r="C207" s="1052" t="s">
        <v>414</v>
      </c>
      <c r="D207" s="1053">
        <v>36738.315770000001</v>
      </c>
      <c r="E207" s="437">
        <v>0</v>
      </c>
      <c r="F207" s="437">
        <v>36738.315770000001</v>
      </c>
      <c r="G207" s="437">
        <v>0</v>
      </c>
      <c r="H207" s="437">
        <v>0</v>
      </c>
      <c r="I207" s="437">
        <v>0</v>
      </c>
      <c r="J207" s="437">
        <v>2727.1671499999998</v>
      </c>
      <c r="K207" s="437">
        <v>150.73257999999998</v>
      </c>
      <c r="L207" s="437">
        <v>2877.8997300000001</v>
      </c>
      <c r="M207" s="437">
        <v>5370.6453700000002</v>
      </c>
      <c r="N207" s="437">
        <v>1.9000000000000001E-4</v>
      </c>
      <c r="O207" s="437">
        <v>5370.6455599999999</v>
      </c>
      <c r="P207" s="437">
        <v>8097.8125199999995</v>
      </c>
      <c r="Q207" s="437">
        <v>150.73276999999999</v>
      </c>
      <c r="R207" s="1054">
        <v>8248.54529</v>
      </c>
    </row>
    <row r="208" spans="1:18">
      <c r="A208" s="358"/>
      <c r="B208" s="358"/>
      <c r="C208" s="1052" t="s">
        <v>70</v>
      </c>
      <c r="D208" s="1053">
        <v>576996.78503000003</v>
      </c>
      <c r="E208" s="437">
        <v>31198.884939999993</v>
      </c>
      <c r="F208" s="437">
        <v>608195.66996999993</v>
      </c>
      <c r="G208" s="437">
        <v>186831.24737999999</v>
      </c>
      <c r="H208" s="437">
        <v>183687.18793000001</v>
      </c>
      <c r="I208" s="437">
        <v>370518.43531000003</v>
      </c>
      <c r="J208" s="437">
        <v>535855.87167000002</v>
      </c>
      <c r="K208" s="437">
        <v>322897.51173999999</v>
      </c>
      <c r="L208" s="437">
        <v>858753.38340999989</v>
      </c>
      <c r="M208" s="437">
        <v>5127998.1360100005</v>
      </c>
      <c r="N208" s="437">
        <v>113329.45069999997</v>
      </c>
      <c r="O208" s="437">
        <v>5241327.5867099995</v>
      </c>
      <c r="P208" s="437">
        <v>5850685.2550600003</v>
      </c>
      <c r="Q208" s="437">
        <v>619914.15036999993</v>
      </c>
      <c r="R208" s="1054">
        <v>6470599.4054300012</v>
      </c>
    </row>
    <row r="209" spans="1:18">
      <c r="A209" s="358"/>
      <c r="B209" s="358"/>
      <c r="C209" s="1052" t="s">
        <v>75</v>
      </c>
      <c r="D209" s="1053">
        <v>14.3704</v>
      </c>
      <c r="E209" s="437">
        <v>182.15625</v>
      </c>
      <c r="F209" s="437">
        <v>196.52664999999999</v>
      </c>
      <c r="G209" s="437">
        <v>13763.735369999999</v>
      </c>
      <c r="H209" s="437">
        <v>10634.984920000001</v>
      </c>
      <c r="I209" s="437">
        <v>24398.720289999997</v>
      </c>
      <c r="J209" s="437">
        <v>64771.555529999998</v>
      </c>
      <c r="K209" s="437">
        <v>39269.589079999998</v>
      </c>
      <c r="L209" s="437">
        <v>104041.14461</v>
      </c>
      <c r="M209" s="437">
        <v>4855.80393</v>
      </c>
      <c r="N209" s="437">
        <v>6297.9152699999995</v>
      </c>
      <c r="O209" s="437">
        <v>11153.7192</v>
      </c>
      <c r="P209" s="437">
        <v>83391.094830000016</v>
      </c>
      <c r="Q209" s="437">
        <v>56202.489269999998</v>
      </c>
      <c r="R209" s="1054">
        <v>139593.58410000001</v>
      </c>
    </row>
    <row r="210" spans="1:18">
      <c r="A210" s="358"/>
      <c r="B210" s="353" t="s">
        <v>415</v>
      </c>
      <c r="C210" s="353" t="s">
        <v>416</v>
      </c>
      <c r="D210" s="1048">
        <v>66457.617119999995</v>
      </c>
      <c r="E210" s="1049">
        <v>0</v>
      </c>
      <c r="F210" s="1049">
        <v>66457.617119999995</v>
      </c>
      <c r="G210" s="1049">
        <v>11.023169999999999</v>
      </c>
      <c r="H210" s="1049">
        <v>0</v>
      </c>
      <c r="I210" s="1049">
        <v>11.023169999999999</v>
      </c>
      <c r="J210" s="1049">
        <v>5061.7154600000003</v>
      </c>
      <c r="K210" s="1049">
        <v>754.93078000000003</v>
      </c>
      <c r="L210" s="1049">
        <v>5816.64624</v>
      </c>
      <c r="M210" s="1049">
        <v>9421.4632899999997</v>
      </c>
      <c r="N210" s="1049">
        <v>260.81360000000001</v>
      </c>
      <c r="O210" s="1049">
        <v>9682.276890000001</v>
      </c>
      <c r="P210" s="1049">
        <v>14494.20192</v>
      </c>
      <c r="Q210" s="1049">
        <v>1015.74438</v>
      </c>
      <c r="R210" s="1050">
        <v>15509.946300000001</v>
      </c>
    </row>
    <row r="211" spans="1:18">
      <c r="A211" s="353" t="s">
        <v>957</v>
      </c>
      <c r="B211" s="1051"/>
      <c r="C211" s="1051"/>
      <c r="D211" s="1048">
        <v>192135739.45981997</v>
      </c>
      <c r="E211" s="1049">
        <v>89262934.677330047</v>
      </c>
      <c r="F211" s="1049">
        <v>281398674.13714987</v>
      </c>
      <c r="G211" s="1049">
        <v>50736293.511809997</v>
      </c>
      <c r="H211" s="1049">
        <v>44627139.75203</v>
      </c>
      <c r="I211" s="1049">
        <v>95363433.263839975</v>
      </c>
      <c r="J211" s="1049">
        <v>47820997.351299994</v>
      </c>
      <c r="K211" s="1049">
        <v>31525009.497090004</v>
      </c>
      <c r="L211" s="1049">
        <v>79346006.848390013</v>
      </c>
      <c r="M211" s="1049">
        <v>64522065.543790013</v>
      </c>
      <c r="N211" s="1049">
        <v>44694327.591939986</v>
      </c>
      <c r="O211" s="1049">
        <v>109216393.13573001</v>
      </c>
      <c r="P211" s="1049">
        <v>163079356.40689996</v>
      </c>
      <c r="Q211" s="1049">
        <v>120846476.84106004</v>
      </c>
      <c r="R211" s="1050">
        <v>283925833.24796009</v>
      </c>
    </row>
    <row r="212" spans="1:18">
      <c r="A212" s="353" t="s">
        <v>17</v>
      </c>
      <c r="B212" s="353" t="s">
        <v>280</v>
      </c>
      <c r="C212" s="353" t="s">
        <v>281</v>
      </c>
      <c r="D212" s="1048">
        <v>167411.81381999998</v>
      </c>
      <c r="E212" s="1049">
        <v>348.74316000000005</v>
      </c>
      <c r="F212" s="1049">
        <v>167760.55698000002</v>
      </c>
      <c r="G212" s="1049">
        <v>17372.70117</v>
      </c>
      <c r="H212" s="1049">
        <v>257.18858</v>
      </c>
      <c r="I212" s="1049">
        <v>17629.889749999998</v>
      </c>
      <c r="J212" s="1049">
        <v>61246.860059999999</v>
      </c>
      <c r="K212" s="1049">
        <v>6513.4755600000008</v>
      </c>
      <c r="L212" s="1049">
        <v>67760.335619999998</v>
      </c>
      <c r="M212" s="1049">
        <v>13609.305930000002</v>
      </c>
      <c r="N212" s="1049">
        <v>4147.7065000000002</v>
      </c>
      <c r="O212" s="1049">
        <v>17757.012430000002</v>
      </c>
      <c r="P212" s="1049">
        <v>92228.867159999994</v>
      </c>
      <c r="Q212" s="1049">
        <v>10918.370640000001</v>
      </c>
      <c r="R212" s="1050">
        <v>103147.2378</v>
      </c>
    </row>
    <row r="213" spans="1:18">
      <c r="A213" s="358"/>
      <c r="B213" s="353" t="s">
        <v>282</v>
      </c>
      <c r="C213" s="353" t="s">
        <v>283</v>
      </c>
      <c r="D213" s="1048">
        <v>1503097.69548</v>
      </c>
      <c r="E213" s="1049">
        <v>30519.221679999999</v>
      </c>
      <c r="F213" s="1049">
        <v>1533616.9171600002</v>
      </c>
      <c r="G213" s="1049">
        <v>221990.44019999998</v>
      </c>
      <c r="H213" s="1049">
        <v>79043.825629999992</v>
      </c>
      <c r="I213" s="1049">
        <v>301034.26582999999</v>
      </c>
      <c r="J213" s="1049">
        <v>301536.84845999995</v>
      </c>
      <c r="K213" s="1049">
        <v>79206.860519999987</v>
      </c>
      <c r="L213" s="1049">
        <v>380743.70898</v>
      </c>
      <c r="M213" s="1049">
        <v>109221.23978000002</v>
      </c>
      <c r="N213" s="1049">
        <v>99909.333879999991</v>
      </c>
      <c r="O213" s="1049">
        <v>209130.57365999999</v>
      </c>
      <c r="P213" s="1049">
        <v>632748.52844000002</v>
      </c>
      <c r="Q213" s="1049">
        <v>258160.02002999999</v>
      </c>
      <c r="R213" s="1050">
        <v>890908.54847000004</v>
      </c>
    </row>
    <row r="214" spans="1:18">
      <c r="A214" s="358"/>
      <c r="B214" s="358"/>
      <c r="C214" s="1052" t="s">
        <v>284</v>
      </c>
      <c r="D214" s="1053">
        <v>0</v>
      </c>
      <c r="E214" s="437">
        <v>0</v>
      </c>
      <c r="F214" s="437">
        <v>0</v>
      </c>
      <c r="G214" s="437">
        <v>0</v>
      </c>
      <c r="H214" s="437">
        <v>0</v>
      </c>
      <c r="I214" s="437">
        <v>0</v>
      </c>
      <c r="J214" s="437">
        <v>210.40676000000002</v>
      </c>
      <c r="K214" s="437">
        <v>50.241879999999995</v>
      </c>
      <c r="L214" s="437">
        <v>260.64864</v>
      </c>
      <c r="M214" s="437">
        <v>0</v>
      </c>
      <c r="N214" s="437">
        <v>0</v>
      </c>
      <c r="O214" s="437">
        <v>0</v>
      </c>
      <c r="P214" s="437">
        <v>210.40676000000002</v>
      </c>
      <c r="Q214" s="437">
        <v>50.241879999999995</v>
      </c>
      <c r="R214" s="1054">
        <v>260.64864</v>
      </c>
    </row>
    <row r="215" spans="1:18">
      <c r="A215" s="353" t="s">
        <v>958</v>
      </c>
      <c r="B215" s="1051"/>
      <c r="C215" s="1051"/>
      <c r="D215" s="1048">
        <v>1670509.5093</v>
      </c>
      <c r="E215" s="1049">
        <v>30867.964840000001</v>
      </c>
      <c r="F215" s="1049">
        <v>1701377.4741400001</v>
      </c>
      <c r="G215" s="1049">
        <v>239363.14137</v>
      </c>
      <c r="H215" s="1049">
        <v>79301.014209999994</v>
      </c>
      <c r="I215" s="1049">
        <v>318664.15557999996</v>
      </c>
      <c r="J215" s="1049">
        <v>362994.11527999997</v>
      </c>
      <c r="K215" s="1049">
        <v>85770.577959999981</v>
      </c>
      <c r="L215" s="1049">
        <v>448764.69323999999</v>
      </c>
      <c r="M215" s="1049">
        <v>122830.54571000002</v>
      </c>
      <c r="N215" s="1049">
        <v>104057.04037999999</v>
      </c>
      <c r="O215" s="1049">
        <v>226887.58609</v>
      </c>
      <c r="P215" s="1049">
        <v>725187.80235999997</v>
      </c>
      <c r="Q215" s="1049">
        <v>269128.63254999998</v>
      </c>
      <c r="R215" s="1050">
        <v>994316.43490999995</v>
      </c>
    </row>
    <row r="216" spans="1:18">
      <c r="A216" s="353" t="s">
        <v>18</v>
      </c>
      <c r="B216" s="353" t="s">
        <v>285</v>
      </c>
      <c r="C216" s="353" t="s">
        <v>285</v>
      </c>
      <c r="D216" s="1048">
        <v>356341.33737000002</v>
      </c>
      <c r="E216" s="1049">
        <v>1932.53288</v>
      </c>
      <c r="F216" s="1049">
        <v>358273.87024999998</v>
      </c>
      <c r="G216" s="1049">
        <v>102557.80545</v>
      </c>
      <c r="H216" s="1049">
        <v>26462.232679999997</v>
      </c>
      <c r="I216" s="1049">
        <v>129020.03813</v>
      </c>
      <c r="J216" s="1049">
        <v>160904.14411999998</v>
      </c>
      <c r="K216" s="1049">
        <v>34977.311679999999</v>
      </c>
      <c r="L216" s="1049">
        <v>195881.45580000003</v>
      </c>
      <c r="M216" s="1049">
        <v>38989.942229999993</v>
      </c>
      <c r="N216" s="1049">
        <v>16525.709830000003</v>
      </c>
      <c r="O216" s="1049">
        <v>55515.65206</v>
      </c>
      <c r="P216" s="1049">
        <v>302451.89179999998</v>
      </c>
      <c r="Q216" s="1049">
        <v>77965.254189999992</v>
      </c>
      <c r="R216" s="1050">
        <v>380417.14598999999</v>
      </c>
    </row>
    <row r="217" spans="1:18">
      <c r="A217" s="353" t="s">
        <v>959</v>
      </c>
      <c r="B217" s="1051"/>
      <c r="C217" s="1051"/>
      <c r="D217" s="1048">
        <v>356341.33737000002</v>
      </c>
      <c r="E217" s="1049">
        <v>1932.53288</v>
      </c>
      <c r="F217" s="1049">
        <v>358273.87024999998</v>
      </c>
      <c r="G217" s="1049">
        <v>102557.80545</v>
      </c>
      <c r="H217" s="1049">
        <v>26462.232679999997</v>
      </c>
      <c r="I217" s="1049">
        <v>129020.03813</v>
      </c>
      <c r="J217" s="1049">
        <v>160904.14411999998</v>
      </c>
      <c r="K217" s="1049">
        <v>34977.311679999999</v>
      </c>
      <c r="L217" s="1049">
        <v>195881.45580000003</v>
      </c>
      <c r="M217" s="1049">
        <v>38989.942229999993</v>
      </c>
      <c r="N217" s="1049">
        <v>16525.709830000003</v>
      </c>
      <c r="O217" s="1049">
        <v>55515.65206</v>
      </c>
      <c r="P217" s="1049">
        <v>302451.89179999998</v>
      </c>
      <c r="Q217" s="1049">
        <v>77965.254189999992</v>
      </c>
      <c r="R217" s="1050">
        <v>380417.14598999999</v>
      </c>
    </row>
    <row r="218" spans="1:18">
      <c r="A218" s="353" t="s">
        <v>19</v>
      </c>
      <c r="B218" s="353" t="s">
        <v>286</v>
      </c>
      <c r="C218" s="353" t="s">
        <v>286</v>
      </c>
      <c r="D218" s="1048">
        <v>318544.98567000002</v>
      </c>
      <c r="E218" s="1049">
        <v>17645.157510000001</v>
      </c>
      <c r="F218" s="1049">
        <v>336190.14317999996</v>
      </c>
      <c r="G218" s="1049">
        <v>59682.562339999997</v>
      </c>
      <c r="H218" s="1049">
        <v>27149.211469999998</v>
      </c>
      <c r="I218" s="1049">
        <v>86831.773809999999</v>
      </c>
      <c r="J218" s="1049">
        <v>185107.33369</v>
      </c>
      <c r="K218" s="1049">
        <v>71865.865430000005</v>
      </c>
      <c r="L218" s="1049">
        <v>256973.19912</v>
      </c>
      <c r="M218" s="1049">
        <v>148338.01269999999</v>
      </c>
      <c r="N218" s="1049">
        <v>42651.721290000001</v>
      </c>
      <c r="O218" s="1049">
        <v>190989.73398999998</v>
      </c>
      <c r="P218" s="1049">
        <v>393127.90873000002</v>
      </c>
      <c r="Q218" s="1049">
        <v>141666.79819</v>
      </c>
      <c r="R218" s="1050">
        <v>534794.70692000003</v>
      </c>
    </row>
    <row r="219" spans="1:18">
      <c r="A219" s="358"/>
      <c r="B219" s="358"/>
      <c r="C219" s="1052" t="s">
        <v>287</v>
      </c>
      <c r="D219" s="1053">
        <v>4.2707600000000001</v>
      </c>
      <c r="E219" s="437">
        <v>1.4082300000000001</v>
      </c>
      <c r="F219" s="437">
        <v>5.6789899999999998</v>
      </c>
      <c r="G219" s="437">
        <v>14360.730670000001</v>
      </c>
      <c r="H219" s="437">
        <v>5115.0128800000002</v>
      </c>
      <c r="I219" s="437">
        <v>19475.743549999999</v>
      </c>
      <c r="J219" s="437">
        <v>61499.69371</v>
      </c>
      <c r="K219" s="437">
        <v>32422.33323</v>
      </c>
      <c r="L219" s="437">
        <v>93922.026939999996</v>
      </c>
      <c r="M219" s="437">
        <v>7825.2181100000007</v>
      </c>
      <c r="N219" s="437">
        <v>2846.4510099999998</v>
      </c>
      <c r="O219" s="437">
        <v>10671.669119999999</v>
      </c>
      <c r="P219" s="437">
        <v>83685.642489999998</v>
      </c>
      <c r="Q219" s="437">
        <v>40383.797119999996</v>
      </c>
      <c r="R219" s="1054">
        <v>124069.43961</v>
      </c>
    </row>
    <row r="220" spans="1:18">
      <c r="A220" s="358"/>
      <c r="B220" s="353" t="s">
        <v>288</v>
      </c>
      <c r="C220" s="353" t="s">
        <v>19</v>
      </c>
      <c r="D220" s="1048">
        <v>295813.27823</v>
      </c>
      <c r="E220" s="1049">
        <v>3423.6837199999991</v>
      </c>
      <c r="F220" s="1049">
        <v>299236.96194999997</v>
      </c>
      <c r="G220" s="1049">
        <v>107251.19675</v>
      </c>
      <c r="H220" s="1049">
        <v>24197.78944</v>
      </c>
      <c r="I220" s="1049">
        <v>131448.98619</v>
      </c>
      <c r="J220" s="1049">
        <v>209015.30648999999</v>
      </c>
      <c r="K220" s="1049">
        <v>61008.028730000005</v>
      </c>
      <c r="L220" s="1049">
        <v>270023.33521999995</v>
      </c>
      <c r="M220" s="1049">
        <v>67127.193329999995</v>
      </c>
      <c r="N220" s="1049">
        <v>26950.34965</v>
      </c>
      <c r="O220" s="1049">
        <v>94077.542979999984</v>
      </c>
      <c r="P220" s="1049">
        <v>383393.69656999997</v>
      </c>
      <c r="Q220" s="1049">
        <v>112156.16782</v>
      </c>
      <c r="R220" s="1050">
        <v>495549.86439</v>
      </c>
    </row>
    <row r="221" spans="1:18">
      <c r="A221" s="358"/>
      <c r="B221" s="358"/>
      <c r="C221" s="1052" t="s">
        <v>289</v>
      </c>
      <c r="D221" s="1053">
        <v>3.0960000000000001E-2</v>
      </c>
      <c r="E221" s="437">
        <v>0</v>
      </c>
      <c r="F221" s="437">
        <v>3.0960000000000001E-2</v>
      </c>
      <c r="G221" s="437">
        <v>545.99547999999993</v>
      </c>
      <c r="H221" s="437">
        <v>570.90656000000001</v>
      </c>
      <c r="I221" s="437">
        <v>1116.9020399999999</v>
      </c>
      <c r="J221" s="437">
        <v>32203.73084</v>
      </c>
      <c r="K221" s="437">
        <v>5717.2855399999999</v>
      </c>
      <c r="L221" s="437">
        <v>37921.016380000001</v>
      </c>
      <c r="M221" s="437">
        <v>639.72034999999994</v>
      </c>
      <c r="N221" s="437">
        <v>105.71725000000001</v>
      </c>
      <c r="O221" s="437">
        <v>745.43759999999997</v>
      </c>
      <c r="P221" s="437">
        <v>33389.446670000005</v>
      </c>
      <c r="Q221" s="437">
        <v>6393.9093499999999</v>
      </c>
      <c r="R221" s="1054">
        <v>39783.356020000007</v>
      </c>
    </row>
    <row r="222" spans="1:18">
      <c r="A222" s="353" t="s">
        <v>960</v>
      </c>
      <c r="B222" s="1051"/>
      <c r="C222" s="1051"/>
      <c r="D222" s="1048">
        <v>614362.56562000012</v>
      </c>
      <c r="E222" s="1049">
        <v>21070.249459999999</v>
      </c>
      <c r="F222" s="1049">
        <v>635432.81507999997</v>
      </c>
      <c r="G222" s="1049">
        <v>181840.48523999998</v>
      </c>
      <c r="H222" s="1049">
        <v>57032.92035</v>
      </c>
      <c r="I222" s="1049">
        <v>238873.40558999998</v>
      </c>
      <c r="J222" s="1049">
        <v>487826.06472999998</v>
      </c>
      <c r="K222" s="1049">
        <v>171013.51293</v>
      </c>
      <c r="L222" s="1049">
        <v>658839.57765999995</v>
      </c>
      <c r="M222" s="1049">
        <v>223930.14448999998</v>
      </c>
      <c r="N222" s="1049">
        <v>72554.239199999982</v>
      </c>
      <c r="O222" s="1049">
        <v>296484.38368999999</v>
      </c>
      <c r="P222" s="1049">
        <v>893596.69445999991</v>
      </c>
      <c r="Q222" s="1049">
        <v>300600.67248000001</v>
      </c>
      <c r="R222" s="1050">
        <v>1194197.3669400001</v>
      </c>
    </row>
    <row r="223" spans="1:18">
      <c r="A223" s="353" t="s">
        <v>20</v>
      </c>
      <c r="B223" s="353" t="s">
        <v>290</v>
      </c>
      <c r="C223" s="353" t="s">
        <v>290</v>
      </c>
      <c r="D223" s="1048">
        <v>86214.924960000004</v>
      </c>
      <c r="E223" s="1049">
        <v>329.23944</v>
      </c>
      <c r="F223" s="1049">
        <v>86544.164400000009</v>
      </c>
      <c r="G223" s="1049">
        <v>8479.1669299999994</v>
      </c>
      <c r="H223" s="1049">
        <v>742.30266000000006</v>
      </c>
      <c r="I223" s="1049">
        <v>9221.4695900000006</v>
      </c>
      <c r="J223" s="1049">
        <v>48370.914840000005</v>
      </c>
      <c r="K223" s="1049">
        <v>14988.72964</v>
      </c>
      <c r="L223" s="1049">
        <v>63359.644479999995</v>
      </c>
      <c r="M223" s="1049">
        <v>3135.5193099999997</v>
      </c>
      <c r="N223" s="1049">
        <v>91.957560000000001</v>
      </c>
      <c r="O223" s="1049">
        <v>3227.47687</v>
      </c>
      <c r="P223" s="1049">
        <v>59985.60108</v>
      </c>
      <c r="Q223" s="1049">
        <v>15822.98986</v>
      </c>
      <c r="R223" s="1050">
        <v>75808.590939999995</v>
      </c>
    </row>
    <row r="224" spans="1:18">
      <c r="A224" s="358"/>
      <c r="B224" s="358"/>
      <c r="C224" s="1052" t="s">
        <v>417</v>
      </c>
      <c r="D224" s="1053">
        <v>24635.209289999999</v>
      </c>
      <c r="E224" s="437">
        <v>0</v>
      </c>
      <c r="F224" s="437">
        <v>24635.209289999999</v>
      </c>
      <c r="G224" s="437">
        <v>0</v>
      </c>
      <c r="H224" s="437">
        <v>0</v>
      </c>
      <c r="I224" s="437">
        <v>0</v>
      </c>
      <c r="J224" s="437">
        <v>1759.8594699999999</v>
      </c>
      <c r="K224" s="437">
        <v>34.814809999999994</v>
      </c>
      <c r="L224" s="437">
        <v>1794.67428</v>
      </c>
      <c r="M224" s="437">
        <v>1618.3015</v>
      </c>
      <c r="N224" s="437">
        <v>0</v>
      </c>
      <c r="O224" s="437">
        <v>1618.3015</v>
      </c>
      <c r="P224" s="437">
        <v>3378.1609699999999</v>
      </c>
      <c r="Q224" s="437">
        <v>34.814809999999994</v>
      </c>
      <c r="R224" s="1054">
        <v>3412.9757799999998</v>
      </c>
    </row>
    <row r="225" spans="1:18">
      <c r="A225" s="358"/>
      <c r="B225" s="353" t="s">
        <v>20</v>
      </c>
      <c r="C225" s="353" t="s">
        <v>291</v>
      </c>
      <c r="D225" s="1048">
        <v>140483.63619999998</v>
      </c>
      <c r="E225" s="1049">
        <v>1174.2528900000002</v>
      </c>
      <c r="F225" s="1049">
        <v>141657.88909000001</v>
      </c>
      <c r="G225" s="1049">
        <v>32145.217929999999</v>
      </c>
      <c r="H225" s="1049">
        <v>39293.919949999996</v>
      </c>
      <c r="I225" s="1049">
        <v>71439.137879999995</v>
      </c>
      <c r="J225" s="1049">
        <v>103343.55001000001</v>
      </c>
      <c r="K225" s="1049">
        <v>15305.845389999999</v>
      </c>
      <c r="L225" s="1049">
        <v>118649.39539999999</v>
      </c>
      <c r="M225" s="1049">
        <v>18380.648819999999</v>
      </c>
      <c r="N225" s="1049">
        <v>3575.7404000000006</v>
      </c>
      <c r="O225" s="1049">
        <v>21956.389219999997</v>
      </c>
      <c r="P225" s="1049">
        <v>153869.41675999999</v>
      </c>
      <c r="Q225" s="1049">
        <v>58175.505739999993</v>
      </c>
      <c r="R225" s="1050">
        <v>212044.92249999996</v>
      </c>
    </row>
    <row r="226" spans="1:18">
      <c r="A226" s="358"/>
      <c r="B226" s="358"/>
      <c r="C226" s="1052" t="s">
        <v>328</v>
      </c>
      <c r="D226" s="1053">
        <v>202343.34040999998</v>
      </c>
      <c r="E226" s="437">
        <v>18221.440600000002</v>
      </c>
      <c r="F226" s="437">
        <v>220564.78100999998</v>
      </c>
      <c r="G226" s="437">
        <v>36438.025590000005</v>
      </c>
      <c r="H226" s="437">
        <v>22800.535970000001</v>
      </c>
      <c r="I226" s="437">
        <v>59238.561560000002</v>
      </c>
      <c r="J226" s="437">
        <v>101556.21943000001</v>
      </c>
      <c r="K226" s="437">
        <v>25089.366280000002</v>
      </c>
      <c r="L226" s="437">
        <v>126645.58571</v>
      </c>
      <c r="M226" s="437">
        <v>50552.930330000003</v>
      </c>
      <c r="N226" s="437">
        <v>10231.016190000002</v>
      </c>
      <c r="O226" s="437">
        <v>60783.946519999998</v>
      </c>
      <c r="P226" s="437">
        <v>188547.17535000003</v>
      </c>
      <c r="Q226" s="437">
        <v>58120.918440000009</v>
      </c>
      <c r="R226" s="1054">
        <v>246668.09378999998</v>
      </c>
    </row>
    <row r="227" spans="1:18">
      <c r="A227" s="353" t="s">
        <v>961</v>
      </c>
      <c r="B227" s="1051"/>
      <c r="C227" s="1051"/>
      <c r="D227" s="1048">
        <v>453677.11085999996</v>
      </c>
      <c r="E227" s="1049">
        <v>19724.932929999999</v>
      </c>
      <c r="F227" s="1049">
        <v>473402.04378999997</v>
      </c>
      <c r="G227" s="1049">
        <v>77062.410449999996</v>
      </c>
      <c r="H227" s="1049">
        <v>62836.758580000002</v>
      </c>
      <c r="I227" s="1049">
        <v>139899.16902999999</v>
      </c>
      <c r="J227" s="1049">
        <v>255030.54375000001</v>
      </c>
      <c r="K227" s="1049">
        <v>55418.756119999998</v>
      </c>
      <c r="L227" s="1049">
        <v>310449.29986999999</v>
      </c>
      <c r="M227" s="1049">
        <v>73687.39996000001</v>
      </c>
      <c r="N227" s="1049">
        <v>13898.714150000002</v>
      </c>
      <c r="O227" s="1049">
        <v>87586.114109999995</v>
      </c>
      <c r="P227" s="1049">
        <v>405780.35416000005</v>
      </c>
      <c r="Q227" s="1049">
        <v>132154.22884999998</v>
      </c>
      <c r="R227" s="1050">
        <v>537934.58300999994</v>
      </c>
    </row>
    <row r="228" spans="1:18">
      <c r="A228" s="353" t="s">
        <v>21</v>
      </c>
      <c r="B228" s="353" t="s">
        <v>418</v>
      </c>
      <c r="C228" s="353" t="s">
        <v>418</v>
      </c>
      <c r="D228" s="1048">
        <v>17782.25402</v>
      </c>
      <c r="E228" s="1049">
        <v>0</v>
      </c>
      <c r="F228" s="1049">
        <v>17782.25402</v>
      </c>
      <c r="G228" s="1049">
        <v>0</v>
      </c>
      <c r="H228" s="1049">
        <v>0</v>
      </c>
      <c r="I228" s="1049">
        <v>0</v>
      </c>
      <c r="J228" s="1049">
        <v>578.20855000000006</v>
      </c>
      <c r="K228" s="1049">
        <v>7.1367600000000007</v>
      </c>
      <c r="L228" s="1049">
        <v>585.34531000000004</v>
      </c>
      <c r="M228" s="1049">
        <v>1655.0903799999999</v>
      </c>
      <c r="N228" s="1049">
        <v>0</v>
      </c>
      <c r="O228" s="1049">
        <v>1655.0903799999999</v>
      </c>
      <c r="P228" s="1049">
        <v>2233.2989299999999</v>
      </c>
      <c r="Q228" s="1049">
        <v>7.1367600000000007</v>
      </c>
      <c r="R228" s="1050">
        <v>2240.4356899999998</v>
      </c>
    </row>
    <row r="229" spans="1:18">
      <c r="A229" s="358"/>
      <c r="B229" s="358"/>
      <c r="C229" s="1052" t="s">
        <v>419</v>
      </c>
      <c r="D229" s="1053">
        <v>13764.319960000001</v>
      </c>
      <c r="E229" s="437">
        <v>0</v>
      </c>
      <c r="F229" s="437">
        <v>13764.319960000001</v>
      </c>
      <c r="G229" s="437">
        <v>0</v>
      </c>
      <c r="H229" s="437">
        <v>0</v>
      </c>
      <c r="I229" s="437">
        <v>0</v>
      </c>
      <c r="J229" s="437">
        <v>169.73978</v>
      </c>
      <c r="K229" s="437">
        <v>1.8179999999999998E-2</v>
      </c>
      <c r="L229" s="437">
        <v>169.75796</v>
      </c>
      <c r="M229" s="437">
        <v>8.0000499999999999</v>
      </c>
      <c r="N229" s="437">
        <v>0</v>
      </c>
      <c r="O229" s="437">
        <v>8.0000499999999999</v>
      </c>
      <c r="P229" s="437">
        <v>177.73982999999998</v>
      </c>
      <c r="Q229" s="437">
        <v>1.8179999999999998E-2</v>
      </c>
      <c r="R229" s="1054">
        <v>177.75801000000001</v>
      </c>
    </row>
    <row r="230" spans="1:18">
      <c r="A230" s="358"/>
      <c r="B230" s="353" t="s">
        <v>420</v>
      </c>
      <c r="C230" s="353" t="s">
        <v>420</v>
      </c>
      <c r="D230" s="1048">
        <v>19654.069379999997</v>
      </c>
      <c r="E230" s="1049">
        <v>0</v>
      </c>
      <c r="F230" s="1049">
        <v>19654.069379999997</v>
      </c>
      <c r="G230" s="1049">
        <v>50.645420000000001</v>
      </c>
      <c r="H230" s="1049">
        <v>0</v>
      </c>
      <c r="I230" s="1049">
        <v>50.645420000000001</v>
      </c>
      <c r="J230" s="1049">
        <v>1638.0349699999999</v>
      </c>
      <c r="K230" s="1049">
        <v>16.168559999999999</v>
      </c>
      <c r="L230" s="1049">
        <v>1654.20353</v>
      </c>
      <c r="M230" s="1049">
        <v>2322.7607200000002</v>
      </c>
      <c r="N230" s="1049">
        <v>75.071740000000005</v>
      </c>
      <c r="O230" s="1049">
        <v>2397.8324600000001</v>
      </c>
      <c r="P230" s="1049">
        <v>4011.4411100000002</v>
      </c>
      <c r="Q230" s="1049">
        <v>91.240300000000005</v>
      </c>
      <c r="R230" s="1050">
        <v>4102.6814100000001</v>
      </c>
    </row>
    <row r="231" spans="1:18">
      <c r="A231" s="358"/>
      <c r="B231" s="358"/>
      <c r="C231" s="1052" t="s">
        <v>421</v>
      </c>
      <c r="D231" s="1053">
        <v>10584.222460000001</v>
      </c>
      <c r="E231" s="437">
        <v>0</v>
      </c>
      <c r="F231" s="437">
        <v>10584.222460000001</v>
      </c>
      <c r="G231" s="437">
        <v>72.972610000000003</v>
      </c>
      <c r="H231" s="437">
        <v>0</v>
      </c>
      <c r="I231" s="437">
        <v>72.972610000000003</v>
      </c>
      <c r="J231" s="437">
        <v>163.43581</v>
      </c>
      <c r="K231" s="437">
        <v>0.95833000000000002</v>
      </c>
      <c r="L231" s="437">
        <v>164.39414000000002</v>
      </c>
      <c r="M231" s="437">
        <v>759.45646999999997</v>
      </c>
      <c r="N231" s="437">
        <v>0</v>
      </c>
      <c r="O231" s="437">
        <v>759.45646999999997</v>
      </c>
      <c r="P231" s="437">
        <v>995.86488999999995</v>
      </c>
      <c r="Q231" s="437">
        <v>0.95833000000000002</v>
      </c>
      <c r="R231" s="1054">
        <v>996.82321999999999</v>
      </c>
    </row>
    <row r="232" spans="1:18">
      <c r="A232" s="358"/>
      <c r="B232" s="353" t="s">
        <v>292</v>
      </c>
      <c r="C232" s="353" t="s">
        <v>293</v>
      </c>
      <c r="D232" s="1048">
        <v>68469.133249999999</v>
      </c>
      <c r="E232" s="1049">
        <v>0.6957000000000001</v>
      </c>
      <c r="F232" s="1049">
        <v>68469.82895000001</v>
      </c>
      <c r="G232" s="1049">
        <v>2159.5456099999997</v>
      </c>
      <c r="H232" s="1049">
        <v>983.31948</v>
      </c>
      <c r="I232" s="1049">
        <v>3142.8650899999998</v>
      </c>
      <c r="J232" s="1049">
        <v>14466.88198</v>
      </c>
      <c r="K232" s="1049">
        <v>1605.8141600000001</v>
      </c>
      <c r="L232" s="1049">
        <v>16072.69614</v>
      </c>
      <c r="M232" s="1049">
        <v>4731.7119400000001</v>
      </c>
      <c r="N232" s="1049">
        <v>58.26585</v>
      </c>
      <c r="O232" s="1049">
        <v>4789.9777899999999</v>
      </c>
      <c r="P232" s="1049">
        <v>21358.13953</v>
      </c>
      <c r="Q232" s="1049">
        <v>2647.3994900000002</v>
      </c>
      <c r="R232" s="1050">
        <v>24005.53902</v>
      </c>
    </row>
    <row r="233" spans="1:18">
      <c r="A233" s="358"/>
      <c r="B233" s="358"/>
      <c r="C233" s="1052" t="s">
        <v>292</v>
      </c>
      <c r="D233" s="1053">
        <v>20940.223170000001</v>
      </c>
      <c r="E233" s="437">
        <v>0</v>
      </c>
      <c r="F233" s="437">
        <v>20940.223170000001</v>
      </c>
      <c r="G233" s="437">
        <v>0</v>
      </c>
      <c r="H233" s="437">
        <v>0</v>
      </c>
      <c r="I233" s="437">
        <v>0</v>
      </c>
      <c r="J233" s="437">
        <v>456.86659000000003</v>
      </c>
      <c r="K233" s="437">
        <v>1.6629999999999999E-2</v>
      </c>
      <c r="L233" s="437">
        <v>456.88321999999999</v>
      </c>
      <c r="M233" s="437">
        <v>866.47977000000003</v>
      </c>
      <c r="N233" s="437">
        <v>0</v>
      </c>
      <c r="O233" s="437">
        <v>866.47977000000003</v>
      </c>
      <c r="P233" s="437">
        <v>1323.34636</v>
      </c>
      <c r="Q233" s="437">
        <v>1.6629999999999999E-2</v>
      </c>
      <c r="R233" s="1054">
        <v>1323.3629900000001</v>
      </c>
    </row>
    <row r="234" spans="1:18">
      <c r="A234" s="358"/>
      <c r="B234" s="358"/>
      <c r="C234" s="1052" t="s">
        <v>422</v>
      </c>
      <c r="D234" s="1053">
        <v>7466.77214</v>
      </c>
      <c r="E234" s="437">
        <v>0</v>
      </c>
      <c r="F234" s="437">
        <v>7466.77214</v>
      </c>
      <c r="G234" s="437">
        <v>0</v>
      </c>
      <c r="H234" s="437">
        <v>0</v>
      </c>
      <c r="I234" s="437">
        <v>0</v>
      </c>
      <c r="J234" s="437">
        <v>5.5664199999999999</v>
      </c>
      <c r="K234" s="437">
        <v>0</v>
      </c>
      <c r="L234" s="437">
        <v>5.5664199999999999</v>
      </c>
      <c r="M234" s="437">
        <v>21.5</v>
      </c>
      <c r="N234" s="437">
        <v>0</v>
      </c>
      <c r="O234" s="437">
        <v>21.5</v>
      </c>
      <c r="P234" s="437">
        <v>27.066419999999997</v>
      </c>
      <c r="Q234" s="437">
        <v>0</v>
      </c>
      <c r="R234" s="1054">
        <v>27.066419999999997</v>
      </c>
    </row>
    <row r="235" spans="1:18">
      <c r="A235" s="358"/>
      <c r="B235" s="353" t="s">
        <v>294</v>
      </c>
      <c r="C235" s="353" t="s">
        <v>294</v>
      </c>
      <c r="D235" s="1048">
        <v>171043.15832999998</v>
      </c>
      <c r="E235" s="1049">
        <v>86234.430130000008</v>
      </c>
      <c r="F235" s="1049">
        <v>257277.58845999997</v>
      </c>
      <c r="G235" s="1049">
        <v>30954.423910000001</v>
      </c>
      <c r="H235" s="1049">
        <v>35603.286420000004</v>
      </c>
      <c r="I235" s="1049">
        <v>66557.710330000002</v>
      </c>
      <c r="J235" s="1049">
        <v>72405.780959999989</v>
      </c>
      <c r="K235" s="1049">
        <v>15398.214360000002</v>
      </c>
      <c r="L235" s="1049">
        <v>87803.995319999987</v>
      </c>
      <c r="M235" s="1049">
        <v>20992.833760000001</v>
      </c>
      <c r="N235" s="1049">
        <v>13609.18398</v>
      </c>
      <c r="O235" s="1049">
        <v>34602.017740000003</v>
      </c>
      <c r="P235" s="1049">
        <v>124353.03863</v>
      </c>
      <c r="Q235" s="1049">
        <v>64610.684760000004</v>
      </c>
      <c r="R235" s="1050">
        <v>188963.72339</v>
      </c>
    </row>
    <row r="236" spans="1:18">
      <c r="A236" s="358"/>
      <c r="B236" s="358"/>
      <c r="C236" s="1052" t="s">
        <v>423</v>
      </c>
      <c r="D236" s="1053">
        <v>4780.6065599999993</v>
      </c>
      <c r="E236" s="437">
        <v>0</v>
      </c>
      <c r="F236" s="437">
        <v>4780.6065599999993</v>
      </c>
      <c r="G236" s="437">
        <v>0</v>
      </c>
      <c r="H236" s="437">
        <v>0</v>
      </c>
      <c r="I236" s="437">
        <v>0</v>
      </c>
      <c r="J236" s="437">
        <v>62.249960000000002</v>
      </c>
      <c r="K236" s="437">
        <v>6.3699999999999998E-3</v>
      </c>
      <c r="L236" s="437">
        <v>62.256329999999998</v>
      </c>
      <c r="M236" s="437">
        <v>75.513630000000006</v>
      </c>
      <c r="N236" s="437">
        <v>0</v>
      </c>
      <c r="O236" s="437">
        <v>75.513630000000006</v>
      </c>
      <c r="P236" s="437">
        <v>137.76358999999999</v>
      </c>
      <c r="Q236" s="437">
        <v>6.3699999999999998E-3</v>
      </c>
      <c r="R236" s="1054">
        <v>137.76996</v>
      </c>
    </row>
    <row r="237" spans="1:18">
      <c r="A237" s="358"/>
      <c r="B237" s="353" t="s">
        <v>21</v>
      </c>
      <c r="C237" s="353" t="s">
        <v>295</v>
      </c>
      <c r="D237" s="1048">
        <v>274031.26720999996</v>
      </c>
      <c r="E237" s="1049">
        <v>2144.9786200000008</v>
      </c>
      <c r="F237" s="1049">
        <v>276176.24582999997</v>
      </c>
      <c r="G237" s="1049">
        <v>19964.33221</v>
      </c>
      <c r="H237" s="1049">
        <v>7228.3725999999997</v>
      </c>
      <c r="I237" s="1049">
        <v>27192.704810000003</v>
      </c>
      <c r="J237" s="1049">
        <v>81456.396949999995</v>
      </c>
      <c r="K237" s="1049">
        <v>31009.853280000003</v>
      </c>
      <c r="L237" s="1049">
        <v>112466.25023000001</v>
      </c>
      <c r="M237" s="1049">
        <v>41440.435289999994</v>
      </c>
      <c r="N237" s="1049">
        <v>15112.561599999999</v>
      </c>
      <c r="O237" s="1049">
        <v>56552.996889999995</v>
      </c>
      <c r="P237" s="1049">
        <v>142861.16444999998</v>
      </c>
      <c r="Q237" s="1049">
        <v>53350.787479999992</v>
      </c>
      <c r="R237" s="1050">
        <v>196211.95193000001</v>
      </c>
    </row>
    <row r="238" spans="1:18">
      <c r="A238" s="358"/>
      <c r="B238" s="358"/>
      <c r="C238" s="1052" t="s">
        <v>424</v>
      </c>
      <c r="D238" s="1053">
        <v>21797.973449999998</v>
      </c>
      <c r="E238" s="437">
        <v>0</v>
      </c>
      <c r="F238" s="437">
        <v>21797.973449999998</v>
      </c>
      <c r="G238" s="437">
        <v>0</v>
      </c>
      <c r="H238" s="437">
        <v>0</v>
      </c>
      <c r="I238" s="437">
        <v>0</v>
      </c>
      <c r="J238" s="437">
        <v>262.88084000000003</v>
      </c>
      <c r="K238" s="437">
        <v>2.3144800000000001</v>
      </c>
      <c r="L238" s="437">
        <v>265.19531999999998</v>
      </c>
      <c r="M238" s="437">
        <v>458.38264000000004</v>
      </c>
      <c r="N238" s="437">
        <v>0</v>
      </c>
      <c r="O238" s="437">
        <v>458.38264000000004</v>
      </c>
      <c r="P238" s="437">
        <v>721.26347999999996</v>
      </c>
      <c r="Q238" s="437">
        <v>2.3144800000000001</v>
      </c>
      <c r="R238" s="1054">
        <v>723.57795999999996</v>
      </c>
    </row>
    <row r="239" spans="1:18">
      <c r="A239" s="358"/>
      <c r="B239" s="358"/>
      <c r="C239" s="1052" t="s">
        <v>21</v>
      </c>
      <c r="D239" s="1053">
        <v>3122428.6696600001</v>
      </c>
      <c r="E239" s="437">
        <v>1006717.8448899999</v>
      </c>
      <c r="F239" s="437">
        <v>4129146.5145499995</v>
      </c>
      <c r="G239" s="437">
        <v>493663.11348999996</v>
      </c>
      <c r="H239" s="437">
        <v>312249.38150000002</v>
      </c>
      <c r="I239" s="437">
        <v>805912.49498999992</v>
      </c>
      <c r="J239" s="437">
        <v>743124.91937999998</v>
      </c>
      <c r="K239" s="437">
        <v>245325.91694999998</v>
      </c>
      <c r="L239" s="437">
        <v>988450.83633000008</v>
      </c>
      <c r="M239" s="437">
        <v>339872.41760000004</v>
      </c>
      <c r="N239" s="437">
        <v>221910.64212</v>
      </c>
      <c r="O239" s="437">
        <v>561783.0597199999</v>
      </c>
      <c r="P239" s="437">
        <v>1576660.45047</v>
      </c>
      <c r="Q239" s="437">
        <v>779485.94057000021</v>
      </c>
      <c r="R239" s="1054">
        <v>2356146.3910400006</v>
      </c>
    </row>
    <row r="240" spans="1:18">
      <c r="A240" s="358"/>
      <c r="B240" s="358"/>
      <c r="C240" s="1052" t="s">
        <v>296</v>
      </c>
      <c r="D240" s="1053">
        <v>49965.935219999999</v>
      </c>
      <c r="E240" s="437">
        <v>2.5828000000000002</v>
      </c>
      <c r="F240" s="437">
        <v>49968.518020000003</v>
      </c>
      <c r="G240" s="437">
        <v>2814.5787700000001</v>
      </c>
      <c r="H240" s="437">
        <v>966.72480000000007</v>
      </c>
      <c r="I240" s="437">
        <v>3781.30357</v>
      </c>
      <c r="J240" s="437">
        <v>17231.65177</v>
      </c>
      <c r="K240" s="437">
        <v>2226.8450100000005</v>
      </c>
      <c r="L240" s="437">
        <v>19458.496780000001</v>
      </c>
      <c r="M240" s="437">
        <v>2490.6094299999995</v>
      </c>
      <c r="N240" s="437">
        <v>0</v>
      </c>
      <c r="O240" s="437">
        <v>2490.6094299999995</v>
      </c>
      <c r="P240" s="437">
        <v>22536.839969999997</v>
      </c>
      <c r="Q240" s="437">
        <v>3193.56981</v>
      </c>
      <c r="R240" s="1054">
        <v>25730.409779999998</v>
      </c>
    </row>
    <row r="241" spans="1:18">
      <c r="A241" s="358"/>
      <c r="B241" s="358"/>
      <c r="C241" s="1052" t="s">
        <v>450</v>
      </c>
      <c r="D241" s="1053">
        <v>4803.2922900000003</v>
      </c>
      <c r="E241" s="437">
        <v>0</v>
      </c>
      <c r="F241" s="437">
        <v>4803.2922900000003</v>
      </c>
      <c r="G241" s="437">
        <v>0</v>
      </c>
      <c r="H241" s="437">
        <v>0</v>
      </c>
      <c r="I241" s="437">
        <v>0</v>
      </c>
      <c r="J241" s="437">
        <v>426.27265</v>
      </c>
      <c r="K241" s="437">
        <v>3.89527</v>
      </c>
      <c r="L241" s="437">
        <v>430.16791999999998</v>
      </c>
      <c r="M241" s="437">
        <v>757.78289000000007</v>
      </c>
      <c r="N241" s="437">
        <v>116.78732000000001</v>
      </c>
      <c r="O241" s="437">
        <v>874.57020999999997</v>
      </c>
      <c r="P241" s="437">
        <v>1184.0555400000001</v>
      </c>
      <c r="Q241" s="437">
        <v>120.68259</v>
      </c>
      <c r="R241" s="1054">
        <v>1304.73813</v>
      </c>
    </row>
    <row r="242" spans="1:18">
      <c r="A242" s="358"/>
      <c r="B242" s="353" t="s">
        <v>297</v>
      </c>
      <c r="C242" s="353" t="s">
        <v>297</v>
      </c>
      <c r="D242" s="1048">
        <v>39402.747980000007</v>
      </c>
      <c r="E242" s="1049">
        <v>7.1493799999999998</v>
      </c>
      <c r="F242" s="1049">
        <v>39409.897360000003</v>
      </c>
      <c r="G242" s="1049">
        <v>8808.6358</v>
      </c>
      <c r="H242" s="1049">
        <v>7952.7063200000002</v>
      </c>
      <c r="I242" s="1049">
        <v>16761.342119999998</v>
      </c>
      <c r="J242" s="1049">
        <v>17202.941039999998</v>
      </c>
      <c r="K242" s="1049">
        <v>3635.98576</v>
      </c>
      <c r="L242" s="1049">
        <v>20838.926800000001</v>
      </c>
      <c r="M242" s="1049">
        <v>9368.3463100000008</v>
      </c>
      <c r="N242" s="1049">
        <v>40.331400000000002</v>
      </c>
      <c r="O242" s="1049">
        <v>9408.6777100000018</v>
      </c>
      <c r="P242" s="1049">
        <v>35379.923150000002</v>
      </c>
      <c r="Q242" s="1049">
        <v>11629.02348</v>
      </c>
      <c r="R242" s="1050">
        <v>47008.946630000006</v>
      </c>
    </row>
    <row r="243" spans="1:18">
      <c r="A243" s="358"/>
      <c r="B243" s="353" t="s">
        <v>298</v>
      </c>
      <c r="C243" s="353" t="s">
        <v>298</v>
      </c>
      <c r="D243" s="1048">
        <v>851041.64130000002</v>
      </c>
      <c r="E243" s="1049">
        <v>5572.6327899999987</v>
      </c>
      <c r="F243" s="1049">
        <v>856614.27409000008</v>
      </c>
      <c r="G243" s="1049">
        <v>57603.397960000002</v>
      </c>
      <c r="H243" s="1049">
        <v>27920.895140000001</v>
      </c>
      <c r="I243" s="1049">
        <v>85524.29310000001</v>
      </c>
      <c r="J243" s="1049">
        <v>169060.95305000001</v>
      </c>
      <c r="K243" s="1049">
        <v>39220.745520000004</v>
      </c>
      <c r="L243" s="1049">
        <v>208281.69856999998</v>
      </c>
      <c r="M243" s="1049">
        <v>54238.007569999987</v>
      </c>
      <c r="N243" s="1049">
        <v>19057.614510000003</v>
      </c>
      <c r="O243" s="1049">
        <v>73295.622080000016</v>
      </c>
      <c r="P243" s="1049">
        <v>280902.35858000006</v>
      </c>
      <c r="Q243" s="1049">
        <v>86199.255170000004</v>
      </c>
      <c r="R243" s="1050">
        <v>367101.61375000002</v>
      </c>
    </row>
    <row r="244" spans="1:18">
      <c r="A244" s="358"/>
      <c r="B244" s="358"/>
      <c r="C244" s="1052" t="s">
        <v>425</v>
      </c>
      <c r="D244" s="1053">
        <v>15946.800369999999</v>
      </c>
      <c r="E244" s="437">
        <v>0</v>
      </c>
      <c r="F244" s="437">
        <v>15946.800369999999</v>
      </c>
      <c r="G244" s="437">
        <v>0</v>
      </c>
      <c r="H244" s="437">
        <v>0</v>
      </c>
      <c r="I244" s="437">
        <v>0</v>
      </c>
      <c r="J244" s="437">
        <v>342.17169999999999</v>
      </c>
      <c r="K244" s="437">
        <v>13.926549999999999</v>
      </c>
      <c r="L244" s="437">
        <v>356.09825000000001</v>
      </c>
      <c r="M244" s="437">
        <v>634.81695999999999</v>
      </c>
      <c r="N244" s="437">
        <v>0</v>
      </c>
      <c r="O244" s="437">
        <v>634.81695999999999</v>
      </c>
      <c r="P244" s="437">
        <v>976.98865999999987</v>
      </c>
      <c r="Q244" s="437">
        <v>13.926549999999999</v>
      </c>
      <c r="R244" s="1054">
        <v>990.91521</v>
      </c>
    </row>
    <row r="245" spans="1:18">
      <c r="A245" s="358"/>
      <c r="B245" s="353" t="s">
        <v>299</v>
      </c>
      <c r="C245" s="353" t="s">
        <v>426</v>
      </c>
      <c r="D245" s="1048">
        <v>20228.263850000003</v>
      </c>
      <c r="E245" s="1049">
        <v>0</v>
      </c>
      <c r="F245" s="1049">
        <v>20228.263850000003</v>
      </c>
      <c r="G245" s="1049">
        <v>0</v>
      </c>
      <c r="H245" s="1049">
        <v>0</v>
      </c>
      <c r="I245" s="1049">
        <v>0</v>
      </c>
      <c r="J245" s="1049">
        <v>752.35317000000009</v>
      </c>
      <c r="K245" s="1049">
        <v>80.655810000000002</v>
      </c>
      <c r="L245" s="1049">
        <v>833.00897999999995</v>
      </c>
      <c r="M245" s="1049">
        <v>815.79772000000003</v>
      </c>
      <c r="N245" s="1049">
        <v>0</v>
      </c>
      <c r="O245" s="1049">
        <v>815.79772000000003</v>
      </c>
      <c r="P245" s="1049">
        <v>1568.1508900000001</v>
      </c>
      <c r="Q245" s="1049">
        <v>80.655810000000002</v>
      </c>
      <c r="R245" s="1050">
        <v>1648.8066999999999</v>
      </c>
    </row>
    <row r="246" spans="1:18">
      <c r="A246" s="358"/>
      <c r="B246" s="358"/>
      <c r="C246" s="1052" t="s">
        <v>300</v>
      </c>
      <c r="D246" s="1053">
        <v>204464.24333000003</v>
      </c>
      <c r="E246" s="437">
        <v>9486.9966700000004</v>
      </c>
      <c r="F246" s="437">
        <v>213951.24</v>
      </c>
      <c r="G246" s="437">
        <v>44669.120720000006</v>
      </c>
      <c r="H246" s="437">
        <v>292539.98705</v>
      </c>
      <c r="I246" s="437">
        <v>337209.10777</v>
      </c>
      <c r="J246" s="437">
        <v>126390.33699000001</v>
      </c>
      <c r="K246" s="437">
        <v>45493.573100000001</v>
      </c>
      <c r="L246" s="437">
        <v>171883.91008999999</v>
      </c>
      <c r="M246" s="437">
        <v>89098.89241</v>
      </c>
      <c r="N246" s="437">
        <v>36376.456920000004</v>
      </c>
      <c r="O246" s="437">
        <v>125475.34933</v>
      </c>
      <c r="P246" s="437">
        <v>260158.35012000002</v>
      </c>
      <c r="Q246" s="437">
        <v>374410.01707000006</v>
      </c>
      <c r="R246" s="1054">
        <v>634568.36719000002</v>
      </c>
    </row>
    <row r="247" spans="1:18">
      <c r="A247" s="353" t="s">
        <v>962</v>
      </c>
      <c r="B247" s="1051"/>
      <c r="C247" s="1051"/>
      <c r="D247" s="1048">
        <v>4938595.5939300004</v>
      </c>
      <c r="E247" s="1049">
        <v>1110167.3109800001</v>
      </c>
      <c r="F247" s="1049">
        <v>6048762.90491</v>
      </c>
      <c r="G247" s="1049">
        <v>660760.76650000003</v>
      </c>
      <c r="H247" s="1049">
        <v>685444.67330999998</v>
      </c>
      <c r="I247" s="1049">
        <v>1346205.4398099999</v>
      </c>
      <c r="J247" s="1049">
        <v>1246197.6425599998</v>
      </c>
      <c r="K247" s="1049">
        <v>384042.04508000001</v>
      </c>
      <c r="L247" s="1049">
        <v>1630239.6876399999</v>
      </c>
      <c r="M247" s="1049">
        <v>570608.83554</v>
      </c>
      <c r="N247" s="1049">
        <v>306356.91544000007</v>
      </c>
      <c r="O247" s="1049">
        <v>876965.75098000013</v>
      </c>
      <c r="P247" s="1049">
        <v>2477567.2445999999</v>
      </c>
      <c r="Q247" s="1049">
        <v>1375843.6338299999</v>
      </c>
      <c r="R247" s="1050">
        <v>3853410.878430001</v>
      </c>
    </row>
    <row r="248" spans="1:18">
      <c r="A248" s="353" t="s">
        <v>22</v>
      </c>
      <c r="B248" s="353" t="s">
        <v>427</v>
      </c>
      <c r="C248" s="353" t="s">
        <v>428</v>
      </c>
      <c r="D248" s="1048">
        <v>25472.894840000001</v>
      </c>
      <c r="E248" s="1049">
        <v>0</v>
      </c>
      <c r="F248" s="1049">
        <v>25472.894840000001</v>
      </c>
      <c r="G248" s="1049">
        <v>0</v>
      </c>
      <c r="H248" s="1049">
        <v>0</v>
      </c>
      <c r="I248" s="1049">
        <v>0</v>
      </c>
      <c r="J248" s="1049">
        <v>787.23418000000004</v>
      </c>
      <c r="K248" s="1049">
        <v>255.95868999999999</v>
      </c>
      <c r="L248" s="1049">
        <v>1043.1928700000001</v>
      </c>
      <c r="M248" s="1049">
        <v>849.65526999999997</v>
      </c>
      <c r="N248" s="1049">
        <v>82.433999999999997</v>
      </c>
      <c r="O248" s="1049">
        <v>932.08927000000006</v>
      </c>
      <c r="P248" s="1049">
        <v>1636.8894500000001</v>
      </c>
      <c r="Q248" s="1049">
        <v>338.39269000000002</v>
      </c>
      <c r="R248" s="1050">
        <v>1975.2821399999998</v>
      </c>
    </row>
    <row r="249" spans="1:18">
      <c r="A249" s="358"/>
      <c r="B249" s="358"/>
      <c r="C249" s="1052" t="s">
        <v>429</v>
      </c>
      <c r="D249" s="1053">
        <v>18413.23028</v>
      </c>
      <c r="E249" s="437">
        <v>0</v>
      </c>
      <c r="F249" s="437">
        <v>18413.23028</v>
      </c>
      <c r="G249" s="437">
        <v>0</v>
      </c>
      <c r="H249" s="437">
        <v>0</v>
      </c>
      <c r="I249" s="437">
        <v>0</v>
      </c>
      <c r="J249" s="437">
        <v>312.55185</v>
      </c>
      <c r="K249" s="437">
        <v>0.38200000000000001</v>
      </c>
      <c r="L249" s="437">
        <v>312.93384999999995</v>
      </c>
      <c r="M249" s="437">
        <v>883.98567000000003</v>
      </c>
      <c r="N249" s="437">
        <v>0</v>
      </c>
      <c r="O249" s="437">
        <v>883.98567000000003</v>
      </c>
      <c r="P249" s="437">
        <v>1196.5375200000001</v>
      </c>
      <c r="Q249" s="437">
        <v>0.38200000000000001</v>
      </c>
      <c r="R249" s="1054">
        <v>1196.9195199999999</v>
      </c>
    </row>
    <row r="250" spans="1:18">
      <c r="A250" s="358"/>
      <c r="B250" s="353" t="s">
        <v>430</v>
      </c>
      <c r="C250" s="353" t="s">
        <v>431</v>
      </c>
      <c r="D250" s="1048">
        <v>39822.131229999999</v>
      </c>
      <c r="E250" s="1049">
        <v>45.482660000000003</v>
      </c>
      <c r="F250" s="1049">
        <v>39867.613890000001</v>
      </c>
      <c r="G250" s="1049">
        <v>0</v>
      </c>
      <c r="H250" s="1049">
        <v>0</v>
      </c>
      <c r="I250" s="1049">
        <v>0</v>
      </c>
      <c r="J250" s="1049">
        <v>739.98423000000003</v>
      </c>
      <c r="K250" s="1049">
        <v>40.206040000000002</v>
      </c>
      <c r="L250" s="1049">
        <v>780.19027000000006</v>
      </c>
      <c r="M250" s="1049">
        <v>1705.2524699999999</v>
      </c>
      <c r="N250" s="1049">
        <v>0</v>
      </c>
      <c r="O250" s="1049">
        <v>1705.2524699999999</v>
      </c>
      <c r="P250" s="1049">
        <v>2445.2367000000004</v>
      </c>
      <c r="Q250" s="1049">
        <v>40.206040000000002</v>
      </c>
      <c r="R250" s="1050">
        <v>2485.4427400000004</v>
      </c>
    </row>
    <row r="251" spans="1:18">
      <c r="A251" s="358"/>
      <c r="B251" s="353" t="s">
        <v>22</v>
      </c>
      <c r="C251" s="353" t="s">
        <v>22</v>
      </c>
      <c r="D251" s="1048">
        <v>634133.71449000004</v>
      </c>
      <c r="E251" s="1049">
        <v>12270.071250000001</v>
      </c>
      <c r="F251" s="1049">
        <v>646403.78573999996</v>
      </c>
      <c r="G251" s="1049">
        <v>99790.361839999998</v>
      </c>
      <c r="H251" s="1049">
        <v>11697.188259999999</v>
      </c>
      <c r="I251" s="1049">
        <v>111487.55009999999</v>
      </c>
      <c r="J251" s="1049">
        <v>239084.85001000002</v>
      </c>
      <c r="K251" s="1049">
        <v>67021.498699999996</v>
      </c>
      <c r="L251" s="1049">
        <v>306106.34871000005</v>
      </c>
      <c r="M251" s="1049">
        <v>110857.33467000001</v>
      </c>
      <c r="N251" s="1049">
        <v>37477.964919999999</v>
      </c>
      <c r="O251" s="1049">
        <v>148335.29959000001</v>
      </c>
      <c r="P251" s="1049">
        <v>449732.54651999997</v>
      </c>
      <c r="Q251" s="1049">
        <v>116196.65188</v>
      </c>
      <c r="R251" s="1050">
        <v>565929.19840000011</v>
      </c>
    </row>
    <row r="252" spans="1:18">
      <c r="A252" s="358"/>
      <c r="B252" s="358"/>
      <c r="C252" s="1052" t="s">
        <v>432</v>
      </c>
      <c r="D252" s="1053">
        <v>16976.205140000002</v>
      </c>
      <c r="E252" s="437">
        <v>0</v>
      </c>
      <c r="F252" s="437">
        <v>16976.205140000002</v>
      </c>
      <c r="G252" s="437">
        <v>0</v>
      </c>
      <c r="H252" s="437">
        <v>0</v>
      </c>
      <c r="I252" s="437">
        <v>0</v>
      </c>
      <c r="J252" s="437">
        <v>258.68052999999998</v>
      </c>
      <c r="K252" s="437">
        <v>24.41057</v>
      </c>
      <c r="L252" s="437">
        <v>283.09109999999998</v>
      </c>
      <c r="M252" s="437">
        <v>659.25118000000009</v>
      </c>
      <c r="N252" s="437">
        <v>0</v>
      </c>
      <c r="O252" s="437">
        <v>659.25118000000009</v>
      </c>
      <c r="P252" s="437">
        <v>917.93171000000007</v>
      </c>
      <c r="Q252" s="437">
        <v>24.41057</v>
      </c>
      <c r="R252" s="1054">
        <v>942.34228000000007</v>
      </c>
    </row>
    <row r="253" spans="1:18">
      <c r="A253" s="358"/>
      <c r="B253" s="353" t="s">
        <v>301</v>
      </c>
      <c r="C253" s="353" t="s">
        <v>302</v>
      </c>
      <c r="D253" s="1048">
        <v>1361009.03657</v>
      </c>
      <c r="E253" s="1049">
        <v>19445.123009999999</v>
      </c>
      <c r="F253" s="1049">
        <v>1380454.1595799997</v>
      </c>
      <c r="G253" s="1049">
        <v>189837.52839000002</v>
      </c>
      <c r="H253" s="1049">
        <v>111599.51361999998</v>
      </c>
      <c r="I253" s="1049">
        <v>301437.04200999998</v>
      </c>
      <c r="J253" s="1049">
        <v>433494.79956999997</v>
      </c>
      <c r="K253" s="1049">
        <v>119609.54973</v>
      </c>
      <c r="L253" s="1049">
        <v>553104.3493</v>
      </c>
      <c r="M253" s="1049">
        <v>168768.33002999998</v>
      </c>
      <c r="N253" s="1049">
        <v>48636.306540000005</v>
      </c>
      <c r="O253" s="1049">
        <v>217404.63657</v>
      </c>
      <c r="P253" s="1049">
        <v>792100.65798999998</v>
      </c>
      <c r="Q253" s="1049">
        <v>279845.36988999997</v>
      </c>
      <c r="R253" s="1050">
        <v>1071946.0278800002</v>
      </c>
    </row>
    <row r="254" spans="1:18">
      <c r="A254" s="358"/>
      <c r="B254" s="353" t="s">
        <v>433</v>
      </c>
      <c r="C254" s="353" t="s">
        <v>433</v>
      </c>
      <c r="D254" s="1048">
        <v>31469.531469999998</v>
      </c>
      <c r="E254" s="1049">
        <v>0</v>
      </c>
      <c r="F254" s="1049">
        <v>31469.531469999998</v>
      </c>
      <c r="G254" s="1049">
        <v>0</v>
      </c>
      <c r="H254" s="1049">
        <v>0</v>
      </c>
      <c r="I254" s="1049">
        <v>0</v>
      </c>
      <c r="J254" s="1049">
        <v>1015.21922</v>
      </c>
      <c r="K254" s="1049">
        <v>173.64551999999998</v>
      </c>
      <c r="L254" s="1049">
        <v>1188.86474</v>
      </c>
      <c r="M254" s="1049">
        <v>1275.4618400000002</v>
      </c>
      <c r="N254" s="1049">
        <v>37.47</v>
      </c>
      <c r="O254" s="1049">
        <v>1312.9318400000002</v>
      </c>
      <c r="P254" s="1049">
        <v>2290.6810599999999</v>
      </c>
      <c r="Q254" s="1049">
        <v>211.11552</v>
      </c>
      <c r="R254" s="1050">
        <v>2501.7965800000002</v>
      </c>
    </row>
    <row r="255" spans="1:18">
      <c r="A255" s="358"/>
      <c r="B255" s="353" t="s">
        <v>434</v>
      </c>
      <c r="C255" s="353" t="s">
        <v>434</v>
      </c>
      <c r="D255" s="1048">
        <v>17853.955399999999</v>
      </c>
      <c r="E255" s="1049">
        <v>0</v>
      </c>
      <c r="F255" s="1049">
        <v>17853.955399999999</v>
      </c>
      <c r="G255" s="1049">
        <v>0</v>
      </c>
      <c r="H255" s="1049">
        <v>0</v>
      </c>
      <c r="I255" s="1049">
        <v>0</v>
      </c>
      <c r="J255" s="1049">
        <v>224.07507000000001</v>
      </c>
      <c r="K255" s="1049">
        <v>7.2146600000000003</v>
      </c>
      <c r="L255" s="1049">
        <v>231.28973000000002</v>
      </c>
      <c r="M255" s="1049">
        <v>753.51607999999999</v>
      </c>
      <c r="N255" s="1049">
        <v>0</v>
      </c>
      <c r="O255" s="1049">
        <v>753.51607999999999</v>
      </c>
      <c r="P255" s="1049">
        <v>977.59114999999986</v>
      </c>
      <c r="Q255" s="1049">
        <v>7.2146600000000003</v>
      </c>
      <c r="R255" s="1050">
        <v>984.80581000000006</v>
      </c>
    </row>
    <row r="256" spans="1:18">
      <c r="A256" s="358"/>
      <c r="B256" s="353" t="s">
        <v>435</v>
      </c>
      <c r="C256" s="353" t="s">
        <v>435</v>
      </c>
      <c r="D256" s="1048">
        <v>18314.70246</v>
      </c>
      <c r="E256" s="1049">
        <v>0</v>
      </c>
      <c r="F256" s="1049">
        <v>18314.70246</v>
      </c>
      <c r="G256" s="1049">
        <v>0</v>
      </c>
      <c r="H256" s="1049">
        <v>0</v>
      </c>
      <c r="I256" s="1049">
        <v>0</v>
      </c>
      <c r="J256" s="1049">
        <v>587.80327</v>
      </c>
      <c r="K256" s="1049">
        <v>4.2750000000000003E-2</v>
      </c>
      <c r="L256" s="1049">
        <v>587.84602000000007</v>
      </c>
      <c r="M256" s="1049">
        <v>627.61066000000005</v>
      </c>
      <c r="N256" s="1049">
        <v>0</v>
      </c>
      <c r="O256" s="1049">
        <v>627.61066000000005</v>
      </c>
      <c r="P256" s="1049">
        <v>1215.4139300000002</v>
      </c>
      <c r="Q256" s="1049">
        <v>4.2750000000000003E-2</v>
      </c>
      <c r="R256" s="1050">
        <v>1215.45668</v>
      </c>
    </row>
    <row r="257" spans="1:18">
      <c r="A257" s="358"/>
      <c r="B257" s="353" t="s">
        <v>436</v>
      </c>
      <c r="C257" s="353" t="s">
        <v>437</v>
      </c>
      <c r="D257" s="1048">
        <v>19533.35283</v>
      </c>
      <c r="E257" s="1049">
        <v>0</v>
      </c>
      <c r="F257" s="1049">
        <v>19533.35283</v>
      </c>
      <c r="G257" s="1049">
        <v>0</v>
      </c>
      <c r="H257" s="1049">
        <v>0</v>
      </c>
      <c r="I257" s="1049">
        <v>0</v>
      </c>
      <c r="J257" s="1049">
        <v>574.93924000000004</v>
      </c>
      <c r="K257" s="1049">
        <v>387.59800000000001</v>
      </c>
      <c r="L257" s="1049">
        <v>962.53724</v>
      </c>
      <c r="M257" s="1049">
        <v>1267.6197199999999</v>
      </c>
      <c r="N257" s="1049">
        <v>30.741289999999999</v>
      </c>
      <c r="O257" s="1049">
        <v>1298.3610100000001</v>
      </c>
      <c r="P257" s="1049">
        <v>1842.5589600000001</v>
      </c>
      <c r="Q257" s="1049">
        <v>418.33929000000001</v>
      </c>
      <c r="R257" s="1050">
        <v>2260.8982500000002</v>
      </c>
    </row>
    <row r="258" spans="1:18">
      <c r="A258" s="353" t="s">
        <v>963</v>
      </c>
      <c r="B258" s="1051"/>
      <c r="C258" s="1051"/>
      <c r="D258" s="1048">
        <v>2182998.75471</v>
      </c>
      <c r="E258" s="1049">
        <v>31760.676919999998</v>
      </c>
      <c r="F258" s="1049">
        <v>2214759.4316299995</v>
      </c>
      <c r="G258" s="1049">
        <v>289627.89023000002</v>
      </c>
      <c r="H258" s="1049">
        <v>123296.70187999999</v>
      </c>
      <c r="I258" s="1049">
        <v>412924.59211000003</v>
      </c>
      <c r="J258" s="1049">
        <v>677080.13717000012</v>
      </c>
      <c r="K258" s="1049">
        <v>187520.50666000001</v>
      </c>
      <c r="L258" s="1049">
        <v>864600.64383000007</v>
      </c>
      <c r="M258" s="1049">
        <v>287648.01758999994</v>
      </c>
      <c r="N258" s="1049">
        <v>86264.916750000019</v>
      </c>
      <c r="O258" s="1049">
        <v>373912.93433999998</v>
      </c>
      <c r="P258" s="1049">
        <v>1254356.0449900001</v>
      </c>
      <c r="Q258" s="1049">
        <v>397082.12529</v>
      </c>
      <c r="R258" s="1050">
        <v>1651438.17028</v>
      </c>
    </row>
    <row r="259" spans="1:18">
      <c r="A259" s="353" t="s">
        <v>303</v>
      </c>
      <c r="B259" s="353" t="s">
        <v>89</v>
      </c>
      <c r="C259" s="353" t="s">
        <v>89</v>
      </c>
      <c r="D259" s="1048">
        <v>59088.193509999997</v>
      </c>
      <c r="E259" s="1049">
        <v>45.052930000000003</v>
      </c>
      <c r="F259" s="1049">
        <v>59133.246439999995</v>
      </c>
      <c r="G259" s="1049">
        <v>7845.1039199999996</v>
      </c>
      <c r="H259" s="1049">
        <v>1389.6468400000001</v>
      </c>
      <c r="I259" s="1049">
        <v>9234.750759999999</v>
      </c>
      <c r="J259" s="1049">
        <v>36955.22582</v>
      </c>
      <c r="K259" s="1049">
        <v>2227.9004799999998</v>
      </c>
      <c r="L259" s="1049">
        <v>39183.126299999996</v>
      </c>
      <c r="M259" s="1049">
        <v>5250.9561800000001</v>
      </c>
      <c r="N259" s="1049">
        <v>17.03266</v>
      </c>
      <c r="O259" s="1049">
        <v>5267.98884</v>
      </c>
      <c r="P259" s="1049">
        <v>50051.285920000002</v>
      </c>
      <c r="Q259" s="1049">
        <v>3634.5799800000004</v>
      </c>
      <c r="R259" s="1050">
        <v>53685.865899999997</v>
      </c>
    </row>
    <row r="260" spans="1:18">
      <c r="A260" s="358"/>
      <c r="B260" s="353" t="s">
        <v>304</v>
      </c>
      <c r="C260" s="353" t="s">
        <v>305</v>
      </c>
      <c r="D260" s="1048">
        <v>115452.36323000002</v>
      </c>
      <c r="E260" s="1049">
        <v>169.73507000000001</v>
      </c>
      <c r="F260" s="1049">
        <v>115622.0983</v>
      </c>
      <c r="G260" s="1049">
        <v>12646.52147</v>
      </c>
      <c r="H260" s="1049">
        <v>516.32821999999999</v>
      </c>
      <c r="I260" s="1049">
        <v>13162.849690000001</v>
      </c>
      <c r="J260" s="1049">
        <v>33374.192770000001</v>
      </c>
      <c r="K260" s="1049">
        <v>2818.3833499999996</v>
      </c>
      <c r="L260" s="1049">
        <v>36192.576119999998</v>
      </c>
      <c r="M260" s="1049">
        <v>10167.307050000001</v>
      </c>
      <c r="N260" s="1049">
        <v>2792.2275600000003</v>
      </c>
      <c r="O260" s="1049">
        <v>12959.534609999999</v>
      </c>
      <c r="P260" s="1049">
        <v>56188.021290000004</v>
      </c>
      <c r="Q260" s="1049">
        <v>6126.9391299999997</v>
      </c>
      <c r="R260" s="1050">
        <v>62314.960420000003</v>
      </c>
    </row>
    <row r="261" spans="1:18">
      <c r="A261" s="358"/>
      <c r="B261" s="353" t="s">
        <v>306</v>
      </c>
      <c r="C261" s="353" t="s">
        <v>306</v>
      </c>
      <c r="D261" s="1048">
        <v>651539.39587999997</v>
      </c>
      <c r="E261" s="1049">
        <v>4729.5627899999999</v>
      </c>
      <c r="F261" s="1049">
        <v>656268.95866999996</v>
      </c>
      <c r="G261" s="1049">
        <v>59437.060460000001</v>
      </c>
      <c r="H261" s="1049">
        <v>9990.2502700000023</v>
      </c>
      <c r="I261" s="1049">
        <v>69427.310729999997</v>
      </c>
      <c r="J261" s="1049">
        <v>120279.25391</v>
      </c>
      <c r="K261" s="1049">
        <v>16863.549500000001</v>
      </c>
      <c r="L261" s="1049">
        <v>137142.80340999999</v>
      </c>
      <c r="M261" s="1049">
        <v>36740.010200000004</v>
      </c>
      <c r="N261" s="1049">
        <v>8442.2251400000005</v>
      </c>
      <c r="O261" s="1049">
        <v>45182.235339999999</v>
      </c>
      <c r="P261" s="1049">
        <v>216456.32457</v>
      </c>
      <c r="Q261" s="1049">
        <v>35296.024909999993</v>
      </c>
      <c r="R261" s="1050">
        <v>251752.34947999998</v>
      </c>
    </row>
    <row r="262" spans="1:18">
      <c r="A262" s="358"/>
      <c r="B262" s="353" t="s">
        <v>307</v>
      </c>
      <c r="C262" s="353" t="s">
        <v>308</v>
      </c>
      <c r="D262" s="1048">
        <v>41005.191549999996</v>
      </c>
      <c r="E262" s="1049">
        <v>0.33906000000000003</v>
      </c>
      <c r="F262" s="1049">
        <v>41005.530610000002</v>
      </c>
      <c r="G262" s="1049">
        <v>7696.1864999999998</v>
      </c>
      <c r="H262" s="1049">
        <v>124.96433</v>
      </c>
      <c r="I262" s="1049">
        <v>7821.1508300000005</v>
      </c>
      <c r="J262" s="1049">
        <v>24990.411849999997</v>
      </c>
      <c r="K262" s="1049">
        <v>5081.6714900000006</v>
      </c>
      <c r="L262" s="1049">
        <v>30072.083340000001</v>
      </c>
      <c r="M262" s="1049">
        <v>1201.7655699999998</v>
      </c>
      <c r="N262" s="1049">
        <v>4.0390000000000002E-2</v>
      </c>
      <c r="O262" s="1049">
        <v>1201.8059599999999</v>
      </c>
      <c r="P262" s="1049">
        <v>33888.363919999996</v>
      </c>
      <c r="Q262" s="1049">
        <v>5206.6762099999996</v>
      </c>
      <c r="R262" s="1050">
        <v>39095.040130000001</v>
      </c>
    </row>
    <row r="263" spans="1:18">
      <c r="A263" s="358"/>
      <c r="B263" s="358"/>
      <c r="C263" s="1052" t="s">
        <v>307</v>
      </c>
      <c r="D263" s="1053">
        <v>77813.243739999991</v>
      </c>
      <c r="E263" s="437">
        <v>134.72787</v>
      </c>
      <c r="F263" s="437">
        <v>77947.971609999993</v>
      </c>
      <c r="G263" s="437">
        <v>15950.908890000001</v>
      </c>
      <c r="H263" s="437">
        <v>2267.90625</v>
      </c>
      <c r="I263" s="437">
        <v>18218.815139999999</v>
      </c>
      <c r="J263" s="437">
        <v>36989.404820000003</v>
      </c>
      <c r="K263" s="437">
        <v>4427.1916100000008</v>
      </c>
      <c r="L263" s="437">
        <v>41416.596429999998</v>
      </c>
      <c r="M263" s="437">
        <v>4882.7989499999994</v>
      </c>
      <c r="N263" s="437">
        <v>903.08975999999996</v>
      </c>
      <c r="O263" s="437">
        <v>5785.8887100000002</v>
      </c>
      <c r="P263" s="437">
        <v>57823.112660000006</v>
      </c>
      <c r="Q263" s="437">
        <v>7598.1876200000006</v>
      </c>
      <c r="R263" s="1054">
        <v>65421.300280000003</v>
      </c>
    </row>
    <row r="264" spans="1:18">
      <c r="A264" s="358"/>
      <c r="B264" s="353" t="s">
        <v>303</v>
      </c>
      <c r="C264" s="353" t="s">
        <v>309</v>
      </c>
      <c r="D264" s="1048">
        <v>1431721.4418299999</v>
      </c>
      <c r="E264" s="1049">
        <v>24092.691360000001</v>
      </c>
      <c r="F264" s="1049">
        <v>1455814.13319</v>
      </c>
      <c r="G264" s="1049">
        <v>207938.42243999999</v>
      </c>
      <c r="H264" s="1049">
        <v>22856.281069999997</v>
      </c>
      <c r="I264" s="1049">
        <v>230794.70350999999</v>
      </c>
      <c r="J264" s="1049">
        <v>284439.33989000006</v>
      </c>
      <c r="K264" s="1049">
        <v>57099.128320000011</v>
      </c>
      <c r="L264" s="1049">
        <v>341538.46820999996</v>
      </c>
      <c r="M264" s="1049">
        <v>93408.282829999982</v>
      </c>
      <c r="N264" s="1049">
        <v>26304.60716</v>
      </c>
      <c r="O264" s="1049">
        <v>119712.88999000001</v>
      </c>
      <c r="P264" s="1049">
        <v>585786.04515999998</v>
      </c>
      <c r="Q264" s="1049">
        <v>106260.01655000001</v>
      </c>
      <c r="R264" s="1050">
        <v>692046.06170999992</v>
      </c>
    </row>
    <row r="265" spans="1:18">
      <c r="A265" s="358"/>
      <c r="B265" s="353" t="s">
        <v>438</v>
      </c>
      <c r="C265" s="353" t="s">
        <v>439</v>
      </c>
      <c r="D265" s="1048">
        <v>5237.7858099999994</v>
      </c>
      <c r="E265" s="1049">
        <v>0</v>
      </c>
      <c r="F265" s="1049">
        <v>5237.7858099999994</v>
      </c>
      <c r="G265" s="1049">
        <v>0</v>
      </c>
      <c r="H265" s="1049">
        <v>0</v>
      </c>
      <c r="I265" s="1049">
        <v>0</v>
      </c>
      <c r="J265" s="1049">
        <v>9.5891800000000007</v>
      </c>
      <c r="K265" s="1049">
        <v>0</v>
      </c>
      <c r="L265" s="1049">
        <v>9.5891800000000007</v>
      </c>
      <c r="M265" s="1049">
        <v>0</v>
      </c>
      <c r="N265" s="1049">
        <v>0</v>
      </c>
      <c r="O265" s="1049">
        <v>0</v>
      </c>
      <c r="P265" s="1049">
        <v>9.5891800000000007</v>
      </c>
      <c r="Q265" s="1049">
        <v>0</v>
      </c>
      <c r="R265" s="1050">
        <v>9.5891800000000007</v>
      </c>
    </row>
    <row r="266" spans="1:18">
      <c r="A266" s="358"/>
      <c r="B266" s="353" t="s">
        <v>440</v>
      </c>
      <c r="C266" s="353" t="s">
        <v>441</v>
      </c>
      <c r="D266" s="1048">
        <v>5034.0838600000006</v>
      </c>
      <c r="E266" s="1049">
        <v>0</v>
      </c>
      <c r="F266" s="1049">
        <v>5034.0838600000006</v>
      </c>
      <c r="G266" s="1049">
        <v>0</v>
      </c>
      <c r="H266" s="1049">
        <v>0</v>
      </c>
      <c r="I266" s="1049">
        <v>0</v>
      </c>
      <c r="J266" s="1049">
        <v>25.464980000000001</v>
      </c>
      <c r="K266" s="1049">
        <v>0</v>
      </c>
      <c r="L266" s="1049">
        <v>25.464980000000001</v>
      </c>
      <c r="M266" s="1049">
        <v>0</v>
      </c>
      <c r="N266" s="1049">
        <v>0</v>
      </c>
      <c r="O266" s="1049">
        <v>0</v>
      </c>
      <c r="P266" s="1049">
        <v>25.464980000000001</v>
      </c>
      <c r="Q266" s="1049">
        <v>0</v>
      </c>
      <c r="R266" s="1050">
        <v>25.464980000000001</v>
      </c>
    </row>
    <row r="267" spans="1:18">
      <c r="A267" s="358"/>
      <c r="B267" s="353" t="s">
        <v>442</v>
      </c>
      <c r="C267" s="353" t="s">
        <v>442</v>
      </c>
      <c r="D267" s="1048">
        <v>26273.127670000002</v>
      </c>
      <c r="E267" s="1049">
        <v>0</v>
      </c>
      <c r="F267" s="1049">
        <v>26273.127670000002</v>
      </c>
      <c r="G267" s="1049">
        <v>1.28264</v>
      </c>
      <c r="H267" s="1049">
        <v>0</v>
      </c>
      <c r="I267" s="1049">
        <v>1.28264</v>
      </c>
      <c r="J267" s="1049">
        <v>1344.48496</v>
      </c>
      <c r="K267" s="1049">
        <v>134.52801000000002</v>
      </c>
      <c r="L267" s="1049">
        <v>1479.01297</v>
      </c>
      <c r="M267" s="1049">
        <v>1012.90212</v>
      </c>
      <c r="N267" s="1049">
        <v>0</v>
      </c>
      <c r="O267" s="1049">
        <v>1012.90212</v>
      </c>
      <c r="P267" s="1049">
        <v>2358.6697199999999</v>
      </c>
      <c r="Q267" s="1049">
        <v>134.52801000000002</v>
      </c>
      <c r="R267" s="1050">
        <v>2493.1977299999999</v>
      </c>
    </row>
    <row r="268" spans="1:18">
      <c r="A268" s="353" t="s">
        <v>964</v>
      </c>
      <c r="B268" s="1051"/>
      <c r="C268" s="1051"/>
      <c r="D268" s="1048">
        <v>2413164.8270799997</v>
      </c>
      <c r="E268" s="1049">
        <v>29172.109079999998</v>
      </c>
      <c r="F268" s="1049">
        <v>2442336.9361600005</v>
      </c>
      <c r="G268" s="1049">
        <v>311515.48631999997</v>
      </c>
      <c r="H268" s="1049">
        <v>37145.376979999994</v>
      </c>
      <c r="I268" s="1049">
        <v>348660.86329999997</v>
      </c>
      <c r="J268" s="1049">
        <v>538407.36818000011</v>
      </c>
      <c r="K268" s="1049">
        <v>88652.352760000009</v>
      </c>
      <c r="L268" s="1049">
        <v>627059.72093999991</v>
      </c>
      <c r="M268" s="1049">
        <v>152664.02289999998</v>
      </c>
      <c r="N268" s="1049">
        <v>38459.222670000003</v>
      </c>
      <c r="O268" s="1049">
        <v>191123.24557</v>
      </c>
      <c r="P268" s="1049">
        <v>1002586.8774</v>
      </c>
      <c r="Q268" s="1049">
        <v>164256.95241</v>
      </c>
      <c r="R268" s="1050">
        <v>1166843.82981</v>
      </c>
    </row>
    <row r="269" spans="1:18">
      <c r="A269" s="353" t="s">
        <v>24</v>
      </c>
      <c r="B269" s="353" t="s">
        <v>24</v>
      </c>
      <c r="C269" s="353" t="s">
        <v>443</v>
      </c>
      <c r="D269" s="1048">
        <v>40415.601999999999</v>
      </c>
      <c r="E269" s="1049">
        <v>0</v>
      </c>
      <c r="F269" s="1049">
        <v>40415.601999999999</v>
      </c>
      <c r="G269" s="1049">
        <v>0</v>
      </c>
      <c r="H269" s="1049">
        <v>0</v>
      </c>
      <c r="I269" s="1049">
        <v>0</v>
      </c>
      <c r="J269" s="1049">
        <v>1347.2197099999998</v>
      </c>
      <c r="K269" s="1049">
        <v>188.35098000000002</v>
      </c>
      <c r="L269" s="1049">
        <v>1535.57069</v>
      </c>
      <c r="M269" s="1049">
        <v>1513.40544</v>
      </c>
      <c r="N269" s="1049">
        <v>55.952640000000002</v>
      </c>
      <c r="O269" s="1049">
        <v>1569.35808</v>
      </c>
      <c r="P269" s="1049">
        <v>2860.6251499999998</v>
      </c>
      <c r="Q269" s="1049">
        <v>244.30362</v>
      </c>
      <c r="R269" s="1050">
        <v>3104.92877</v>
      </c>
    </row>
    <row r="270" spans="1:18">
      <c r="A270" s="358"/>
      <c r="B270" s="358"/>
      <c r="C270" s="1052" t="s">
        <v>444</v>
      </c>
      <c r="D270" s="1053">
        <v>74552.446249999994</v>
      </c>
      <c r="E270" s="437">
        <v>0</v>
      </c>
      <c r="F270" s="437">
        <v>74552.446249999994</v>
      </c>
      <c r="G270" s="437">
        <v>5.0000000000000001E-4</v>
      </c>
      <c r="H270" s="437">
        <v>0</v>
      </c>
      <c r="I270" s="437">
        <v>5.0000000000000001E-4</v>
      </c>
      <c r="J270" s="437">
        <v>2529.1038100000001</v>
      </c>
      <c r="K270" s="437">
        <v>173.82685000000001</v>
      </c>
      <c r="L270" s="437">
        <v>2702.93066</v>
      </c>
      <c r="M270" s="437">
        <v>2684.9147000000003</v>
      </c>
      <c r="N270" s="437">
        <v>3.7837199999999998</v>
      </c>
      <c r="O270" s="437">
        <v>2688.6984199999997</v>
      </c>
      <c r="P270" s="437">
        <v>5214.01901</v>
      </c>
      <c r="Q270" s="437">
        <v>177.61057</v>
      </c>
      <c r="R270" s="1054">
        <v>5391.6295799999998</v>
      </c>
    </row>
    <row r="271" spans="1:18">
      <c r="A271" s="358"/>
      <c r="B271" s="358"/>
      <c r="C271" s="1052" t="s">
        <v>24</v>
      </c>
      <c r="D271" s="1053">
        <v>1409016.5008100001</v>
      </c>
      <c r="E271" s="437">
        <v>100463.73294</v>
      </c>
      <c r="F271" s="437">
        <v>1509480.2337499997</v>
      </c>
      <c r="G271" s="437">
        <v>225907.59459999995</v>
      </c>
      <c r="H271" s="437">
        <v>83955.859909999999</v>
      </c>
      <c r="I271" s="437">
        <v>309863.45451000001</v>
      </c>
      <c r="J271" s="437">
        <v>547918.8766800001</v>
      </c>
      <c r="K271" s="437">
        <v>298367.16242999997</v>
      </c>
      <c r="L271" s="437">
        <v>846286.03911000013</v>
      </c>
      <c r="M271" s="437">
        <v>224215.03152000005</v>
      </c>
      <c r="N271" s="437">
        <v>124546.75502000001</v>
      </c>
      <c r="O271" s="437">
        <v>348761.78653999994</v>
      </c>
      <c r="P271" s="437">
        <v>998041.50280000002</v>
      </c>
      <c r="Q271" s="437">
        <v>506869.77735999995</v>
      </c>
      <c r="R271" s="1054">
        <v>1504911.2801600001</v>
      </c>
    </row>
    <row r="272" spans="1:18">
      <c r="A272" s="358"/>
      <c r="B272" s="353" t="s">
        <v>310</v>
      </c>
      <c r="C272" s="353" t="s">
        <v>311</v>
      </c>
      <c r="D272" s="1048">
        <v>3295.3405200000002</v>
      </c>
      <c r="E272" s="1049">
        <v>72.545659999999998</v>
      </c>
      <c r="F272" s="1049">
        <v>3367.88618</v>
      </c>
      <c r="G272" s="1049">
        <v>6682.1102699999992</v>
      </c>
      <c r="H272" s="1049">
        <v>1188.3399899999999</v>
      </c>
      <c r="I272" s="1049">
        <v>7870.4502599999996</v>
      </c>
      <c r="J272" s="1049">
        <v>61397.460270000003</v>
      </c>
      <c r="K272" s="1049">
        <v>16478.09375</v>
      </c>
      <c r="L272" s="1049">
        <v>77875.554019999996</v>
      </c>
      <c r="M272" s="1049">
        <v>10057.261500000001</v>
      </c>
      <c r="N272" s="1049">
        <v>957.37996999999996</v>
      </c>
      <c r="O272" s="1049">
        <v>11014.64147</v>
      </c>
      <c r="P272" s="1049">
        <v>78136.832040000008</v>
      </c>
      <c r="Q272" s="1049">
        <v>18623.813709999999</v>
      </c>
      <c r="R272" s="1050">
        <v>96760.645749999996</v>
      </c>
    </row>
    <row r="273" spans="1:18">
      <c r="A273" s="353" t="s">
        <v>965</v>
      </c>
      <c r="B273" s="1051"/>
      <c r="C273" s="1051"/>
      <c r="D273" s="1048">
        <v>1527279.8895800002</v>
      </c>
      <c r="E273" s="1049">
        <v>100536.27859999999</v>
      </c>
      <c r="F273" s="1049">
        <v>1627816.1681799998</v>
      </c>
      <c r="G273" s="1049">
        <v>232589.70536999998</v>
      </c>
      <c r="H273" s="1049">
        <v>85144.199899999992</v>
      </c>
      <c r="I273" s="1049">
        <v>317733.90526999999</v>
      </c>
      <c r="J273" s="1049">
        <v>613192.66047</v>
      </c>
      <c r="K273" s="1049">
        <v>315207.43400999991</v>
      </c>
      <c r="L273" s="1049">
        <v>928400.09448000009</v>
      </c>
      <c r="M273" s="1049">
        <v>238470.61316000004</v>
      </c>
      <c r="N273" s="1049">
        <v>125563.87135000002</v>
      </c>
      <c r="O273" s="1049">
        <v>364034.48450999998</v>
      </c>
      <c r="P273" s="1049">
        <v>1084252.9790000001</v>
      </c>
      <c r="Q273" s="1049">
        <v>525915.50525999989</v>
      </c>
      <c r="R273" s="1050">
        <v>1610168.4842600001</v>
      </c>
    </row>
    <row r="274" spans="1:18">
      <c r="A274" s="353" t="s">
        <v>25</v>
      </c>
      <c r="B274" s="353" t="s">
        <v>445</v>
      </c>
      <c r="C274" s="353" t="s">
        <v>446</v>
      </c>
      <c r="D274" s="1048">
        <v>7170.4938300000003</v>
      </c>
      <c r="E274" s="1049">
        <v>0</v>
      </c>
      <c r="F274" s="1049">
        <v>7170.4938300000003</v>
      </c>
      <c r="G274" s="1049">
        <v>0</v>
      </c>
      <c r="H274" s="1049">
        <v>0</v>
      </c>
      <c r="I274" s="1049">
        <v>0</v>
      </c>
      <c r="J274" s="1049">
        <v>124.70111999999999</v>
      </c>
      <c r="K274" s="1049">
        <v>4.6950000000000006E-2</v>
      </c>
      <c r="L274" s="1049">
        <v>124.74807000000001</v>
      </c>
      <c r="M274" s="1049">
        <v>11.436729999999999</v>
      </c>
      <c r="N274" s="1049">
        <v>0</v>
      </c>
      <c r="O274" s="1049">
        <v>11.436729999999999</v>
      </c>
      <c r="P274" s="1049">
        <v>136.13785000000001</v>
      </c>
      <c r="Q274" s="1049">
        <v>4.6950000000000006E-2</v>
      </c>
      <c r="R274" s="1050">
        <v>136.1848</v>
      </c>
    </row>
    <row r="275" spans="1:18">
      <c r="A275" s="358"/>
      <c r="B275" s="353" t="s">
        <v>25</v>
      </c>
      <c r="C275" s="353" t="s">
        <v>25</v>
      </c>
      <c r="D275" s="1048">
        <v>462381.98872000002</v>
      </c>
      <c r="E275" s="1049">
        <v>20419.644460000003</v>
      </c>
      <c r="F275" s="1049">
        <v>482801.63318000006</v>
      </c>
      <c r="G275" s="1049">
        <v>28783.21529</v>
      </c>
      <c r="H275" s="1049">
        <v>15892.476490000001</v>
      </c>
      <c r="I275" s="1049">
        <v>44675.691780000001</v>
      </c>
      <c r="J275" s="1049">
        <v>115903.54558000001</v>
      </c>
      <c r="K275" s="1049">
        <v>31564.084200000005</v>
      </c>
      <c r="L275" s="1049">
        <v>147467.62977999999</v>
      </c>
      <c r="M275" s="1049">
        <v>37366.239259999995</v>
      </c>
      <c r="N275" s="1049">
        <v>10899.072980000001</v>
      </c>
      <c r="O275" s="1049">
        <v>48265.312239999992</v>
      </c>
      <c r="P275" s="1049">
        <v>182053.00013</v>
      </c>
      <c r="Q275" s="1049">
        <v>58355.633670000003</v>
      </c>
      <c r="R275" s="1050">
        <v>240408.63379999998</v>
      </c>
    </row>
    <row r="276" spans="1:18">
      <c r="A276" s="353" t="s">
        <v>966</v>
      </c>
      <c r="B276" s="1051"/>
      <c r="C276" s="1051"/>
      <c r="D276" s="1048">
        <v>469552.48255000002</v>
      </c>
      <c r="E276" s="1049">
        <v>20419.644460000003</v>
      </c>
      <c r="F276" s="1049">
        <v>489972.12701000005</v>
      </c>
      <c r="G276" s="1049">
        <v>28783.21529</v>
      </c>
      <c r="H276" s="1049">
        <v>15892.476490000001</v>
      </c>
      <c r="I276" s="1049">
        <v>44675.691780000001</v>
      </c>
      <c r="J276" s="1049">
        <v>116028.2467</v>
      </c>
      <c r="K276" s="1049">
        <v>31564.131150000001</v>
      </c>
      <c r="L276" s="1049">
        <v>147592.37784999999</v>
      </c>
      <c r="M276" s="1049">
        <v>37377.675989999996</v>
      </c>
      <c r="N276" s="1049">
        <v>10899.072980000001</v>
      </c>
      <c r="O276" s="1049">
        <v>48276.748969999993</v>
      </c>
      <c r="P276" s="1049">
        <v>182189.13798</v>
      </c>
      <c r="Q276" s="1049">
        <v>58355.680620000006</v>
      </c>
      <c r="R276" s="1050">
        <v>240544.8186</v>
      </c>
    </row>
    <row r="277" spans="1:18">
      <c r="A277" s="353" t="s">
        <v>26</v>
      </c>
      <c r="B277" s="353" t="s">
        <v>312</v>
      </c>
      <c r="C277" s="353" t="s">
        <v>313</v>
      </c>
      <c r="D277" s="1048">
        <v>97093.600229999996</v>
      </c>
      <c r="E277" s="1049">
        <v>315.56913000000003</v>
      </c>
      <c r="F277" s="1049">
        <v>97409.16936</v>
      </c>
      <c r="G277" s="1049">
        <v>11015.56817</v>
      </c>
      <c r="H277" s="1049">
        <v>699.1906899999999</v>
      </c>
      <c r="I277" s="1049">
        <v>11714.75886</v>
      </c>
      <c r="J277" s="1049">
        <v>41422.662819999998</v>
      </c>
      <c r="K277" s="1049">
        <v>5298.0546199999999</v>
      </c>
      <c r="L277" s="1049">
        <v>46720.71744</v>
      </c>
      <c r="M277" s="1049">
        <v>6374.361069999999</v>
      </c>
      <c r="N277" s="1049">
        <v>2253.3450100000005</v>
      </c>
      <c r="O277" s="1049">
        <v>8627.7060799999999</v>
      </c>
      <c r="P277" s="1049">
        <v>58812.592060000003</v>
      </c>
      <c r="Q277" s="1049">
        <v>8250.5903200000012</v>
      </c>
      <c r="R277" s="1050">
        <v>67063.182379999998</v>
      </c>
    </row>
    <row r="278" spans="1:18">
      <c r="A278" s="358"/>
      <c r="B278" s="358"/>
      <c r="C278" s="1052" t="s">
        <v>314</v>
      </c>
      <c r="D278" s="1053">
        <v>1119948.2236800001</v>
      </c>
      <c r="E278" s="437">
        <v>31202.85266</v>
      </c>
      <c r="F278" s="437">
        <v>1151151.0763400001</v>
      </c>
      <c r="G278" s="437">
        <v>367220.02741999994</v>
      </c>
      <c r="H278" s="437">
        <v>51653.725979999996</v>
      </c>
      <c r="I278" s="437">
        <v>418873.75339999999</v>
      </c>
      <c r="J278" s="437">
        <v>291918.07189999998</v>
      </c>
      <c r="K278" s="437">
        <v>54522.390189999998</v>
      </c>
      <c r="L278" s="437">
        <v>346440.46208999999</v>
      </c>
      <c r="M278" s="437">
        <v>78712.111510000002</v>
      </c>
      <c r="N278" s="437">
        <v>28535.403450000002</v>
      </c>
      <c r="O278" s="437">
        <v>107247.51496000001</v>
      </c>
      <c r="P278" s="437">
        <v>737850.21082999988</v>
      </c>
      <c r="Q278" s="437">
        <v>134711.51961999998</v>
      </c>
      <c r="R278" s="1054">
        <v>872561.73045000003</v>
      </c>
    </row>
    <row r="279" spans="1:18">
      <c r="A279" s="358"/>
      <c r="B279" s="353" t="s">
        <v>447</v>
      </c>
      <c r="C279" s="353" t="s">
        <v>447</v>
      </c>
      <c r="D279" s="1048">
        <v>12750.31963</v>
      </c>
      <c r="E279" s="1049">
        <v>0</v>
      </c>
      <c r="F279" s="1049">
        <v>12750.31963</v>
      </c>
      <c r="G279" s="1049">
        <v>0</v>
      </c>
      <c r="H279" s="1049">
        <v>0</v>
      </c>
      <c r="I279" s="1049">
        <v>0</v>
      </c>
      <c r="J279" s="1049">
        <v>152.04435999999998</v>
      </c>
      <c r="K279" s="1049">
        <v>2.3609999999999999E-2</v>
      </c>
      <c r="L279" s="1049">
        <v>152.06797</v>
      </c>
      <c r="M279" s="1049">
        <v>40</v>
      </c>
      <c r="N279" s="1049">
        <v>0</v>
      </c>
      <c r="O279" s="1049">
        <v>40</v>
      </c>
      <c r="P279" s="1049">
        <v>192.04435999999998</v>
      </c>
      <c r="Q279" s="1049">
        <v>2.3609999999999999E-2</v>
      </c>
      <c r="R279" s="1050">
        <v>192.06797</v>
      </c>
    </row>
    <row r="280" spans="1:18">
      <c r="A280" s="353" t="s">
        <v>967</v>
      </c>
      <c r="B280" s="1051"/>
      <c r="C280" s="1051"/>
      <c r="D280" s="1048">
        <v>1229792.1435400003</v>
      </c>
      <c r="E280" s="1049">
        <v>31518.42179</v>
      </c>
      <c r="F280" s="1049">
        <v>1261310.5653300001</v>
      </c>
      <c r="G280" s="1049">
        <v>378235.59558999998</v>
      </c>
      <c r="H280" s="1049">
        <v>52352.916669999991</v>
      </c>
      <c r="I280" s="1049">
        <v>430588.51225999999</v>
      </c>
      <c r="J280" s="1049">
        <v>333492.77908000001</v>
      </c>
      <c r="K280" s="1049">
        <v>59820.468419999997</v>
      </c>
      <c r="L280" s="1049">
        <v>393313.2475</v>
      </c>
      <c r="M280" s="1049">
        <v>85126.472580000001</v>
      </c>
      <c r="N280" s="1049">
        <v>30788.748460000006</v>
      </c>
      <c r="O280" s="1049">
        <v>115915.22104</v>
      </c>
      <c r="P280" s="1049">
        <v>796854.84724999988</v>
      </c>
      <c r="Q280" s="1049">
        <v>142962.13354999997</v>
      </c>
      <c r="R280" s="1050">
        <v>939816.98080000002</v>
      </c>
    </row>
    <row r="281" spans="1:18">
      <c r="A281" s="1055" t="s">
        <v>968</v>
      </c>
      <c r="B281" s="1056"/>
      <c r="C281" s="1057"/>
      <c r="D281" s="1048">
        <v>252294284.03384998</v>
      </c>
      <c r="E281" s="1049">
        <v>96646157.26380004</v>
      </c>
      <c r="F281" s="1049">
        <v>348940441.29765004</v>
      </c>
      <c r="G281" s="1049">
        <v>60623684.286699973</v>
      </c>
      <c r="H281" s="1049">
        <v>49521588.583180003</v>
      </c>
      <c r="I281" s="1049">
        <v>110145272.86987998</v>
      </c>
      <c r="J281" s="1049">
        <v>69730090.653719962</v>
      </c>
      <c r="K281" s="1049">
        <v>39874286.783950023</v>
      </c>
      <c r="L281" s="1049">
        <v>109604377.43767005</v>
      </c>
      <c r="M281" s="1049">
        <v>74963535.839029998</v>
      </c>
      <c r="N281" s="1049">
        <v>50007815.141230002</v>
      </c>
      <c r="O281" s="1049">
        <v>124971350.98026003</v>
      </c>
      <c r="P281" s="1049">
        <v>205317310.77944997</v>
      </c>
      <c r="Q281" s="1049">
        <v>139403690.50836012</v>
      </c>
      <c r="R281" s="1050">
        <v>344721001.28781009</v>
      </c>
    </row>
    <row r="282" spans="1:18">
      <c r="A282" s="353" t="s">
        <v>969</v>
      </c>
      <c r="B282" s="1051"/>
      <c r="C282" s="1051"/>
      <c r="D282" s="1048">
        <v>0</v>
      </c>
      <c r="E282" s="1049">
        <v>914482.21802000003</v>
      </c>
      <c r="F282" s="1049">
        <v>914482.21802000003</v>
      </c>
      <c r="G282" s="1049">
        <v>0</v>
      </c>
      <c r="H282" s="1049">
        <v>1043123.90963</v>
      </c>
      <c r="I282" s="1049">
        <v>1043123.90963</v>
      </c>
      <c r="J282" s="1049">
        <v>0</v>
      </c>
      <c r="K282" s="1049">
        <v>0</v>
      </c>
      <c r="L282" s="1049">
        <v>0</v>
      </c>
      <c r="M282" s="1049">
        <v>0</v>
      </c>
      <c r="N282" s="1049">
        <v>321087.39267999999</v>
      </c>
      <c r="O282" s="1049">
        <v>321087.39267999999</v>
      </c>
      <c r="P282" s="1049">
        <v>0</v>
      </c>
      <c r="Q282" s="1049">
        <v>1364211.3023099999</v>
      </c>
      <c r="R282" s="1050">
        <v>1364211.3023099999</v>
      </c>
    </row>
    <row r="283" spans="1:18" s="1061" customFormat="1">
      <c r="A283" s="363" t="s">
        <v>459</v>
      </c>
      <c r="B283" s="364"/>
      <c r="C283" s="364"/>
      <c r="D283" s="1058">
        <v>252294284.03384998</v>
      </c>
      <c r="E283" s="1059">
        <v>97560639.481820047</v>
      </c>
      <c r="F283" s="1059">
        <v>349854923.51567006</v>
      </c>
      <c r="G283" s="1059">
        <v>60623684.286699973</v>
      </c>
      <c r="H283" s="1059">
        <v>50564712.492810003</v>
      </c>
      <c r="I283" s="1059">
        <v>111188396.77950998</v>
      </c>
      <c r="J283" s="1059">
        <v>69730090.653719962</v>
      </c>
      <c r="K283" s="1059">
        <v>39874286.783950023</v>
      </c>
      <c r="L283" s="1059">
        <v>109604377.43767005</v>
      </c>
      <c r="M283" s="1059">
        <v>74963535.839029998</v>
      </c>
      <c r="N283" s="1059">
        <v>50328902.533909999</v>
      </c>
      <c r="O283" s="1059">
        <v>125292438.37294003</v>
      </c>
      <c r="P283" s="1059">
        <v>205317310.77944997</v>
      </c>
      <c r="Q283" s="1059">
        <v>140767901.81067011</v>
      </c>
      <c r="R283" s="1060">
        <v>346085212.59012008</v>
      </c>
    </row>
    <row r="284" spans="1:18">
      <c r="A284" s="7"/>
      <c r="B284" s="7"/>
      <c r="C284" s="7"/>
      <c r="D284" s="7"/>
      <c r="E284" s="7"/>
      <c r="F284" s="7"/>
      <c r="G284" s="7"/>
      <c r="H284" s="7"/>
      <c r="I284" s="7"/>
      <c r="J284" s="7"/>
      <c r="K284" s="7"/>
      <c r="L284" s="7"/>
      <c r="M284" s="7"/>
      <c r="N284" s="7"/>
      <c r="O284" s="7"/>
      <c r="P284" s="7"/>
      <c r="Q284" s="7"/>
      <c r="R284" s="7"/>
    </row>
    <row r="285" spans="1:18">
      <c r="A285" s="7"/>
      <c r="B285" s="7"/>
      <c r="C285" s="7"/>
      <c r="D285" s="7"/>
      <c r="E285" s="7"/>
      <c r="F285" s="7"/>
      <c r="G285" s="7"/>
      <c r="H285" s="7"/>
      <c r="I285" s="7"/>
      <c r="J285" s="7"/>
      <c r="K285" s="7"/>
      <c r="L285" s="7"/>
      <c r="M285" s="7"/>
      <c r="N285" s="7"/>
      <c r="O285" s="7"/>
      <c r="P285" s="7"/>
      <c r="Q285" s="7"/>
      <c r="R285" s="7"/>
    </row>
    <row r="286" spans="1:18">
      <c r="A286" s="7"/>
      <c r="B286" s="7"/>
      <c r="C286" s="7"/>
      <c r="D286" s="7"/>
      <c r="E286" s="7"/>
      <c r="F286" s="7"/>
      <c r="G286" s="7"/>
      <c r="H286" s="7"/>
      <c r="I286" s="7"/>
      <c r="J286" s="7"/>
      <c r="K286" s="7"/>
      <c r="L286" s="7"/>
      <c r="M286" s="7"/>
      <c r="N286" s="7"/>
      <c r="O286" s="7"/>
      <c r="P286" s="7"/>
      <c r="Q286" s="7"/>
      <c r="R286" s="7"/>
    </row>
    <row r="287" spans="1:18">
      <c r="A287" s="7"/>
      <c r="B287" s="7"/>
      <c r="C287" s="7"/>
      <c r="D287" s="7"/>
      <c r="E287" s="7"/>
      <c r="F287" s="7"/>
      <c r="G287" s="7"/>
      <c r="H287" s="7"/>
      <c r="I287" s="7"/>
      <c r="J287" s="7"/>
      <c r="K287" s="7"/>
      <c r="L287" s="7"/>
      <c r="M287" s="7"/>
      <c r="N287" s="7"/>
      <c r="O287" s="7"/>
      <c r="P287" s="7"/>
      <c r="Q287" s="7"/>
      <c r="R287" s="7"/>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1:C281"/>
    <mergeCell ref="A3:R3"/>
    <mergeCell ref="A7:A8"/>
    <mergeCell ref="B7:B8"/>
    <mergeCell ref="C7:C8"/>
    <mergeCell ref="D7:F7"/>
    <mergeCell ref="G7:I7"/>
    <mergeCell ref="J7:L7"/>
    <mergeCell ref="M7:O7"/>
    <mergeCell ref="P7:R7"/>
  </mergeCells>
  <hyperlinks>
    <hyperlink ref="A1" location="Índice!A1" display="Volver al Índice" xr:uid="{F74977B9-80A2-4F11-A543-21773241633F}"/>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A271-E5E1-4C53-AC1D-75A99065B5BA}">
  <sheetPr>
    <pageSetUpPr fitToPage="1"/>
  </sheetPr>
  <dimension ref="A1:U107"/>
  <sheetViews>
    <sheetView showGridLines="0" zoomScaleNormal="100" workbookViewId="0"/>
  </sheetViews>
  <sheetFormatPr baseColWidth="10" defaultRowHeight="12.75"/>
  <cols>
    <col min="1" max="1" width="3.5703125" style="7" customWidth="1"/>
    <col min="2" max="2" width="8.5703125" style="7" customWidth="1"/>
    <col min="3" max="3" width="2.42578125" style="7" customWidth="1"/>
    <col min="4" max="4" width="9.42578125" style="7" customWidth="1"/>
    <col min="5" max="5" width="1.140625" style="7" customWidth="1"/>
    <col min="6" max="6" width="11.42578125" style="7" customWidth="1"/>
    <col min="7" max="7" width="2" style="7" customWidth="1"/>
    <col min="8" max="8" width="11.5703125" style="7" bestFit="1" customWidth="1"/>
    <col min="9" max="9" width="1.85546875" style="7" customWidth="1"/>
    <col min="10" max="10" width="8.5703125" style="7" customWidth="1"/>
    <col min="11" max="11" width="1.5703125" style="7" customWidth="1"/>
    <col min="12" max="12" width="11" style="7" customWidth="1"/>
    <col min="13" max="13" width="2.5703125" style="7" customWidth="1"/>
    <col min="14" max="14" width="8.5703125" style="7" customWidth="1"/>
    <col min="15" max="15" width="1.5703125" style="7" customWidth="1"/>
    <col min="16" max="16" width="13.140625" style="7" customWidth="1"/>
    <col min="17" max="17" width="1.42578125" style="7" customWidth="1"/>
    <col min="18" max="18" width="11" style="7" customWidth="1"/>
    <col min="19" max="19" width="1.42578125" style="7" customWidth="1"/>
    <col min="20" max="20" width="12.5703125" style="7" bestFit="1" customWidth="1"/>
    <col min="21" max="256" width="11.42578125" style="7"/>
    <col min="257" max="257" width="3.5703125" style="7" customWidth="1"/>
    <col min="258" max="258" width="8.5703125" style="7" customWidth="1"/>
    <col min="259" max="259" width="2.42578125" style="7" customWidth="1"/>
    <col min="260" max="260" width="9.42578125" style="7" customWidth="1"/>
    <col min="261" max="261" width="1.140625" style="7" customWidth="1"/>
    <col min="262" max="262" width="11.42578125" style="7"/>
    <col min="263" max="263" width="2" style="7" customWidth="1"/>
    <col min="264" max="264" width="11.5703125" style="7" bestFit="1" customWidth="1"/>
    <col min="265" max="265" width="1.85546875" style="7" customWidth="1"/>
    <col min="266" max="266" width="8.5703125" style="7" customWidth="1"/>
    <col min="267" max="267" width="1.5703125" style="7" customWidth="1"/>
    <col min="268" max="268" width="11" style="7" customWidth="1"/>
    <col min="269" max="269" width="2.5703125" style="7" customWidth="1"/>
    <col min="270" max="270" width="8.5703125" style="7" customWidth="1"/>
    <col min="271" max="271" width="1.5703125" style="7" customWidth="1"/>
    <col min="272" max="272" width="13.140625" style="7" customWidth="1"/>
    <col min="273" max="273" width="1.42578125" style="7" customWidth="1"/>
    <col min="274" max="274" width="11" style="7" customWidth="1"/>
    <col min="275" max="275" width="1.42578125" style="7" customWidth="1"/>
    <col min="276" max="276" width="12.5703125" style="7" bestFit="1" customWidth="1"/>
    <col min="277" max="512" width="11.42578125" style="7"/>
    <col min="513" max="513" width="3.5703125" style="7" customWidth="1"/>
    <col min="514" max="514" width="8.5703125" style="7" customWidth="1"/>
    <col min="515" max="515" width="2.42578125" style="7" customWidth="1"/>
    <col min="516" max="516" width="9.42578125" style="7" customWidth="1"/>
    <col min="517" max="517" width="1.140625" style="7" customWidth="1"/>
    <col min="518" max="518" width="11.42578125" style="7"/>
    <col min="519" max="519" width="2" style="7" customWidth="1"/>
    <col min="520" max="520" width="11.5703125" style="7" bestFit="1" customWidth="1"/>
    <col min="521" max="521" width="1.85546875" style="7" customWidth="1"/>
    <col min="522" max="522" width="8.5703125" style="7" customWidth="1"/>
    <col min="523" max="523" width="1.5703125" style="7" customWidth="1"/>
    <col min="524" max="524" width="11" style="7" customWidth="1"/>
    <col min="525" max="525" width="2.5703125" style="7" customWidth="1"/>
    <col min="526" max="526" width="8.5703125" style="7" customWidth="1"/>
    <col min="527" max="527" width="1.5703125" style="7" customWidth="1"/>
    <col min="528" max="528" width="13.140625" style="7" customWidth="1"/>
    <col min="529" max="529" width="1.42578125" style="7" customWidth="1"/>
    <col min="530" max="530" width="11" style="7" customWidth="1"/>
    <col min="531" max="531" width="1.42578125" style="7" customWidth="1"/>
    <col min="532" max="532" width="12.5703125" style="7" bestFit="1" customWidth="1"/>
    <col min="533" max="768" width="11.42578125" style="7"/>
    <col min="769" max="769" width="3.5703125" style="7" customWidth="1"/>
    <col min="770" max="770" width="8.5703125" style="7" customWidth="1"/>
    <col min="771" max="771" width="2.42578125" style="7" customWidth="1"/>
    <col min="772" max="772" width="9.42578125" style="7" customWidth="1"/>
    <col min="773" max="773" width="1.140625" style="7" customWidth="1"/>
    <col min="774" max="774" width="11.42578125" style="7"/>
    <col min="775" max="775" width="2" style="7" customWidth="1"/>
    <col min="776" max="776" width="11.5703125" style="7" bestFit="1" customWidth="1"/>
    <col min="777" max="777" width="1.85546875" style="7" customWidth="1"/>
    <col min="778" max="778" width="8.5703125" style="7" customWidth="1"/>
    <col min="779" max="779" width="1.5703125" style="7" customWidth="1"/>
    <col min="780" max="780" width="11" style="7" customWidth="1"/>
    <col min="781" max="781" width="2.5703125" style="7" customWidth="1"/>
    <col min="782" max="782" width="8.5703125" style="7" customWidth="1"/>
    <col min="783" max="783" width="1.5703125" style="7" customWidth="1"/>
    <col min="784" max="784" width="13.140625" style="7" customWidth="1"/>
    <col min="785" max="785" width="1.42578125" style="7" customWidth="1"/>
    <col min="786" max="786" width="11" style="7" customWidth="1"/>
    <col min="787" max="787" width="1.42578125" style="7" customWidth="1"/>
    <col min="788" max="788" width="12.5703125" style="7" bestFit="1" customWidth="1"/>
    <col min="789" max="1024" width="11.42578125" style="7"/>
    <col min="1025" max="1025" width="3.5703125" style="7" customWidth="1"/>
    <col min="1026" max="1026" width="8.5703125" style="7" customWidth="1"/>
    <col min="1027" max="1027" width="2.42578125" style="7" customWidth="1"/>
    <col min="1028" max="1028" width="9.42578125" style="7" customWidth="1"/>
    <col min="1029" max="1029" width="1.140625" style="7" customWidth="1"/>
    <col min="1030" max="1030" width="11.42578125" style="7"/>
    <col min="1031" max="1031" width="2" style="7" customWidth="1"/>
    <col min="1032" max="1032" width="11.5703125" style="7" bestFit="1" customWidth="1"/>
    <col min="1033" max="1033" width="1.85546875" style="7" customWidth="1"/>
    <col min="1034" max="1034" width="8.5703125" style="7" customWidth="1"/>
    <col min="1035" max="1035" width="1.5703125" style="7" customWidth="1"/>
    <col min="1036" max="1036" width="11" style="7" customWidth="1"/>
    <col min="1037" max="1037" width="2.5703125" style="7" customWidth="1"/>
    <col min="1038" max="1038" width="8.5703125" style="7" customWidth="1"/>
    <col min="1039" max="1039" width="1.5703125" style="7" customWidth="1"/>
    <col min="1040" max="1040" width="13.140625" style="7" customWidth="1"/>
    <col min="1041" max="1041" width="1.42578125" style="7" customWidth="1"/>
    <col min="1042" max="1042" width="11" style="7" customWidth="1"/>
    <col min="1043" max="1043" width="1.42578125" style="7" customWidth="1"/>
    <col min="1044" max="1044" width="12.5703125" style="7" bestFit="1" customWidth="1"/>
    <col min="1045" max="1280" width="11.42578125" style="7"/>
    <col min="1281" max="1281" width="3.5703125" style="7" customWidth="1"/>
    <col min="1282" max="1282" width="8.5703125" style="7" customWidth="1"/>
    <col min="1283" max="1283" width="2.42578125" style="7" customWidth="1"/>
    <col min="1284" max="1284" width="9.42578125" style="7" customWidth="1"/>
    <col min="1285" max="1285" width="1.140625" style="7" customWidth="1"/>
    <col min="1286" max="1286" width="11.42578125" style="7"/>
    <col min="1287" max="1287" width="2" style="7" customWidth="1"/>
    <col min="1288" max="1288" width="11.5703125" style="7" bestFit="1" customWidth="1"/>
    <col min="1289" max="1289" width="1.85546875" style="7" customWidth="1"/>
    <col min="1290" max="1290" width="8.5703125" style="7" customWidth="1"/>
    <col min="1291" max="1291" width="1.5703125" style="7" customWidth="1"/>
    <col min="1292" max="1292" width="11" style="7" customWidth="1"/>
    <col min="1293" max="1293" width="2.5703125" style="7" customWidth="1"/>
    <col min="1294" max="1294" width="8.5703125" style="7" customWidth="1"/>
    <col min="1295" max="1295" width="1.5703125" style="7" customWidth="1"/>
    <col min="1296" max="1296" width="13.140625" style="7" customWidth="1"/>
    <col min="1297" max="1297" width="1.42578125" style="7" customWidth="1"/>
    <col min="1298" max="1298" width="11" style="7" customWidth="1"/>
    <col min="1299" max="1299" width="1.42578125" style="7" customWidth="1"/>
    <col min="1300" max="1300" width="12.5703125" style="7" bestFit="1" customWidth="1"/>
    <col min="1301" max="1536" width="11.42578125" style="7"/>
    <col min="1537" max="1537" width="3.5703125" style="7" customWidth="1"/>
    <col min="1538" max="1538" width="8.5703125" style="7" customWidth="1"/>
    <col min="1539" max="1539" width="2.42578125" style="7" customWidth="1"/>
    <col min="1540" max="1540" width="9.42578125" style="7" customWidth="1"/>
    <col min="1541" max="1541" width="1.140625" style="7" customWidth="1"/>
    <col min="1542" max="1542" width="11.42578125" style="7"/>
    <col min="1543" max="1543" width="2" style="7" customWidth="1"/>
    <col min="1544" max="1544" width="11.5703125" style="7" bestFit="1" customWidth="1"/>
    <col min="1545" max="1545" width="1.85546875" style="7" customWidth="1"/>
    <col min="1546" max="1546" width="8.5703125" style="7" customWidth="1"/>
    <col min="1547" max="1547" width="1.5703125" style="7" customWidth="1"/>
    <col min="1548" max="1548" width="11" style="7" customWidth="1"/>
    <col min="1549" max="1549" width="2.5703125" style="7" customWidth="1"/>
    <col min="1550" max="1550" width="8.5703125" style="7" customWidth="1"/>
    <col min="1551" max="1551" width="1.5703125" style="7" customWidth="1"/>
    <col min="1552" max="1552" width="13.140625" style="7" customWidth="1"/>
    <col min="1553" max="1553" width="1.42578125" style="7" customWidth="1"/>
    <col min="1554" max="1554" width="11" style="7" customWidth="1"/>
    <col min="1555" max="1555" width="1.42578125" style="7" customWidth="1"/>
    <col min="1556" max="1556" width="12.5703125" style="7" bestFit="1" customWidth="1"/>
    <col min="1557" max="1792" width="11.42578125" style="7"/>
    <col min="1793" max="1793" width="3.5703125" style="7" customWidth="1"/>
    <col min="1794" max="1794" width="8.5703125" style="7" customWidth="1"/>
    <col min="1795" max="1795" width="2.42578125" style="7" customWidth="1"/>
    <col min="1796" max="1796" width="9.42578125" style="7" customWidth="1"/>
    <col min="1797" max="1797" width="1.140625" style="7" customWidth="1"/>
    <col min="1798" max="1798" width="11.42578125" style="7"/>
    <col min="1799" max="1799" width="2" style="7" customWidth="1"/>
    <col min="1800" max="1800" width="11.5703125" style="7" bestFit="1" customWidth="1"/>
    <col min="1801" max="1801" width="1.85546875" style="7" customWidth="1"/>
    <col min="1802" max="1802" width="8.5703125" style="7" customWidth="1"/>
    <col min="1803" max="1803" width="1.5703125" style="7" customWidth="1"/>
    <col min="1804" max="1804" width="11" style="7" customWidth="1"/>
    <col min="1805" max="1805" width="2.5703125" style="7" customWidth="1"/>
    <col min="1806" max="1806" width="8.5703125" style="7" customWidth="1"/>
    <col min="1807" max="1807" width="1.5703125" style="7" customWidth="1"/>
    <col min="1808" max="1808" width="13.140625" style="7" customWidth="1"/>
    <col min="1809" max="1809" width="1.42578125" style="7" customWidth="1"/>
    <col min="1810" max="1810" width="11" style="7" customWidth="1"/>
    <col min="1811" max="1811" width="1.42578125" style="7" customWidth="1"/>
    <col min="1812" max="1812" width="12.5703125" style="7" bestFit="1" customWidth="1"/>
    <col min="1813" max="2048" width="11.42578125" style="7"/>
    <col min="2049" max="2049" width="3.5703125" style="7" customWidth="1"/>
    <col min="2050" max="2050" width="8.5703125" style="7" customWidth="1"/>
    <col min="2051" max="2051" width="2.42578125" style="7" customWidth="1"/>
    <col min="2052" max="2052" width="9.42578125" style="7" customWidth="1"/>
    <col min="2053" max="2053" width="1.140625" style="7" customWidth="1"/>
    <col min="2054" max="2054" width="11.42578125" style="7"/>
    <col min="2055" max="2055" width="2" style="7" customWidth="1"/>
    <col min="2056" max="2056" width="11.5703125" style="7" bestFit="1" customWidth="1"/>
    <col min="2057" max="2057" width="1.85546875" style="7" customWidth="1"/>
    <col min="2058" max="2058" width="8.5703125" style="7" customWidth="1"/>
    <col min="2059" max="2059" width="1.5703125" style="7" customWidth="1"/>
    <col min="2060" max="2060" width="11" style="7" customWidth="1"/>
    <col min="2061" max="2061" width="2.5703125" style="7" customWidth="1"/>
    <col min="2062" max="2062" width="8.5703125" style="7" customWidth="1"/>
    <col min="2063" max="2063" width="1.5703125" style="7" customWidth="1"/>
    <col min="2064" max="2064" width="13.140625" style="7" customWidth="1"/>
    <col min="2065" max="2065" width="1.42578125" style="7" customWidth="1"/>
    <col min="2066" max="2066" width="11" style="7" customWidth="1"/>
    <col min="2067" max="2067" width="1.42578125" style="7" customWidth="1"/>
    <col min="2068" max="2068" width="12.5703125" style="7" bestFit="1" customWidth="1"/>
    <col min="2069" max="2304" width="11.42578125" style="7"/>
    <col min="2305" max="2305" width="3.5703125" style="7" customWidth="1"/>
    <col min="2306" max="2306" width="8.5703125" style="7" customWidth="1"/>
    <col min="2307" max="2307" width="2.42578125" style="7" customWidth="1"/>
    <col min="2308" max="2308" width="9.42578125" style="7" customWidth="1"/>
    <col min="2309" max="2309" width="1.140625" style="7" customWidth="1"/>
    <col min="2310" max="2310" width="11.42578125" style="7"/>
    <col min="2311" max="2311" width="2" style="7" customWidth="1"/>
    <col min="2312" max="2312" width="11.5703125" style="7" bestFit="1" customWidth="1"/>
    <col min="2313" max="2313" width="1.85546875" style="7" customWidth="1"/>
    <col min="2314" max="2314" width="8.5703125" style="7" customWidth="1"/>
    <col min="2315" max="2315" width="1.5703125" style="7" customWidth="1"/>
    <col min="2316" max="2316" width="11" style="7" customWidth="1"/>
    <col min="2317" max="2317" width="2.5703125" style="7" customWidth="1"/>
    <col min="2318" max="2318" width="8.5703125" style="7" customWidth="1"/>
    <col min="2319" max="2319" width="1.5703125" style="7" customWidth="1"/>
    <col min="2320" max="2320" width="13.140625" style="7" customWidth="1"/>
    <col min="2321" max="2321" width="1.42578125" style="7" customWidth="1"/>
    <col min="2322" max="2322" width="11" style="7" customWidth="1"/>
    <col min="2323" max="2323" width="1.42578125" style="7" customWidth="1"/>
    <col min="2324" max="2324" width="12.5703125" style="7" bestFit="1" customWidth="1"/>
    <col min="2325" max="2560" width="11.42578125" style="7"/>
    <col min="2561" max="2561" width="3.5703125" style="7" customWidth="1"/>
    <col min="2562" max="2562" width="8.5703125" style="7" customWidth="1"/>
    <col min="2563" max="2563" width="2.42578125" style="7" customWidth="1"/>
    <col min="2564" max="2564" width="9.42578125" style="7" customWidth="1"/>
    <col min="2565" max="2565" width="1.140625" style="7" customWidth="1"/>
    <col min="2566" max="2566" width="11.42578125" style="7"/>
    <col min="2567" max="2567" width="2" style="7" customWidth="1"/>
    <col min="2568" max="2568" width="11.5703125" style="7" bestFit="1" customWidth="1"/>
    <col min="2569" max="2569" width="1.85546875" style="7" customWidth="1"/>
    <col min="2570" max="2570" width="8.5703125" style="7" customWidth="1"/>
    <col min="2571" max="2571" width="1.5703125" style="7" customWidth="1"/>
    <col min="2572" max="2572" width="11" style="7" customWidth="1"/>
    <col min="2573" max="2573" width="2.5703125" style="7" customWidth="1"/>
    <col min="2574" max="2574" width="8.5703125" style="7" customWidth="1"/>
    <col min="2575" max="2575" width="1.5703125" style="7" customWidth="1"/>
    <col min="2576" max="2576" width="13.140625" style="7" customWidth="1"/>
    <col min="2577" max="2577" width="1.42578125" style="7" customWidth="1"/>
    <col min="2578" max="2578" width="11" style="7" customWidth="1"/>
    <col min="2579" max="2579" width="1.42578125" style="7" customWidth="1"/>
    <col min="2580" max="2580" width="12.5703125" style="7" bestFit="1" customWidth="1"/>
    <col min="2581" max="2816" width="11.42578125" style="7"/>
    <col min="2817" max="2817" width="3.5703125" style="7" customWidth="1"/>
    <col min="2818" max="2818" width="8.5703125" style="7" customWidth="1"/>
    <col min="2819" max="2819" width="2.42578125" style="7" customWidth="1"/>
    <col min="2820" max="2820" width="9.42578125" style="7" customWidth="1"/>
    <col min="2821" max="2821" width="1.140625" style="7" customWidth="1"/>
    <col min="2822" max="2822" width="11.42578125" style="7"/>
    <col min="2823" max="2823" width="2" style="7" customWidth="1"/>
    <col min="2824" max="2824" width="11.5703125" style="7" bestFit="1" customWidth="1"/>
    <col min="2825" max="2825" width="1.85546875" style="7" customWidth="1"/>
    <col min="2826" max="2826" width="8.5703125" style="7" customWidth="1"/>
    <col min="2827" max="2827" width="1.5703125" style="7" customWidth="1"/>
    <col min="2828" max="2828" width="11" style="7" customWidth="1"/>
    <col min="2829" max="2829" width="2.5703125" style="7" customWidth="1"/>
    <col min="2830" max="2830" width="8.5703125" style="7" customWidth="1"/>
    <col min="2831" max="2831" width="1.5703125" style="7" customWidth="1"/>
    <col min="2832" max="2832" width="13.140625" style="7" customWidth="1"/>
    <col min="2833" max="2833" width="1.42578125" style="7" customWidth="1"/>
    <col min="2834" max="2834" width="11" style="7" customWidth="1"/>
    <col min="2835" max="2835" width="1.42578125" style="7" customWidth="1"/>
    <col min="2836" max="2836" width="12.5703125" style="7" bestFit="1" customWidth="1"/>
    <col min="2837" max="3072" width="11.42578125" style="7"/>
    <col min="3073" max="3073" width="3.5703125" style="7" customWidth="1"/>
    <col min="3074" max="3074" width="8.5703125" style="7" customWidth="1"/>
    <col min="3075" max="3075" width="2.42578125" style="7" customWidth="1"/>
    <col min="3076" max="3076" width="9.42578125" style="7" customWidth="1"/>
    <col min="3077" max="3077" width="1.140625" style="7" customWidth="1"/>
    <col min="3078" max="3078" width="11.42578125" style="7"/>
    <col min="3079" max="3079" width="2" style="7" customWidth="1"/>
    <col min="3080" max="3080" width="11.5703125" style="7" bestFit="1" customWidth="1"/>
    <col min="3081" max="3081" width="1.85546875" style="7" customWidth="1"/>
    <col min="3082" max="3082" width="8.5703125" style="7" customWidth="1"/>
    <col min="3083" max="3083" width="1.5703125" style="7" customWidth="1"/>
    <col min="3084" max="3084" width="11" style="7" customWidth="1"/>
    <col min="3085" max="3085" width="2.5703125" style="7" customWidth="1"/>
    <col min="3086" max="3086" width="8.5703125" style="7" customWidth="1"/>
    <col min="3087" max="3087" width="1.5703125" style="7" customWidth="1"/>
    <col min="3088" max="3088" width="13.140625" style="7" customWidth="1"/>
    <col min="3089" max="3089" width="1.42578125" style="7" customWidth="1"/>
    <col min="3090" max="3090" width="11" style="7" customWidth="1"/>
    <col min="3091" max="3091" width="1.42578125" style="7" customWidth="1"/>
    <col min="3092" max="3092" width="12.5703125" style="7" bestFit="1" customWidth="1"/>
    <col min="3093" max="3328" width="11.42578125" style="7"/>
    <col min="3329" max="3329" width="3.5703125" style="7" customWidth="1"/>
    <col min="3330" max="3330" width="8.5703125" style="7" customWidth="1"/>
    <col min="3331" max="3331" width="2.42578125" style="7" customWidth="1"/>
    <col min="3332" max="3332" width="9.42578125" style="7" customWidth="1"/>
    <col min="3333" max="3333" width="1.140625" style="7" customWidth="1"/>
    <col min="3334" max="3334" width="11.42578125" style="7"/>
    <col min="3335" max="3335" width="2" style="7" customWidth="1"/>
    <col min="3336" max="3336" width="11.5703125" style="7" bestFit="1" customWidth="1"/>
    <col min="3337" max="3337" width="1.85546875" style="7" customWidth="1"/>
    <col min="3338" max="3338" width="8.5703125" style="7" customWidth="1"/>
    <col min="3339" max="3339" width="1.5703125" style="7" customWidth="1"/>
    <col min="3340" max="3340" width="11" style="7" customWidth="1"/>
    <col min="3341" max="3341" width="2.5703125" style="7" customWidth="1"/>
    <col min="3342" max="3342" width="8.5703125" style="7" customWidth="1"/>
    <col min="3343" max="3343" width="1.5703125" style="7" customWidth="1"/>
    <col min="3344" max="3344" width="13.140625" style="7" customWidth="1"/>
    <col min="3345" max="3345" width="1.42578125" style="7" customWidth="1"/>
    <col min="3346" max="3346" width="11" style="7" customWidth="1"/>
    <col min="3347" max="3347" width="1.42578125" style="7" customWidth="1"/>
    <col min="3348" max="3348" width="12.5703125" style="7" bestFit="1" customWidth="1"/>
    <col min="3349" max="3584" width="11.42578125" style="7"/>
    <col min="3585" max="3585" width="3.5703125" style="7" customWidth="1"/>
    <col min="3586" max="3586" width="8.5703125" style="7" customWidth="1"/>
    <col min="3587" max="3587" width="2.42578125" style="7" customWidth="1"/>
    <col min="3588" max="3588" width="9.42578125" style="7" customWidth="1"/>
    <col min="3589" max="3589" width="1.140625" style="7" customWidth="1"/>
    <col min="3590" max="3590" width="11.42578125" style="7"/>
    <col min="3591" max="3591" width="2" style="7" customWidth="1"/>
    <col min="3592" max="3592" width="11.5703125" style="7" bestFit="1" customWidth="1"/>
    <col min="3593" max="3593" width="1.85546875" style="7" customWidth="1"/>
    <col min="3594" max="3594" width="8.5703125" style="7" customWidth="1"/>
    <col min="3595" max="3595" width="1.5703125" style="7" customWidth="1"/>
    <col min="3596" max="3596" width="11" style="7" customWidth="1"/>
    <col min="3597" max="3597" width="2.5703125" style="7" customWidth="1"/>
    <col min="3598" max="3598" width="8.5703125" style="7" customWidth="1"/>
    <col min="3599" max="3599" width="1.5703125" style="7" customWidth="1"/>
    <col min="3600" max="3600" width="13.140625" style="7" customWidth="1"/>
    <col min="3601" max="3601" width="1.42578125" style="7" customWidth="1"/>
    <col min="3602" max="3602" width="11" style="7" customWidth="1"/>
    <col min="3603" max="3603" width="1.42578125" style="7" customWidth="1"/>
    <col min="3604" max="3604" width="12.5703125" style="7" bestFit="1" customWidth="1"/>
    <col min="3605" max="3840" width="11.42578125" style="7"/>
    <col min="3841" max="3841" width="3.5703125" style="7" customWidth="1"/>
    <col min="3842" max="3842" width="8.5703125" style="7" customWidth="1"/>
    <col min="3843" max="3843" width="2.42578125" style="7" customWidth="1"/>
    <col min="3844" max="3844" width="9.42578125" style="7" customWidth="1"/>
    <col min="3845" max="3845" width="1.140625" style="7" customWidth="1"/>
    <col min="3846" max="3846" width="11.42578125" style="7"/>
    <col min="3847" max="3847" width="2" style="7" customWidth="1"/>
    <col min="3848" max="3848" width="11.5703125" style="7" bestFit="1" customWidth="1"/>
    <col min="3849" max="3849" width="1.85546875" style="7" customWidth="1"/>
    <col min="3850" max="3850" width="8.5703125" style="7" customWidth="1"/>
    <col min="3851" max="3851" width="1.5703125" style="7" customWidth="1"/>
    <col min="3852" max="3852" width="11" style="7" customWidth="1"/>
    <col min="3853" max="3853" width="2.5703125" style="7" customWidth="1"/>
    <col min="3854" max="3854" width="8.5703125" style="7" customWidth="1"/>
    <col min="3855" max="3855" width="1.5703125" style="7" customWidth="1"/>
    <col min="3856" max="3856" width="13.140625" style="7" customWidth="1"/>
    <col min="3857" max="3857" width="1.42578125" style="7" customWidth="1"/>
    <col min="3858" max="3858" width="11" style="7" customWidth="1"/>
    <col min="3859" max="3859" width="1.42578125" style="7" customWidth="1"/>
    <col min="3860" max="3860" width="12.5703125" style="7" bestFit="1" customWidth="1"/>
    <col min="3861" max="4096" width="11.42578125" style="7"/>
    <col min="4097" max="4097" width="3.5703125" style="7" customWidth="1"/>
    <col min="4098" max="4098" width="8.5703125" style="7" customWidth="1"/>
    <col min="4099" max="4099" width="2.42578125" style="7" customWidth="1"/>
    <col min="4100" max="4100" width="9.42578125" style="7" customWidth="1"/>
    <col min="4101" max="4101" width="1.140625" style="7" customWidth="1"/>
    <col min="4102" max="4102" width="11.42578125" style="7"/>
    <col min="4103" max="4103" width="2" style="7" customWidth="1"/>
    <col min="4104" max="4104" width="11.5703125" style="7" bestFit="1" customWidth="1"/>
    <col min="4105" max="4105" width="1.85546875" style="7" customWidth="1"/>
    <col min="4106" max="4106" width="8.5703125" style="7" customWidth="1"/>
    <col min="4107" max="4107" width="1.5703125" style="7" customWidth="1"/>
    <col min="4108" max="4108" width="11" style="7" customWidth="1"/>
    <col min="4109" max="4109" width="2.5703125" style="7" customWidth="1"/>
    <col min="4110" max="4110" width="8.5703125" style="7" customWidth="1"/>
    <col min="4111" max="4111" width="1.5703125" style="7" customWidth="1"/>
    <col min="4112" max="4112" width="13.140625" style="7" customWidth="1"/>
    <col min="4113" max="4113" width="1.42578125" style="7" customWidth="1"/>
    <col min="4114" max="4114" width="11" style="7" customWidth="1"/>
    <col min="4115" max="4115" width="1.42578125" style="7" customWidth="1"/>
    <col min="4116" max="4116" width="12.5703125" style="7" bestFit="1" customWidth="1"/>
    <col min="4117" max="4352" width="11.42578125" style="7"/>
    <col min="4353" max="4353" width="3.5703125" style="7" customWidth="1"/>
    <col min="4354" max="4354" width="8.5703125" style="7" customWidth="1"/>
    <col min="4355" max="4355" width="2.42578125" style="7" customWidth="1"/>
    <col min="4356" max="4356" width="9.42578125" style="7" customWidth="1"/>
    <col min="4357" max="4357" width="1.140625" style="7" customWidth="1"/>
    <col min="4358" max="4358" width="11.42578125" style="7"/>
    <col min="4359" max="4359" width="2" style="7" customWidth="1"/>
    <col min="4360" max="4360" width="11.5703125" style="7" bestFit="1" customWidth="1"/>
    <col min="4361" max="4361" width="1.85546875" style="7" customWidth="1"/>
    <col min="4362" max="4362" width="8.5703125" style="7" customWidth="1"/>
    <col min="4363" max="4363" width="1.5703125" style="7" customWidth="1"/>
    <col min="4364" max="4364" width="11" style="7" customWidth="1"/>
    <col min="4365" max="4365" width="2.5703125" style="7" customWidth="1"/>
    <col min="4366" max="4366" width="8.5703125" style="7" customWidth="1"/>
    <col min="4367" max="4367" width="1.5703125" style="7" customWidth="1"/>
    <col min="4368" max="4368" width="13.140625" style="7" customWidth="1"/>
    <col min="4369" max="4369" width="1.42578125" style="7" customWidth="1"/>
    <col min="4370" max="4370" width="11" style="7" customWidth="1"/>
    <col min="4371" max="4371" width="1.42578125" style="7" customWidth="1"/>
    <col min="4372" max="4372" width="12.5703125" style="7" bestFit="1" customWidth="1"/>
    <col min="4373" max="4608" width="11.42578125" style="7"/>
    <col min="4609" max="4609" width="3.5703125" style="7" customWidth="1"/>
    <col min="4610" max="4610" width="8.5703125" style="7" customWidth="1"/>
    <col min="4611" max="4611" width="2.42578125" style="7" customWidth="1"/>
    <col min="4612" max="4612" width="9.42578125" style="7" customWidth="1"/>
    <col min="4613" max="4613" width="1.140625" style="7" customWidth="1"/>
    <col min="4614" max="4614" width="11.42578125" style="7"/>
    <col min="4615" max="4615" width="2" style="7" customWidth="1"/>
    <col min="4616" max="4616" width="11.5703125" style="7" bestFit="1" customWidth="1"/>
    <col min="4617" max="4617" width="1.85546875" style="7" customWidth="1"/>
    <col min="4618" max="4618" width="8.5703125" style="7" customWidth="1"/>
    <col min="4619" max="4619" width="1.5703125" style="7" customWidth="1"/>
    <col min="4620" max="4620" width="11" style="7" customWidth="1"/>
    <col min="4621" max="4621" width="2.5703125" style="7" customWidth="1"/>
    <col min="4622" max="4622" width="8.5703125" style="7" customWidth="1"/>
    <col min="4623" max="4623" width="1.5703125" style="7" customWidth="1"/>
    <col min="4624" max="4624" width="13.140625" style="7" customWidth="1"/>
    <col min="4625" max="4625" width="1.42578125" style="7" customWidth="1"/>
    <col min="4626" max="4626" width="11" style="7" customWidth="1"/>
    <col min="4627" max="4627" width="1.42578125" style="7" customWidth="1"/>
    <col min="4628" max="4628" width="12.5703125" style="7" bestFit="1" customWidth="1"/>
    <col min="4629" max="4864" width="11.42578125" style="7"/>
    <col min="4865" max="4865" width="3.5703125" style="7" customWidth="1"/>
    <col min="4866" max="4866" width="8.5703125" style="7" customWidth="1"/>
    <col min="4867" max="4867" width="2.42578125" style="7" customWidth="1"/>
    <col min="4868" max="4868" width="9.42578125" style="7" customWidth="1"/>
    <col min="4869" max="4869" width="1.140625" style="7" customWidth="1"/>
    <col min="4870" max="4870" width="11.42578125" style="7"/>
    <col min="4871" max="4871" width="2" style="7" customWidth="1"/>
    <col min="4872" max="4872" width="11.5703125" style="7" bestFit="1" customWidth="1"/>
    <col min="4873" max="4873" width="1.85546875" style="7" customWidth="1"/>
    <col min="4874" max="4874" width="8.5703125" style="7" customWidth="1"/>
    <col min="4875" max="4875" width="1.5703125" style="7" customWidth="1"/>
    <col min="4876" max="4876" width="11" style="7" customWidth="1"/>
    <col min="4877" max="4877" width="2.5703125" style="7" customWidth="1"/>
    <col min="4878" max="4878" width="8.5703125" style="7" customWidth="1"/>
    <col min="4879" max="4879" width="1.5703125" style="7" customWidth="1"/>
    <col min="4880" max="4880" width="13.140625" style="7" customWidth="1"/>
    <col min="4881" max="4881" width="1.42578125" style="7" customWidth="1"/>
    <col min="4882" max="4882" width="11" style="7" customWidth="1"/>
    <col min="4883" max="4883" width="1.42578125" style="7" customWidth="1"/>
    <col min="4884" max="4884" width="12.5703125" style="7" bestFit="1" customWidth="1"/>
    <col min="4885" max="5120" width="11.42578125" style="7"/>
    <col min="5121" max="5121" width="3.5703125" style="7" customWidth="1"/>
    <col min="5122" max="5122" width="8.5703125" style="7" customWidth="1"/>
    <col min="5123" max="5123" width="2.42578125" style="7" customWidth="1"/>
    <col min="5124" max="5124" width="9.42578125" style="7" customWidth="1"/>
    <col min="5125" max="5125" width="1.140625" style="7" customWidth="1"/>
    <col min="5126" max="5126" width="11.42578125" style="7"/>
    <col min="5127" max="5127" width="2" style="7" customWidth="1"/>
    <col min="5128" max="5128" width="11.5703125" style="7" bestFit="1" customWidth="1"/>
    <col min="5129" max="5129" width="1.85546875" style="7" customWidth="1"/>
    <col min="5130" max="5130" width="8.5703125" style="7" customWidth="1"/>
    <col min="5131" max="5131" width="1.5703125" style="7" customWidth="1"/>
    <col min="5132" max="5132" width="11" style="7" customWidth="1"/>
    <col min="5133" max="5133" width="2.5703125" style="7" customWidth="1"/>
    <col min="5134" max="5134" width="8.5703125" style="7" customWidth="1"/>
    <col min="5135" max="5135" width="1.5703125" style="7" customWidth="1"/>
    <col min="5136" max="5136" width="13.140625" style="7" customWidth="1"/>
    <col min="5137" max="5137" width="1.42578125" style="7" customWidth="1"/>
    <col min="5138" max="5138" width="11" style="7" customWidth="1"/>
    <col min="5139" max="5139" width="1.42578125" style="7" customWidth="1"/>
    <col min="5140" max="5140" width="12.5703125" style="7" bestFit="1" customWidth="1"/>
    <col min="5141" max="5376" width="11.42578125" style="7"/>
    <col min="5377" max="5377" width="3.5703125" style="7" customWidth="1"/>
    <col min="5378" max="5378" width="8.5703125" style="7" customWidth="1"/>
    <col min="5379" max="5379" width="2.42578125" style="7" customWidth="1"/>
    <col min="5380" max="5380" width="9.42578125" style="7" customWidth="1"/>
    <col min="5381" max="5381" width="1.140625" style="7" customWidth="1"/>
    <col min="5382" max="5382" width="11.42578125" style="7"/>
    <col min="5383" max="5383" width="2" style="7" customWidth="1"/>
    <col min="5384" max="5384" width="11.5703125" style="7" bestFit="1" customWidth="1"/>
    <col min="5385" max="5385" width="1.85546875" style="7" customWidth="1"/>
    <col min="5386" max="5386" width="8.5703125" style="7" customWidth="1"/>
    <col min="5387" max="5387" width="1.5703125" style="7" customWidth="1"/>
    <col min="5388" max="5388" width="11" style="7" customWidth="1"/>
    <col min="5389" max="5389" width="2.5703125" style="7" customWidth="1"/>
    <col min="5390" max="5390" width="8.5703125" style="7" customWidth="1"/>
    <col min="5391" max="5391" width="1.5703125" style="7" customWidth="1"/>
    <col min="5392" max="5392" width="13.140625" style="7" customWidth="1"/>
    <col min="5393" max="5393" width="1.42578125" style="7" customWidth="1"/>
    <col min="5394" max="5394" width="11" style="7" customWidth="1"/>
    <col min="5395" max="5395" width="1.42578125" style="7" customWidth="1"/>
    <col min="5396" max="5396" width="12.5703125" style="7" bestFit="1" customWidth="1"/>
    <col min="5397" max="5632" width="11.42578125" style="7"/>
    <col min="5633" max="5633" width="3.5703125" style="7" customWidth="1"/>
    <col min="5634" max="5634" width="8.5703125" style="7" customWidth="1"/>
    <col min="5635" max="5635" width="2.42578125" style="7" customWidth="1"/>
    <col min="5636" max="5636" width="9.42578125" style="7" customWidth="1"/>
    <col min="5637" max="5637" width="1.140625" style="7" customWidth="1"/>
    <col min="5638" max="5638" width="11.42578125" style="7"/>
    <col min="5639" max="5639" width="2" style="7" customWidth="1"/>
    <col min="5640" max="5640" width="11.5703125" style="7" bestFit="1" customWidth="1"/>
    <col min="5641" max="5641" width="1.85546875" style="7" customWidth="1"/>
    <col min="5642" max="5642" width="8.5703125" style="7" customWidth="1"/>
    <col min="5643" max="5643" width="1.5703125" style="7" customWidth="1"/>
    <col min="5644" max="5644" width="11" style="7" customWidth="1"/>
    <col min="5645" max="5645" width="2.5703125" style="7" customWidth="1"/>
    <col min="5646" max="5646" width="8.5703125" style="7" customWidth="1"/>
    <col min="5647" max="5647" width="1.5703125" style="7" customWidth="1"/>
    <col min="5648" max="5648" width="13.140625" style="7" customWidth="1"/>
    <col min="5649" max="5649" width="1.42578125" style="7" customWidth="1"/>
    <col min="5650" max="5650" width="11" style="7" customWidth="1"/>
    <col min="5651" max="5651" width="1.42578125" style="7" customWidth="1"/>
    <col min="5652" max="5652" width="12.5703125" style="7" bestFit="1" customWidth="1"/>
    <col min="5653" max="5888" width="11.42578125" style="7"/>
    <col min="5889" max="5889" width="3.5703125" style="7" customWidth="1"/>
    <col min="5890" max="5890" width="8.5703125" style="7" customWidth="1"/>
    <col min="5891" max="5891" width="2.42578125" style="7" customWidth="1"/>
    <col min="5892" max="5892" width="9.42578125" style="7" customWidth="1"/>
    <col min="5893" max="5893" width="1.140625" style="7" customWidth="1"/>
    <col min="5894" max="5894" width="11.42578125" style="7"/>
    <col min="5895" max="5895" width="2" style="7" customWidth="1"/>
    <col min="5896" max="5896" width="11.5703125" style="7" bestFit="1" customWidth="1"/>
    <col min="5897" max="5897" width="1.85546875" style="7" customWidth="1"/>
    <col min="5898" max="5898" width="8.5703125" style="7" customWidth="1"/>
    <col min="5899" max="5899" width="1.5703125" style="7" customWidth="1"/>
    <col min="5900" max="5900" width="11" style="7" customWidth="1"/>
    <col min="5901" max="5901" width="2.5703125" style="7" customWidth="1"/>
    <col min="5902" max="5902" width="8.5703125" style="7" customWidth="1"/>
    <col min="5903" max="5903" width="1.5703125" style="7" customWidth="1"/>
    <col min="5904" max="5904" width="13.140625" style="7" customWidth="1"/>
    <col min="5905" max="5905" width="1.42578125" style="7" customWidth="1"/>
    <col min="5906" max="5906" width="11" style="7" customWidth="1"/>
    <col min="5907" max="5907" width="1.42578125" style="7" customWidth="1"/>
    <col min="5908" max="5908" width="12.5703125" style="7" bestFit="1" customWidth="1"/>
    <col min="5909" max="6144" width="11.42578125" style="7"/>
    <col min="6145" max="6145" width="3.5703125" style="7" customWidth="1"/>
    <col min="6146" max="6146" width="8.5703125" style="7" customWidth="1"/>
    <col min="6147" max="6147" width="2.42578125" style="7" customWidth="1"/>
    <col min="6148" max="6148" width="9.42578125" style="7" customWidth="1"/>
    <col min="6149" max="6149" width="1.140625" style="7" customWidth="1"/>
    <col min="6150" max="6150" width="11.42578125" style="7"/>
    <col min="6151" max="6151" width="2" style="7" customWidth="1"/>
    <col min="6152" max="6152" width="11.5703125" style="7" bestFit="1" customWidth="1"/>
    <col min="6153" max="6153" width="1.85546875" style="7" customWidth="1"/>
    <col min="6154" max="6154" width="8.5703125" style="7" customWidth="1"/>
    <col min="6155" max="6155" width="1.5703125" style="7" customWidth="1"/>
    <col min="6156" max="6156" width="11" style="7" customWidth="1"/>
    <col min="6157" max="6157" width="2.5703125" style="7" customWidth="1"/>
    <col min="6158" max="6158" width="8.5703125" style="7" customWidth="1"/>
    <col min="6159" max="6159" width="1.5703125" style="7" customWidth="1"/>
    <col min="6160" max="6160" width="13.140625" style="7" customWidth="1"/>
    <col min="6161" max="6161" width="1.42578125" style="7" customWidth="1"/>
    <col min="6162" max="6162" width="11" style="7" customWidth="1"/>
    <col min="6163" max="6163" width="1.42578125" style="7" customWidth="1"/>
    <col min="6164" max="6164" width="12.5703125" style="7" bestFit="1" customWidth="1"/>
    <col min="6165" max="6400" width="11.42578125" style="7"/>
    <col min="6401" max="6401" width="3.5703125" style="7" customWidth="1"/>
    <col min="6402" max="6402" width="8.5703125" style="7" customWidth="1"/>
    <col min="6403" max="6403" width="2.42578125" style="7" customWidth="1"/>
    <col min="6404" max="6404" width="9.42578125" style="7" customWidth="1"/>
    <col min="6405" max="6405" width="1.140625" style="7" customWidth="1"/>
    <col min="6406" max="6406" width="11.42578125" style="7"/>
    <col min="6407" max="6407" width="2" style="7" customWidth="1"/>
    <col min="6408" max="6408" width="11.5703125" style="7" bestFit="1" customWidth="1"/>
    <col min="6409" max="6409" width="1.85546875" style="7" customWidth="1"/>
    <col min="6410" max="6410" width="8.5703125" style="7" customWidth="1"/>
    <col min="6411" max="6411" width="1.5703125" style="7" customWidth="1"/>
    <col min="6412" max="6412" width="11" style="7" customWidth="1"/>
    <col min="6413" max="6413" width="2.5703125" style="7" customWidth="1"/>
    <col min="6414" max="6414" width="8.5703125" style="7" customWidth="1"/>
    <col min="6415" max="6415" width="1.5703125" style="7" customWidth="1"/>
    <col min="6416" max="6416" width="13.140625" style="7" customWidth="1"/>
    <col min="6417" max="6417" width="1.42578125" style="7" customWidth="1"/>
    <col min="6418" max="6418" width="11" style="7" customWidth="1"/>
    <col min="6419" max="6419" width="1.42578125" style="7" customWidth="1"/>
    <col min="6420" max="6420" width="12.5703125" style="7" bestFit="1" customWidth="1"/>
    <col min="6421" max="6656" width="11.42578125" style="7"/>
    <col min="6657" max="6657" width="3.5703125" style="7" customWidth="1"/>
    <col min="6658" max="6658" width="8.5703125" style="7" customWidth="1"/>
    <col min="6659" max="6659" width="2.42578125" style="7" customWidth="1"/>
    <col min="6660" max="6660" width="9.42578125" style="7" customWidth="1"/>
    <col min="6661" max="6661" width="1.140625" style="7" customWidth="1"/>
    <col min="6662" max="6662" width="11.42578125" style="7"/>
    <col min="6663" max="6663" width="2" style="7" customWidth="1"/>
    <col min="6664" max="6664" width="11.5703125" style="7" bestFit="1" customWidth="1"/>
    <col min="6665" max="6665" width="1.85546875" style="7" customWidth="1"/>
    <col min="6666" max="6666" width="8.5703125" style="7" customWidth="1"/>
    <col min="6667" max="6667" width="1.5703125" style="7" customWidth="1"/>
    <col min="6668" max="6668" width="11" style="7" customWidth="1"/>
    <col min="6669" max="6669" width="2.5703125" style="7" customWidth="1"/>
    <col min="6670" max="6670" width="8.5703125" style="7" customWidth="1"/>
    <col min="6671" max="6671" width="1.5703125" style="7" customWidth="1"/>
    <col min="6672" max="6672" width="13.140625" style="7" customWidth="1"/>
    <col min="6673" max="6673" width="1.42578125" style="7" customWidth="1"/>
    <col min="6674" max="6674" width="11" style="7" customWidth="1"/>
    <col min="6675" max="6675" width="1.42578125" style="7" customWidth="1"/>
    <col min="6676" max="6676" width="12.5703125" style="7" bestFit="1" customWidth="1"/>
    <col min="6677" max="6912" width="11.42578125" style="7"/>
    <col min="6913" max="6913" width="3.5703125" style="7" customWidth="1"/>
    <col min="6914" max="6914" width="8.5703125" style="7" customWidth="1"/>
    <col min="6915" max="6915" width="2.42578125" style="7" customWidth="1"/>
    <col min="6916" max="6916" width="9.42578125" style="7" customWidth="1"/>
    <col min="6917" max="6917" width="1.140625" style="7" customWidth="1"/>
    <col min="6918" max="6918" width="11.42578125" style="7"/>
    <col min="6919" max="6919" width="2" style="7" customWidth="1"/>
    <col min="6920" max="6920" width="11.5703125" style="7" bestFit="1" customWidth="1"/>
    <col min="6921" max="6921" width="1.85546875" style="7" customWidth="1"/>
    <col min="6922" max="6922" width="8.5703125" style="7" customWidth="1"/>
    <col min="6923" max="6923" width="1.5703125" style="7" customWidth="1"/>
    <col min="6924" max="6924" width="11" style="7" customWidth="1"/>
    <col min="6925" max="6925" width="2.5703125" style="7" customWidth="1"/>
    <col min="6926" max="6926" width="8.5703125" style="7" customWidth="1"/>
    <col min="6927" max="6927" width="1.5703125" style="7" customWidth="1"/>
    <col min="6928" max="6928" width="13.140625" style="7" customWidth="1"/>
    <col min="6929" max="6929" width="1.42578125" style="7" customWidth="1"/>
    <col min="6930" max="6930" width="11" style="7" customWidth="1"/>
    <col min="6931" max="6931" width="1.42578125" style="7" customWidth="1"/>
    <col min="6932" max="6932" width="12.5703125" style="7" bestFit="1" customWidth="1"/>
    <col min="6933" max="7168" width="11.42578125" style="7"/>
    <col min="7169" max="7169" width="3.5703125" style="7" customWidth="1"/>
    <col min="7170" max="7170" width="8.5703125" style="7" customWidth="1"/>
    <col min="7171" max="7171" width="2.42578125" style="7" customWidth="1"/>
    <col min="7172" max="7172" width="9.42578125" style="7" customWidth="1"/>
    <col min="7173" max="7173" width="1.140625" style="7" customWidth="1"/>
    <col min="7174" max="7174" width="11.42578125" style="7"/>
    <col min="7175" max="7175" width="2" style="7" customWidth="1"/>
    <col min="7176" max="7176" width="11.5703125" style="7" bestFit="1" customWidth="1"/>
    <col min="7177" max="7177" width="1.85546875" style="7" customWidth="1"/>
    <col min="7178" max="7178" width="8.5703125" style="7" customWidth="1"/>
    <col min="7179" max="7179" width="1.5703125" style="7" customWidth="1"/>
    <col min="7180" max="7180" width="11" style="7" customWidth="1"/>
    <col min="7181" max="7181" width="2.5703125" style="7" customWidth="1"/>
    <col min="7182" max="7182" width="8.5703125" style="7" customWidth="1"/>
    <col min="7183" max="7183" width="1.5703125" style="7" customWidth="1"/>
    <col min="7184" max="7184" width="13.140625" style="7" customWidth="1"/>
    <col min="7185" max="7185" width="1.42578125" style="7" customWidth="1"/>
    <col min="7186" max="7186" width="11" style="7" customWidth="1"/>
    <col min="7187" max="7187" width="1.42578125" style="7" customWidth="1"/>
    <col min="7188" max="7188" width="12.5703125" style="7" bestFit="1" customWidth="1"/>
    <col min="7189" max="7424" width="11.42578125" style="7"/>
    <col min="7425" max="7425" width="3.5703125" style="7" customWidth="1"/>
    <col min="7426" max="7426" width="8.5703125" style="7" customWidth="1"/>
    <col min="7427" max="7427" width="2.42578125" style="7" customWidth="1"/>
    <col min="7428" max="7428" width="9.42578125" style="7" customWidth="1"/>
    <col min="7429" max="7429" width="1.140625" style="7" customWidth="1"/>
    <col min="7430" max="7430" width="11.42578125" style="7"/>
    <col min="7431" max="7431" width="2" style="7" customWidth="1"/>
    <col min="7432" max="7432" width="11.5703125" style="7" bestFit="1" customWidth="1"/>
    <col min="7433" max="7433" width="1.85546875" style="7" customWidth="1"/>
    <col min="7434" max="7434" width="8.5703125" style="7" customWidth="1"/>
    <col min="7435" max="7435" width="1.5703125" style="7" customWidth="1"/>
    <col min="7436" max="7436" width="11" style="7" customWidth="1"/>
    <col min="7437" max="7437" width="2.5703125" style="7" customWidth="1"/>
    <col min="7438" max="7438" width="8.5703125" style="7" customWidth="1"/>
    <col min="7439" max="7439" width="1.5703125" style="7" customWidth="1"/>
    <col min="7440" max="7440" width="13.140625" style="7" customWidth="1"/>
    <col min="7441" max="7441" width="1.42578125" style="7" customWidth="1"/>
    <col min="7442" max="7442" width="11" style="7" customWidth="1"/>
    <col min="7443" max="7443" width="1.42578125" style="7" customWidth="1"/>
    <col min="7444" max="7444" width="12.5703125" style="7" bestFit="1" customWidth="1"/>
    <col min="7445" max="7680" width="11.42578125" style="7"/>
    <col min="7681" max="7681" width="3.5703125" style="7" customWidth="1"/>
    <col min="7682" max="7682" width="8.5703125" style="7" customWidth="1"/>
    <col min="7683" max="7683" width="2.42578125" style="7" customWidth="1"/>
    <col min="7684" max="7684" width="9.42578125" style="7" customWidth="1"/>
    <col min="7685" max="7685" width="1.140625" style="7" customWidth="1"/>
    <col min="7686" max="7686" width="11.42578125" style="7"/>
    <col min="7687" max="7687" width="2" style="7" customWidth="1"/>
    <col min="7688" max="7688" width="11.5703125" style="7" bestFit="1" customWidth="1"/>
    <col min="7689" max="7689" width="1.85546875" style="7" customWidth="1"/>
    <col min="7690" max="7690" width="8.5703125" style="7" customWidth="1"/>
    <col min="7691" max="7691" width="1.5703125" style="7" customWidth="1"/>
    <col min="7692" max="7692" width="11" style="7" customWidth="1"/>
    <col min="7693" max="7693" width="2.5703125" style="7" customWidth="1"/>
    <col min="7694" max="7694" width="8.5703125" style="7" customWidth="1"/>
    <col min="7695" max="7695" width="1.5703125" style="7" customWidth="1"/>
    <col min="7696" max="7696" width="13.140625" style="7" customWidth="1"/>
    <col min="7697" max="7697" width="1.42578125" style="7" customWidth="1"/>
    <col min="7698" max="7698" width="11" style="7" customWidth="1"/>
    <col min="7699" max="7699" width="1.42578125" style="7" customWidth="1"/>
    <col min="7700" max="7700" width="12.5703125" style="7" bestFit="1" customWidth="1"/>
    <col min="7701" max="7936" width="11.42578125" style="7"/>
    <col min="7937" max="7937" width="3.5703125" style="7" customWidth="1"/>
    <col min="7938" max="7938" width="8.5703125" style="7" customWidth="1"/>
    <col min="7939" max="7939" width="2.42578125" style="7" customWidth="1"/>
    <col min="7940" max="7940" width="9.42578125" style="7" customWidth="1"/>
    <col min="7941" max="7941" width="1.140625" style="7" customWidth="1"/>
    <col min="7942" max="7942" width="11.42578125" style="7"/>
    <col min="7943" max="7943" width="2" style="7" customWidth="1"/>
    <col min="7944" max="7944" width="11.5703125" style="7" bestFit="1" customWidth="1"/>
    <col min="7945" max="7945" width="1.85546875" style="7" customWidth="1"/>
    <col min="7946" max="7946" width="8.5703125" style="7" customWidth="1"/>
    <col min="7947" max="7947" width="1.5703125" style="7" customWidth="1"/>
    <col min="7948" max="7948" width="11" style="7" customWidth="1"/>
    <col min="7949" max="7949" width="2.5703125" style="7" customWidth="1"/>
    <col min="7950" max="7950" width="8.5703125" style="7" customWidth="1"/>
    <col min="7951" max="7951" width="1.5703125" style="7" customWidth="1"/>
    <col min="7952" max="7952" width="13.140625" style="7" customWidth="1"/>
    <col min="7953" max="7953" width="1.42578125" style="7" customWidth="1"/>
    <col min="7954" max="7954" width="11" style="7" customWidth="1"/>
    <col min="7955" max="7955" width="1.42578125" style="7" customWidth="1"/>
    <col min="7956" max="7956" width="12.5703125" style="7" bestFit="1" customWidth="1"/>
    <col min="7957" max="8192" width="11.42578125" style="7"/>
    <col min="8193" max="8193" width="3.5703125" style="7" customWidth="1"/>
    <col min="8194" max="8194" width="8.5703125" style="7" customWidth="1"/>
    <col min="8195" max="8195" width="2.42578125" style="7" customWidth="1"/>
    <col min="8196" max="8196" width="9.42578125" style="7" customWidth="1"/>
    <col min="8197" max="8197" width="1.140625" style="7" customWidth="1"/>
    <col min="8198" max="8198" width="11.42578125" style="7"/>
    <col min="8199" max="8199" width="2" style="7" customWidth="1"/>
    <col min="8200" max="8200" width="11.5703125" style="7" bestFit="1" customWidth="1"/>
    <col min="8201" max="8201" width="1.85546875" style="7" customWidth="1"/>
    <col min="8202" max="8202" width="8.5703125" style="7" customWidth="1"/>
    <col min="8203" max="8203" width="1.5703125" style="7" customWidth="1"/>
    <col min="8204" max="8204" width="11" style="7" customWidth="1"/>
    <col min="8205" max="8205" width="2.5703125" style="7" customWidth="1"/>
    <col min="8206" max="8206" width="8.5703125" style="7" customWidth="1"/>
    <col min="8207" max="8207" width="1.5703125" style="7" customWidth="1"/>
    <col min="8208" max="8208" width="13.140625" style="7" customWidth="1"/>
    <col min="8209" max="8209" width="1.42578125" style="7" customWidth="1"/>
    <col min="8210" max="8210" width="11" style="7" customWidth="1"/>
    <col min="8211" max="8211" width="1.42578125" style="7" customWidth="1"/>
    <col min="8212" max="8212" width="12.5703125" style="7" bestFit="1" customWidth="1"/>
    <col min="8213" max="8448" width="11.42578125" style="7"/>
    <col min="8449" max="8449" width="3.5703125" style="7" customWidth="1"/>
    <col min="8450" max="8450" width="8.5703125" style="7" customWidth="1"/>
    <col min="8451" max="8451" width="2.42578125" style="7" customWidth="1"/>
    <col min="8452" max="8452" width="9.42578125" style="7" customWidth="1"/>
    <col min="8453" max="8453" width="1.140625" style="7" customWidth="1"/>
    <col min="8454" max="8454" width="11.42578125" style="7"/>
    <col min="8455" max="8455" width="2" style="7" customWidth="1"/>
    <col min="8456" max="8456" width="11.5703125" style="7" bestFit="1" customWidth="1"/>
    <col min="8457" max="8457" width="1.85546875" style="7" customWidth="1"/>
    <col min="8458" max="8458" width="8.5703125" style="7" customWidth="1"/>
    <col min="8459" max="8459" width="1.5703125" style="7" customWidth="1"/>
    <col min="8460" max="8460" width="11" style="7" customWidth="1"/>
    <col min="8461" max="8461" width="2.5703125" style="7" customWidth="1"/>
    <col min="8462" max="8462" width="8.5703125" style="7" customWidth="1"/>
    <col min="8463" max="8463" width="1.5703125" style="7" customWidth="1"/>
    <col min="8464" max="8464" width="13.140625" style="7" customWidth="1"/>
    <col min="8465" max="8465" width="1.42578125" style="7" customWidth="1"/>
    <col min="8466" max="8466" width="11" style="7" customWidth="1"/>
    <col min="8467" max="8467" width="1.42578125" style="7" customWidth="1"/>
    <col min="8468" max="8468" width="12.5703125" style="7" bestFit="1" customWidth="1"/>
    <col min="8469" max="8704" width="11.42578125" style="7"/>
    <col min="8705" max="8705" width="3.5703125" style="7" customWidth="1"/>
    <col min="8706" max="8706" width="8.5703125" style="7" customWidth="1"/>
    <col min="8707" max="8707" width="2.42578125" style="7" customWidth="1"/>
    <col min="8708" max="8708" width="9.42578125" style="7" customWidth="1"/>
    <col min="8709" max="8709" width="1.140625" style="7" customWidth="1"/>
    <col min="8710" max="8710" width="11.42578125" style="7"/>
    <col min="8711" max="8711" width="2" style="7" customWidth="1"/>
    <col min="8712" max="8712" width="11.5703125" style="7" bestFit="1" customWidth="1"/>
    <col min="8713" max="8713" width="1.85546875" style="7" customWidth="1"/>
    <col min="8714" max="8714" width="8.5703125" style="7" customWidth="1"/>
    <col min="8715" max="8715" width="1.5703125" style="7" customWidth="1"/>
    <col min="8716" max="8716" width="11" style="7" customWidth="1"/>
    <col min="8717" max="8717" width="2.5703125" style="7" customWidth="1"/>
    <col min="8718" max="8718" width="8.5703125" style="7" customWidth="1"/>
    <col min="8719" max="8719" width="1.5703125" style="7" customWidth="1"/>
    <col min="8720" max="8720" width="13.140625" style="7" customWidth="1"/>
    <col min="8721" max="8721" width="1.42578125" style="7" customWidth="1"/>
    <col min="8722" max="8722" width="11" style="7" customWidth="1"/>
    <col min="8723" max="8723" width="1.42578125" style="7" customWidth="1"/>
    <col min="8724" max="8724" width="12.5703125" style="7" bestFit="1" customWidth="1"/>
    <col min="8725" max="8960" width="11.42578125" style="7"/>
    <col min="8961" max="8961" width="3.5703125" style="7" customWidth="1"/>
    <col min="8962" max="8962" width="8.5703125" style="7" customWidth="1"/>
    <col min="8963" max="8963" width="2.42578125" style="7" customWidth="1"/>
    <col min="8964" max="8964" width="9.42578125" style="7" customWidth="1"/>
    <col min="8965" max="8965" width="1.140625" style="7" customWidth="1"/>
    <col min="8966" max="8966" width="11.42578125" style="7"/>
    <col min="8967" max="8967" width="2" style="7" customWidth="1"/>
    <col min="8968" max="8968" width="11.5703125" style="7" bestFit="1" customWidth="1"/>
    <col min="8969" max="8969" width="1.85546875" style="7" customWidth="1"/>
    <col min="8970" max="8970" width="8.5703125" style="7" customWidth="1"/>
    <col min="8971" max="8971" width="1.5703125" style="7" customWidth="1"/>
    <col min="8972" max="8972" width="11" style="7" customWidth="1"/>
    <col min="8973" max="8973" width="2.5703125" style="7" customWidth="1"/>
    <col min="8974" max="8974" width="8.5703125" style="7" customWidth="1"/>
    <col min="8975" max="8975" width="1.5703125" style="7" customWidth="1"/>
    <col min="8976" max="8976" width="13.140625" style="7" customWidth="1"/>
    <col min="8977" max="8977" width="1.42578125" style="7" customWidth="1"/>
    <col min="8978" max="8978" width="11" style="7" customWidth="1"/>
    <col min="8979" max="8979" width="1.42578125" style="7" customWidth="1"/>
    <col min="8980" max="8980" width="12.5703125" style="7" bestFit="1" customWidth="1"/>
    <col min="8981" max="9216" width="11.42578125" style="7"/>
    <col min="9217" max="9217" width="3.5703125" style="7" customWidth="1"/>
    <col min="9218" max="9218" width="8.5703125" style="7" customWidth="1"/>
    <col min="9219" max="9219" width="2.42578125" style="7" customWidth="1"/>
    <col min="9220" max="9220" width="9.42578125" style="7" customWidth="1"/>
    <col min="9221" max="9221" width="1.140625" style="7" customWidth="1"/>
    <col min="9222" max="9222" width="11.42578125" style="7"/>
    <col min="9223" max="9223" width="2" style="7" customWidth="1"/>
    <col min="9224" max="9224" width="11.5703125" style="7" bestFit="1" customWidth="1"/>
    <col min="9225" max="9225" width="1.85546875" style="7" customWidth="1"/>
    <col min="9226" max="9226" width="8.5703125" style="7" customWidth="1"/>
    <col min="9227" max="9227" width="1.5703125" style="7" customWidth="1"/>
    <col min="9228" max="9228" width="11" style="7" customWidth="1"/>
    <col min="9229" max="9229" width="2.5703125" style="7" customWidth="1"/>
    <col min="9230" max="9230" width="8.5703125" style="7" customWidth="1"/>
    <col min="9231" max="9231" width="1.5703125" style="7" customWidth="1"/>
    <col min="9232" max="9232" width="13.140625" style="7" customWidth="1"/>
    <col min="9233" max="9233" width="1.42578125" style="7" customWidth="1"/>
    <col min="9234" max="9234" width="11" style="7" customWidth="1"/>
    <col min="9235" max="9235" width="1.42578125" style="7" customWidth="1"/>
    <col min="9236" max="9236" width="12.5703125" style="7" bestFit="1" customWidth="1"/>
    <col min="9237" max="9472" width="11.42578125" style="7"/>
    <col min="9473" max="9473" width="3.5703125" style="7" customWidth="1"/>
    <col min="9474" max="9474" width="8.5703125" style="7" customWidth="1"/>
    <col min="9475" max="9475" width="2.42578125" style="7" customWidth="1"/>
    <col min="9476" max="9476" width="9.42578125" style="7" customWidth="1"/>
    <col min="9477" max="9477" width="1.140625" style="7" customWidth="1"/>
    <col min="9478" max="9478" width="11.42578125" style="7"/>
    <col min="9479" max="9479" width="2" style="7" customWidth="1"/>
    <col min="9480" max="9480" width="11.5703125" style="7" bestFit="1" customWidth="1"/>
    <col min="9481" max="9481" width="1.85546875" style="7" customWidth="1"/>
    <col min="9482" max="9482" width="8.5703125" style="7" customWidth="1"/>
    <col min="9483" max="9483" width="1.5703125" style="7" customWidth="1"/>
    <col min="9484" max="9484" width="11" style="7" customWidth="1"/>
    <col min="9485" max="9485" width="2.5703125" style="7" customWidth="1"/>
    <col min="9486" max="9486" width="8.5703125" style="7" customWidth="1"/>
    <col min="9487" max="9487" width="1.5703125" style="7" customWidth="1"/>
    <col min="9488" max="9488" width="13.140625" style="7" customWidth="1"/>
    <col min="9489" max="9489" width="1.42578125" style="7" customWidth="1"/>
    <col min="9490" max="9490" width="11" style="7" customWidth="1"/>
    <col min="9491" max="9491" width="1.42578125" style="7" customWidth="1"/>
    <col min="9492" max="9492" width="12.5703125" style="7" bestFit="1" customWidth="1"/>
    <col min="9493" max="9728" width="11.42578125" style="7"/>
    <col min="9729" max="9729" width="3.5703125" style="7" customWidth="1"/>
    <col min="9730" max="9730" width="8.5703125" style="7" customWidth="1"/>
    <col min="9731" max="9731" width="2.42578125" style="7" customWidth="1"/>
    <col min="9732" max="9732" width="9.42578125" style="7" customWidth="1"/>
    <col min="9733" max="9733" width="1.140625" style="7" customWidth="1"/>
    <col min="9734" max="9734" width="11.42578125" style="7"/>
    <col min="9735" max="9735" width="2" style="7" customWidth="1"/>
    <col min="9736" max="9736" width="11.5703125" style="7" bestFit="1" customWidth="1"/>
    <col min="9737" max="9737" width="1.85546875" style="7" customWidth="1"/>
    <col min="9738" max="9738" width="8.5703125" style="7" customWidth="1"/>
    <col min="9739" max="9739" width="1.5703125" style="7" customWidth="1"/>
    <col min="9740" max="9740" width="11" style="7" customWidth="1"/>
    <col min="9741" max="9741" width="2.5703125" style="7" customWidth="1"/>
    <col min="9742" max="9742" width="8.5703125" style="7" customWidth="1"/>
    <col min="9743" max="9743" width="1.5703125" style="7" customWidth="1"/>
    <col min="9744" max="9744" width="13.140625" style="7" customWidth="1"/>
    <col min="9745" max="9745" width="1.42578125" style="7" customWidth="1"/>
    <col min="9746" max="9746" width="11" style="7" customWidth="1"/>
    <col min="9747" max="9747" width="1.42578125" style="7" customWidth="1"/>
    <col min="9748" max="9748" width="12.5703125" style="7" bestFit="1" customWidth="1"/>
    <col min="9749" max="9984" width="11.42578125" style="7"/>
    <col min="9985" max="9985" width="3.5703125" style="7" customWidth="1"/>
    <col min="9986" max="9986" width="8.5703125" style="7" customWidth="1"/>
    <col min="9987" max="9987" width="2.42578125" style="7" customWidth="1"/>
    <col min="9988" max="9988" width="9.42578125" style="7" customWidth="1"/>
    <col min="9989" max="9989" width="1.140625" style="7" customWidth="1"/>
    <col min="9990" max="9990" width="11.42578125" style="7"/>
    <col min="9991" max="9991" width="2" style="7" customWidth="1"/>
    <col min="9992" max="9992" width="11.5703125" style="7" bestFit="1" customWidth="1"/>
    <col min="9993" max="9993" width="1.85546875" style="7" customWidth="1"/>
    <col min="9994" max="9994" width="8.5703125" style="7" customWidth="1"/>
    <col min="9995" max="9995" width="1.5703125" style="7" customWidth="1"/>
    <col min="9996" max="9996" width="11" style="7" customWidth="1"/>
    <col min="9997" max="9997" width="2.5703125" style="7" customWidth="1"/>
    <col min="9998" max="9998" width="8.5703125" style="7" customWidth="1"/>
    <col min="9999" max="9999" width="1.5703125" style="7" customWidth="1"/>
    <col min="10000" max="10000" width="13.140625" style="7" customWidth="1"/>
    <col min="10001" max="10001" width="1.42578125" style="7" customWidth="1"/>
    <col min="10002" max="10002" width="11" style="7" customWidth="1"/>
    <col min="10003" max="10003" width="1.42578125" style="7" customWidth="1"/>
    <col min="10004" max="10004" width="12.5703125" style="7" bestFit="1" customWidth="1"/>
    <col min="10005" max="10240" width="11.42578125" style="7"/>
    <col min="10241" max="10241" width="3.5703125" style="7" customWidth="1"/>
    <col min="10242" max="10242" width="8.5703125" style="7" customWidth="1"/>
    <col min="10243" max="10243" width="2.42578125" style="7" customWidth="1"/>
    <col min="10244" max="10244" width="9.42578125" style="7" customWidth="1"/>
    <col min="10245" max="10245" width="1.140625" style="7" customWidth="1"/>
    <col min="10246" max="10246" width="11.42578125" style="7"/>
    <col min="10247" max="10247" width="2" style="7" customWidth="1"/>
    <col min="10248" max="10248" width="11.5703125" style="7" bestFit="1" customWidth="1"/>
    <col min="10249" max="10249" width="1.85546875" style="7" customWidth="1"/>
    <col min="10250" max="10250" width="8.5703125" style="7" customWidth="1"/>
    <col min="10251" max="10251" width="1.5703125" style="7" customWidth="1"/>
    <col min="10252" max="10252" width="11" style="7" customWidth="1"/>
    <col min="10253" max="10253" width="2.5703125" style="7" customWidth="1"/>
    <col min="10254" max="10254" width="8.5703125" style="7" customWidth="1"/>
    <col min="10255" max="10255" width="1.5703125" style="7" customWidth="1"/>
    <col min="10256" max="10256" width="13.140625" style="7" customWidth="1"/>
    <col min="10257" max="10257" width="1.42578125" style="7" customWidth="1"/>
    <col min="10258" max="10258" width="11" style="7" customWidth="1"/>
    <col min="10259" max="10259" width="1.42578125" style="7" customWidth="1"/>
    <col min="10260" max="10260" width="12.5703125" style="7" bestFit="1" customWidth="1"/>
    <col min="10261" max="10496" width="11.42578125" style="7"/>
    <col min="10497" max="10497" width="3.5703125" style="7" customWidth="1"/>
    <col min="10498" max="10498" width="8.5703125" style="7" customWidth="1"/>
    <col min="10499" max="10499" width="2.42578125" style="7" customWidth="1"/>
    <col min="10500" max="10500" width="9.42578125" style="7" customWidth="1"/>
    <col min="10501" max="10501" width="1.140625" style="7" customWidth="1"/>
    <col min="10502" max="10502" width="11.42578125" style="7"/>
    <col min="10503" max="10503" width="2" style="7" customWidth="1"/>
    <col min="10504" max="10504" width="11.5703125" style="7" bestFit="1" customWidth="1"/>
    <col min="10505" max="10505" width="1.85546875" style="7" customWidth="1"/>
    <col min="10506" max="10506" width="8.5703125" style="7" customWidth="1"/>
    <col min="10507" max="10507" width="1.5703125" style="7" customWidth="1"/>
    <col min="10508" max="10508" width="11" style="7" customWidth="1"/>
    <col min="10509" max="10509" width="2.5703125" style="7" customWidth="1"/>
    <col min="10510" max="10510" width="8.5703125" style="7" customWidth="1"/>
    <col min="10511" max="10511" width="1.5703125" style="7" customWidth="1"/>
    <col min="10512" max="10512" width="13.140625" style="7" customWidth="1"/>
    <col min="10513" max="10513" width="1.42578125" style="7" customWidth="1"/>
    <col min="10514" max="10514" width="11" style="7" customWidth="1"/>
    <col min="10515" max="10515" width="1.42578125" style="7" customWidth="1"/>
    <col min="10516" max="10516" width="12.5703125" style="7" bestFit="1" customWidth="1"/>
    <col min="10517" max="10752" width="11.42578125" style="7"/>
    <col min="10753" max="10753" width="3.5703125" style="7" customWidth="1"/>
    <col min="10754" max="10754" width="8.5703125" style="7" customWidth="1"/>
    <col min="10755" max="10755" width="2.42578125" style="7" customWidth="1"/>
    <col min="10756" max="10756" width="9.42578125" style="7" customWidth="1"/>
    <col min="10757" max="10757" width="1.140625" style="7" customWidth="1"/>
    <col min="10758" max="10758" width="11.42578125" style="7"/>
    <col min="10759" max="10759" width="2" style="7" customWidth="1"/>
    <col min="10760" max="10760" width="11.5703125" style="7" bestFit="1" customWidth="1"/>
    <col min="10761" max="10761" width="1.85546875" style="7" customWidth="1"/>
    <col min="10762" max="10762" width="8.5703125" style="7" customWidth="1"/>
    <col min="10763" max="10763" width="1.5703125" style="7" customWidth="1"/>
    <col min="10764" max="10764" width="11" style="7" customWidth="1"/>
    <col min="10765" max="10765" width="2.5703125" style="7" customWidth="1"/>
    <col min="10766" max="10766" width="8.5703125" style="7" customWidth="1"/>
    <col min="10767" max="10767" width="1.5703125" style="7" customWidth="1"/>
    <col min="10768" max="10768" width="13.140625" style="7" customWidth="1"/>
    <col min="10769" max="10769" width="1.42578125" style="7" customWidth="1"/>
    <col min="10770" max="10770" width="11" style="7" customWidth="1"/>
    <col min="10771" max="10771" width="1.42578125" style="7" customWidth="1"/>
    <col min="10772" max="10772" width="12.5703125" style="7" bestFit="1" customWidth="1"/>
    <col min="10773" max="11008" width="11.42578125" style="7"/>
    <col min="11009" max="11009" width="3.5703125" style="7" customWidth="1"/>
    <col min="11010" max="11010" width="8.5703125" style="7" customWidth="1"/>
    <col min="11011" max="11011" width="2.42578125" style="7" customWidth="1"/>
    <col min="11012" max="11012" width="9.42578125" style="7" customWidth="1"/>
    <col min="11013" max="11013" width="1.140625" style="7" customWidth="1"/>
    <col min="11014" max="11014" width="11.42578125" style="7"/>
    <col min="11015" max="11015" width="2" style="7" customWidth="1"/>
    <col min="11016" max="11016" width="11.5703125" style="7" bestFit="1" customWidth="1"/>
    <col min="11017" max="11017" width="1.85546875" style="7" customWidth="1"/>
    <col min="11018" max="11018" width="8.5703125" style="7" customWidth="1"/>
    <col min="11019" max="11019" width="1.5703125" style="7" customWidth="1"/>
    <col min="11020" max="11020" width="11" style="7" customWidth="1"/>
    <col min="11021" max="11021" width="2.5703125" style="7" customWidth="1"/>
    <col min="11022" max="11022" width="8.5703125" style="7" customWidth="1"/>
    <col min="11023" max="11023" width="1.5703125" style="7" customWidth="1"/>
    <col min="11024" max="11024" width="13.140625" style="7" customWidth="1"/>
    <col min="11025" max="11025" width="1.42578125" style="7" customWidth="1"/>
    <col min="11026" max="11026" width="11" style="7" customWidth="1"/>
    <col min="11027" max="11027" width="1.42578125" style="7" customWidth="1"/>
    <col min="11028" max="11028" width="12.5703125" style="7" bestFit="1" customWidth="1"/>
    <col min="11029" max="11264" width="11.42578125" style="7"/>
    <col min="11265" max="11265" width="3.5703125" style="7" customWidth="1"/>
    <col min="11266" max="11266" width="8.5703125" style="7" customWidth="1"/>
    <col min="11267" max="11267" width="2.42578125" style="7" customWidth="1"/>
    <col min="11268" max="11268" width="9.42578125" style="7" customWidth="1"/>
    <col min="11269" max="11269" width="1.140625" style="7" customWidth="1"/>
    <col min="11270" max="11270" width="11.42578125" style="7"/>
    <col min="11271" max="11271" width="2" style="7" customWidth="1"/>
    <col min="11272" max="11272" width="11.5703125" style="7" bestFit="1" customWidth="1"/>
    <col min="11273" max="11273" width="1.85546875" style="7" customWidth="1"/>
    <col min="11274" max="11274" width="8.5703125" style="7" customWidth="1"/>
    <col min="11275" max="11275" width="1.5703125" style="7" customWidth="1"/>
    <col min="11276" max="11276" width="11" style="7" customWidth="1"/>
    <col min="11277" max="11277" width="2.5703125" style="7" customWidth="1"/>
    <col min="11278" max="11278" width="8.5703125" style="7" customWidth="1"/>
    <col min="11279" max="11279" width="1.5703125" style="7" customWidth="1"/>
    <col min="11280" max="11280" width="13.140625" style="7" customWidth="1"/>
    <col min="11281" max="11281" width="1.42578125" style="7" customWidth="1"/>
    <col min="11282" max="11282" width="11" style="7" customWidth="1"/>
    <col min="11283" max="11283" width="1.42578125" style="7" customWidth="1"/>
    <col min="11284" max="11284" width="12.5703125" style="7" bestFit="1" customWidth="1"/>
    <col min="11285" max="11520" width="11.42578125" style="7"/>
    <col min="11521" max="11521" width="3.5703125" style="7" customWidth="1"/>
    <col min="11522" max="11522" width="8.5703125" style="7" customWidth="1"/>
    <col min="11523" max="11523" width="2.42578125" style="7" customWidth="1"/>
    <col min="11524" max="11524" width="9.42578125" style="7" customWidth="1"/>
    <col min="11525" max="11525" width="1.140625" style="7" customWidth="1"/>
    <col min="11526" max="11526" width="11.42578125" style="7"/>
    <col min="11527" max="11527" width="2" style="7" customWidth="1"/>
    <col min="11528" max="11528" width="11.5703125" style="7" bestFit="1" customWidth="1"/>
    <col min="11529" max="11529" width="1.85546875" style="7" customWidth="1"/>
    <col min="11530" max="11530" width="8.5703125" style="7" customWidth="1"/>
    <col min="11531" max="11531" width="1.5703125" style="7" customWidth="1"/>
    <col min="11532" max="11532" width="11" style="7" customWidth="1"/>
    <col min="11533" max="11533" width="2.5703125" style="7" customWidth="1"/>
    <col min="11534" max="11534" width="8.5703125" style="7" customWidth="1"/>
    <col min="11535" max="11535" width="1.5703125" style="7" customWidth="1"/>
    <col min="11536" max="11536" width="13.140625" style="7" customWidth="1"/>
    <col min="11537" max="11537" width="1.42578125" style="7" customWidth="1"/>
    <col min="11538" max="11538" width="11" style="7" customWidth="1"/>
    <col min="11539" max="11539" width="1.42578125" style="7" customWidth="1"/>
    <col min="11540" max="11540" width="12.5703125" style="7" bestFit="1" customWidth="1"/>
    <col min="11541" max="11776" width="11.42578125" style="7"/>
    <col min="11777" max="11777" width="3.5703125" style="7" customWidth="1"/>
    <col min="11778" max="11778" width="8.5703125" style="7" customWidth="1"/>
    <col min="11779" max="11779" width="2.42578125" style="7" customWidth="1"/>
    <col min="11780" max="11780" width="9.42578125" style="7" customWidth="1"/>
    <col min="11781" max="11781" width="1.140625" style="7" customWidth="1"/>
    <col min="11782" max="11782" width="11.42578125" style="7"/>
    <col min="11783" max="11783" width="2" style="7" customWidth="1"/>
    <col min="11784" max="11784" width="11.5703125" style="7" bestFit="1" customWidth="1"/>
    <col min="11785" max="11785" width="1.85546875" style="7" customWidth="1"/>
    <col min="11786" max="11786" width="8.5703125" style="7" customWidth="1"/>
    <col min="11787" max="11787" width="1.5703125" style="7" customWidth="1"/>
    <col min="11788" max="11788" width="11" style="7" customWidth="1"/>
    <col min="11789" max="11789" width="2.5703125" style="7" customWidth="1"/>
    <col min="11790" max="11790" width="8.5703125" style="7" customWidth="1"/>
    <col min="11791" max="11791" width="1.5703125" style="7" customWidth="1"/>
    <col min="11792" max="11792" width="13.140625" style="7" customWidth="1"/>
    <col min="11793" max="11793" width="1.42578125" style="7" customWidth="1"/>
    <col min="11794" max="11794" width="11" style="7" customWidth="1"/>
    <col min="11795" max="11795" width="1.42578125" style="7" customWidth="1"/>
    <col min="11796" max="11796" width="12.5703125" style="7" bestFit="1" customWidth="1"/>
    <col min="11797" max="12032" width="11.42578125" style="7"/>
    <col min="12033" max="12033" width="3.5703125" style="7" customWidth="1"/>
    <col min="12034" max="12034" width="8.5703125" style="7" customWidth="1"/>
    <col min="12035" max="12035" width="2.42578125" style="7" customWidth="1"/>
    <col min="12036" max="12036" width="9.42578125" style="7" customWidth="1"/>
    <col min="12037" max="12037" width="1.140625" style="7" customWidth="1"/>
    <col min="12038" max="12038" width="11.42578125" style="7"/>
    <col min="12039" max="12039" width="2" style="7" customWidth="1"/>
    <col min="12040" max="12040" width="11.5703125" style="7" bestFit="1" customWidth="1"/>
    <col min="12041" max="12041" width="1.85546875" style="7" customWidth="1"/>
    <col min="12042" max="12042" width="8.5703125" style="7" customWidth="1"/>
    <col min="12043" max="12043" width="1.5703125" style="7" customWidth="1"/>
    <col min="12044" max="12044" width="11" style="7" customWidth="1"/>
    <col min="12045" max="12045" width="2.5703125" style="7" customWidth="1"/>
    <col min="12046" max="12046" width="8.5703125" style="7" customWidth="1"/>
    <col min="12047" max="12047" width="1.5703125" style="7" customWidth="1"/>
    <col min="12048" max="12048" width="13.140625" style="7" customWidth="1"/>
    <col min="12049" max="12049" width="1.42578125" style="7" customWidth="1"/>
    <col min="12050" max="12050" width="11" style="7" customWidth="1"/>
    <col min="12051" max="12051" width="1.42578125" style="7" customWidth="1"/>
    <col min="12052" max="12052" width="12.5703125" style="7" bestFit="1" customWidth="1"/>
    <col min="12053" max="12288" width="11.42578125" style="7"/>
    <col min="12289" max="12289" width="3.5703125" style="7" customWidth="1"/>
    <col min="12290" max="12290" width="8.5703125" style="7" customWidth="1"/>
    <col min="12291" max="12291" width="2.42578125" style="7" customWidth="1"/>
    <col min="12292" max="12292" width="9.42578125" style="7" customWidth="1"/>
    <col min="12293" max="12293" width="1.140625" style="7" customWidth="1"/>
    <col min="12294" max="12294" width="11.42578125" style="7"/>
    <col min="12295" max="12295" width="2" style="7" customWidth="1"/>
    <col min="12296" max="12296" width="11.5703125" style="7" bestFit="1" customWidth="1"/>
    <col min="12297" max="12297" width="1.85546875" style="7" customWidth="1"/>
    <col min="12298" max="12298" width="8.5703125" style="7" customWidth="1"/>
    <col min="12299" max="12299" width="1.5703125" style="7" customWidth="1"/>
    <col min="12300" max="12300" width="11" style="7" customWidth="1"/>
    <col min="12301" max="12301" width="2.5703125" style="7" customWidth="1"/>
    <col min="12302" max="12302" width="8.5703125" style="7" customWidth="1"/>
    <col min="12303" max="12303" width="1.5703125" style="7" customWidth="1"/>
    <col min="12304" max="12304" width="13.140625" style="7" customWidth="1"/>
    <col min="12305" max="12305" width="1.42578125" style="7" customWidth="1"/>
    <col min="12306" max="12306" width="11" style="7" customWidth="1"/>
    <col min="12307" max="12307" width="1.42578125" style="7" customWidth="1"/>
    <col min="12308" max="12308" width="12.5703125" style="7" bestFit="1" customWidth="1"/>
    <col min="12309" max="12544" width="11.42578125" style="7"/>
    <col min="12545" max="12545" width="3.5703125" style="7" customWidth="1"/>
    <col min="12546" max="12546" width="8.5703125" style="7" customWidth="1"/>
    <col min="12547" max="12547" width="2.42578125" style="7" customWidth="1"/>
    <col min="12548" max="12548" width="9.42578125" style="7" customWidth="1"/>
    <col min="12549" max="12549" width="1.140625" style="7" customWidth="1"/>
    <col min="12550" max="12550" width="11.42578125" style="7"/>
    <col min="12551" max="12551" width="2" style="7" customWidth="1"/>
    <col min="12552" max="12552" width="11.5703125" style="7" bestFit="1" customWidth="1"/>
    <col min="12553" max="12553" width="1.85546875" style="7" customWidth="1"/>
    <col min="12554" max="12554" width="8.5703125" style="7" customWidth="1"/>
    <col min="12555" max="12555" width="1.5703125" style="7" customWidth="1"/>
    <col min="12556" max="12556" width="11" style="7" customWidth="1"/>
    <col min="12557" max="12557" width="2.5703125" style="7" customWidth="1"/>
    <col min="12558" max="12558" width="8.5703125" style="7" customWidth="1"/>
    <col min="12559" max="12559" width="1.5703125" style="7" customWidth="1"/>
    <col min="12560" max="12560" width="13.140625" style="7" customWidth="1"/>
    <col min="12561" max="12561" width="1.42578125" style="7" customWidth="1"/>
    <col min="12562" max="12562" width="11" style="7" customWidth="1"/>
    <col min="12563" max="12563" width="1.42578125" style="7" customWidth="1"/>
    <col min="12564" max="12564" width="12.5703125" style="7" bestFit="1" customWidth="1"/>
    <col min="12565" max="12800" width="11.42578125" style="7"/>
    <col min="12801" max="12801" width="3.5703125" style="7" customWidth="1"/>
    <col min="12802" max="12802" width="8.5703125" style="7" customWidth="1"/>
    <col min="12803" max="12803" width="2.42578125" style="7" customWidth="1"/>
    <col min="12804" max="12804" width="9.42578125" style="7" customWidth="1"/>
    <col min="12805" max="12805" width="1.140625" style="7" customWidth="1"/>
    <col min="12806" max="12806" width="11.42578125" style="7"/>
    <col min="12807" max="12807" width="2" style="7" customWidth="1"/>
    <col min="12808" max="12808" width="11.5703125" style="7" bestFit="1" customWidth="1"/>
    <col min="12809" max="12809" width="1.85546875" style="7" customWidth="1"/>
    <col min="12810" max="12810" width="8.5703125" style="7" customWidth="1"/>
    <col min="12811" max="12811" width="1.5703125" style="7" customWidth="1"/>
    <col min="12812" max="12812" width="11" style="7" customWidth="1"/>
    <col min="12813" max="12813" width="2.5703125" style="7" customWidth="1"/>
    <col min="12814" max="12814" width="8.5703125" style="7" customWidth="1"/>
    <col min="12815" max="12815" width="1.5703125" style="7" customWidth="1"/>
    <col min="12816" max="12816" width="13.140625" style="7" customWidth="1"/>
    <col min="12817" max="12817" width="1.42578125" style="7" customWidth="1"/>
    <col min="12818" max="12818" width="11" style="7" customWidth="1"/>
    <col min="12819" max="12819" width="1.42578125" style="7" customWidth="1"/>
    <col min="12820" max="12820" width="12.5703125" style="7" bestFit="1" customWidth="1"/>
    <col min="12821" max="13056" width="11.42578125" style="7"/>
    <col min="13057" max="13057" width="3.5703125" style="7" customWidth="1"/>
    <col min="13058" max="13058" width="8.5703125" style="7" customWidth="1"/>
    <col min="13059" max="13059" width="2.42578125" style="7" customWidth="1"/>
    <col min="13060" max="13060" width="9.42578125" style="7" customWidth="1"/>
    <col min="13061" max="13061" width="1.140625" style="7" customWidth="1"/>
    <col min="13062" max="13062" width="11.42578125" style="7"/>
    <col min="13063" max="13063" width="2" style="7" customWidth="1"/>
    <col min="13064" max="13064" width="11.5703125" style="7" bestFit="1" customWidth="1"/>
    <col min="13065" max="13065" width="1.85546875" style="7" customWidth="1"/>
    <col min="13066" max="13066" width="8.5703125" style="7" customWidth="1"/>
    <col min="13067" max="13067" width="1.5703125" style="7" customWidth="1"/>
    <col min="13068" max="13068" width="11" style="7" customWidth="1"/>
    <col min="13069" max="13069" width="2.5703125" style="7" customWidth="1"/>
    <col min="13070" max="13070" width="8.5703125" style="7" customWidth="1"/>
    <col min="13071" max="13071" width="1.5703125" style="7" customWidth="1"/>
    <col min="13072" max="13072" width="13.140625" style="7" customWidth="1"/>
    <col min="13073" max="13073" width="1.42578125" style="7" customWidth="1"/>
    <col min="13074" max="13074" width="11" style="7" customWidth="1"/>
    <col min="13075" max="13075" width="1.42578125" style="7" customWidth="1"/>
    <col min="13076" max="13076" width="12.5703125" style="7" bestFit="1" customWidth="1"/>
    <col min="13077" max="13312" width="11.42578125" style="7"/>
    <col min="13313" max="13313" width="3.5703125" style="7" customWidth="1"/>
    <col min="13314" max="13314" width="8.5703125" style="7" customWidth="1"/>
    <col min="13315" max="13315" width="2.42578125" style="7" customWidth="1"/>
    <col min="13316" max="13316" width="9.42578125" style="7" customWidth="1"/>
    <col min="13317" max="13317" width="1.140625" style="7" customWidth="1"/>
    <col min="13318" max="13318" width="11.42578125" style="7"/>
    <col min="13319" max="13319" width="2" style="7" customWidth="1"/>
    <col min="13320" max="13320" width="11.5703125" style="7" bestFit="1" customWidth="1"/>
    <col min="13321" max="13321" width="1.85546875" style="7" customWidth="1"/>
    <col min="13322" max="13322" width="8.5703125" style="7" customWidth="1"/>
    <col min="13323" max="13323" width="1.5703125" style="7" customWidth="1"/>
    <col min="13324" max="13324" width="11" style="7" customWidth="1"/>
    <col min="13325" max="13325" width="2.5703125" style="7" customWidth="1"/>
    <col min="13326" max="13326" width="8.5703125" style="7" customWidth="1"/>
    <col min="13327" max="13327" width="1.5703125" style="7" customWidth="1"/>
    <col min="13328" max="13328" width="13.140625" style="7" customWidth="1"/>
    <col min="13329" max="13329" width="1.42578125" style="7" customWidth="1"/>
    <col min="13330" max="13330" width="11" style="7" customWidth="1"/>
    <col min="13331" max="13331" width="1.42578125" style="7" customWidth="1"/>
    <col min="13332" max="13332" width="12.5703125" style="7" bestFit="1" customWidth="1"/>
    <col min="13333" max="13568" width="11.42578125" style="7"/>
    <col min="13569" max="13569" width="3.5703125" style="7" customWidth="1"/>
    <col min="13570" max="13570" width="8.5703125" style="7" customWidth="1"/>
    <col min="13571" max="13571" width="2.42578125" style="7" customWidth="1"/>
    <col min="13572" max="13572" width="9.42578125" style="7" customWidth="1"/>
    <col min="13573" max="13573" width="1.140625" style="7" customWidth="1"/>
    <col min="13574" max="13574" width="11.42578125" style="7"/>
    <col min="13575" max="13575" width="2" style="7" customWidth="1"/>
    <col min="13576" max="13576" width="11.5703125" style="7" bestFit="1" customWidth="1"/>
    <col min="13577" max="13577" width="1.85546875" style="7" customWidth="1"/>
    <col min="13578" max="13578" width="8.5703125" style="7" customWidth="1"/>
    <col min="13579" max="13579" width="1.5703125" style="7" customWidth="1"/>
    <col min="13580" max="13580" width="11" style="7" customWidth="1"/>
    <col min="13581" max="13581" width="2.5703125" style="7" customWidth="1"/>
    <col min="13582" max="13582" width="8.5703125" style="7" customWidth="1"/>
    <col min="13583" max="13583" width="1.5703125" style="7" customWidth="1"/>
    <col min="13584" max="13584" width="13.140625" style="7" customWidth="1"/>
    <col min="13585" max="13585" width="1.42578125" style="7" customWidth="1"/>
    <col min="13586" max="13586" width="11" style="7" customWidth="1"/>
    <col min="13587" max="13587" width="1.42578125" style="7" customWidth="1"/>
    <col min="13588" max="13588" width="12.5703125" style="7" bestFit="1" customWidth="1"/>
    <col min="13589" max="13824" width="11.42578125" style="7"/>
    <col min="13825" max="13825" width="3.5703125" style="7" customWidth="1"/>
    <col min="13826" max="13826" width="8.5703125" style="7" customWidth="1"/>
    <col min="13827" max="13827" width="2.42578125" style="7" customWidth="1"/>
    <col min="13828" max="13828" width="9.42578125" style="7" customWidth="1"/>
    <col min="13829" max="13829" width="1.140625" style="7" customWidth="1"/>
    <col min="13830" max="13830" width="11.42578125" style="7"/>
    <col min="13831" max="13831" width="2" style="7" customWidth="1"/>
    <col min="13832" max="13832" width="11.5703125" style="7" bestFit="1" customWidth="1"/>
    <col min="13833" max="13833" width="1.85546875" style="7" customWidth="1"/>
    <col min="13834" max="13834" width="8.5703125" style="7" customWidth="1"/>
    <col min="13835" max="13835" width="1.5703125" style="7" customWidth="1"/>
    <col min="13836" max="13836" width="11" style="7" customWidth="1"/>
    <col min="13837" max="13837" width="2.5703125" style="7" customWidth="1"/>
    <col min="13838" max="13838" width="8.5703125" style="7" customWidth="1"/>
    <col min="13839" max="13839" width="1.5703125" style="7" customWidth="1"/>
    <col min="13840" max="13840" width="13.140625" style="7" customWidth="1"/>
    <col min="13841" max="13841" width="1.42578125" style="7" customWidth="1"/>
    <col min="13842" max="13842" width="11" style="7" customWidth="1"/>
    <col min="13843" max="13843" width="1.42578125" style="7" customWidth="1"/>
    <col min="13844" max="13844" width="12.5703125" style="7" bestFit="1" customWidth="1"/>
    <col min="13845" max="14080" width="11.42578125" style="7"/>
    <col min="14081" max="14081" width="3.5703125" style="7" customWidth="1"/>
    <col min="14082" max="14082" width="8.5703125" style="7" customWidth="1"/>
    <col min="14083" max="14083" width="2.42578125" style="7" customWidth="1"/>
    <col min="14084" max="14084" width="9.42578125" style="7" customWidth="1"/>
    <col min="14085" max="14085" width="1.140625" style="7" customWidth="1"/>
    <col min="14086" max="14086" width="11.42578125" style="7"/>
    <col min="14087" max="14087" width="2" style="7" customWidth="1"/>
    <col min="14088" max="14088" width="11.5703125" style="7" bestFit="1" customWidth="1"/>
    <col min="14089" max="14089" width="1.85546875" style="7" customWidth="1"/>
    <col min="14090" max="14090" width="8.5703125" style="7" customWidth="1"/>
    <col min="14091" max="14091" width="1.5703125" style="7" customWidth="1"/>
    <col min="14092" max="14092" width="11" style="7" customWidth="1"/>
    <col min="14093" max="14093" width="2.5703125" style="7" customWidth="1"/>
    <col min="14094" max="14094" width="8.5703125" style="7" customWidth="1"/>
    <col min="14095" max="14095" width="1.5703125" style="7" customWidth="1"/>
    <col min="14096" max="14096" width="13.140625" style="7" customWidth="1"/>
    <col min="14097" max="14097" width="1.42578125" style="7" customWidth="1"/>
    <col min="14098" max="14098" width="11" style="7" customWidth="1"/>
    <col min="14099" max="14099" width="1.42578125" style="7" customWidth="1"/>
    <col min="14100" max="14100" width="12.5703125" style="7" bestFit="1" customWidth="1"/>
    <col min="14101" max="14336" width="11.42578125" style="7"/>
    <col min="14337" max="14337" width="3.5703125" style="7" customWidth="1"/>
    <col min="14338" max="14338" width="8.5703125" style="7" customWidth="1"/>
    <col min="14339" max="14339" width="2.42578125" style="7" customWidth="1"/>
    <col min="14340" max="14340" width="9.42578125" style="7" customWidth="1"/>
    <col min="14341" max="14341" width="1.140625" style="7" customWidth="1"/>
    <col min="14342" max="14342" width="11.42578125" style="7"/>
    <col min="14343" max="14343" width="2" style="7" customWidth="1"/>
    <col min="14344" max="14344" width="11.5703125" style="7" bestFit="1" customWidth="1"/>
    <col min="14345" max="14345" width="1.85546875" style="7" customWidth="1"/>
    <col min="14346" max="14346" width="8.5703125" style="7" customWidth="1"/>
    <col min="14347" max="14347" width="1.5703125" style="7" customWidth="1"/>
    <col min="14348" max="14348" width="11" style="7" customWidth="1"/>
    <col min="14349" max="14349" width="2.5703125" style="7" customWidth="1"/>
    <col min="14350" max="14350" width="8.5703125" style="7" customWidth="1"/>
    <col min="14351" max="14351" width="1.5703125" style="7" customWidth="1"/>
    <col min="14352" max="14352" width="13.140625" style="7" customWidth="1"/>
    <col min="14353" max="14353" width="1.42578125" style="7" customWidth="1"/>
    <col min="14354" max="14354" width="11" style="7" customWidth="1"/>
    <col min="14355" max="14355" width="1.42578125" style="7" customWidth="1"/>
    <col min="14356" max="14356" width="12.5703125" style="7" bestFit="1" customWidth="1"/>
    <col min="14357" max="14592" width="11.42578125" style="7"/>
    <col min="14593" max="14593" width="3.5703125" style="7" customWidth="1"/>
    <col min="14594" max="14594" width="8.5703125" style="7" customWidth="1"/>
    <col min="14595" max="14595" width="2.42578125" style="7" customWidth="1"/>
    <col min="14596" max="14596" width="9.42578125" style="7" customWidth="1"/>
    <col min="14597" max="14597" width="1.140625" style="7" customWidth="1"/>
    <col min="14598" max="14598" width="11.42578125" style="7"/>
    <col min="14599" max="14599" width="2" style="7" customWidth="1"/>
    <col min="14600" max="14600" width="11.5703125" style="7" bestFit="1" customWidth="1"/>
    <col min="14601" max="14601" width="1.85546875" style="7" customWidth="1"/>
    <col min="14602" max="14602" width="8.5703125" style="7" customWidth="1"/>
    <col min="14603" max="14603" width="1.5703125" style="7" customWidth="1"/>
    <col min="14604" max="14604" width="11" style="7" customWidth="1"/>
    <col min="14605" max="14605" width="2.5703125" style="7" customWidth="1"/>
    <col min="14606" max="14606" width="8.5703125" style="7" customWidth="1"/>
    <col min="14607" max="14607" width="1.5703125" style="7" customWidth="1"/>
    <col min="14608" max="14608" width="13.140625" style="7" customWidth="1"/>
    <col min="14609" max="14609" width="1.42578125" style="7" customWidth="1"/>
    <col min="14610" max="14610" width="11" style="7" customWidth="1"/>
    <col min="14611" max="14611" width="1.42578125" style="7" customWidth="1"/>
    <col min="14612" max="14612" width="12.5703125" style="7" bestFit="1" customWidth="1"/>
    <col min="14613" max="14848" width="11.42578125" style="7"/>
    <col min="14849" max="14849" width="3.5703125" style="7" customWidth="1"/>
    <col min="14850" max="14850" width="8.5703125" style="7" customWidth="1"/>
    <col min="14851" max="14851" width="2.42578125" style="7" customWidth="1"/>
    <col min="14852" max="14852" width="9.42578125" style="7" customWidth="1"/>
    <col min="14853" max="14853" width="1.140625" style="7" customWidth="1"/>
    <col min="14854" max="14854" width="11.42578125" style="7"/>
    <col min="14855" max="14855" width="2" style="7" customWidth="1"/>
    <col min="14856" max="14856" width="11.5703125" style="7" bestFit="1" customWidth="1"/>
    <col min="14857" max="14857" width="1.85546875" style="7" customWidth="1"/>
    <col min="14858" max="14858" width="8.5703125" style="7" customWidth="1"/>
    <col min="14859" max="14859" width="1.5703125" style="7" customWidth="1"/>
    <col min="14860" max="14860" width="11" style="7" customWidth="1"/>
    <col min="14861" max="14861" width="2.5703125" style="7" customWidth="1"/>
    <col min="14862" max="14862" width="8.5703125" style="7" customWidth="1"/>
    <col min="14863" max="14863" width="1.5703125" style="7" customWidth="1"/>
    <col min="14864" max="14864" width="13.140625" style="7" customWidth="1"/>
    <col min="14865" max="14865" width="1.42578125" style="7" customWidth="1"/>
    <col min="14866" max="14866" width="11" style="7" customWidth="1"/>
    <col min="14867" max="14867" width="1.42578125" style="7" customWidth="1"/>
    <col min="14868" max="14868" width="12.5703125" style="7" bestFit="1" customWidth="1"/>
    <col min="14869" max="15104" width="11.42578125" style="7"/>
    <col min="15105" max="15105" width="3.5703125" style="7" customWidth="1"/>
    <col min="15106" max="15106" width="8.5703125" style="7" customWidth="1"/>
    <col min="15107" max="15107" width="2.42578125" style="7" customWidth="1"/>
    <col min="15108" max="15108" width="9.42578125" style="7" customWidth="1"/>
    <col min="15109" max="15109" width="1.140625" style="7" customWidth="1"/>
    <col min="15110" max="15110" width="11.42578125" style="7"/>
    <col min="15111" max="15111" width="2" style="7" customWidth="1"/>
    <col min="15112" max="15112" width="11.5703125" style="7" bestFit="1" customWidth="1"/>
    <col min="15113" max="15113" width="1.85546875" style="7" customWidth="1"/>
    <col min="15114" max="15114" width="8.5703125" style="7" customWidth="1"/>
    <col min="15115" max="15115" width="1.5703125" style="7" customWidth="1"/>
    <col min="15116" max="15116" width="11" style="7" customWidth="1"/>
    <col min="15117" max="15117" width="2.5703125" style="7" customWidth="1"/>
    <col min="15118" max="15118" width="8.5703125" style="7" customWidth="1"/>
    <col min="15119" max="15119" width="1.5703125" style="7" customWidth="1"/>
    <col min="15120" max="15120" width="13.140625" style="7" customWidth="1"/>
    <col min="15121" max="15121" width="1.42578125" style="7" customWidth="1"/>
    <col min="15122" max="15122" width="11" style="7" customWidth="1"/>
    <col min="15123" max="15123" width="1.42578125" style="7" customWidth="1"/>
    <col min="15124" max="15124" width="12.5703125" style="7" bestFit="1" customWidth="1"/>
    <col min="15125" max="15360" width="11.42578125" style="7"/>
    <col min="15361" max="15361" width="3.5703125" style="7" customWidth="1"/>
    <col min="15362" max="15362" width="8.5703125" style="7" customWidth="1"/>
    <col min="15363" max="15363" width="2.42578125" style="7" customWidth="1"/>
    <col min="15364" max="15364" width="9.42578125" style="7" customWidth="1"/>
    <col min="15365" max="15365" width="1.140625" style="7" customWidth="1"/>
    <col min="15366" max="15366" width="11.42578125" style="7"/>
    <col min="15367" max="15367" width="2" style="7" customWidth="1"/>
    <col min="15368" max="15368" width="11.5703125" style="7" bestFit="1" customWidth="1"/>
    <col min="15369" max="15369" width="1.85546875" style="7" customWidth="1"/>
    <col min="15370" max="15370" width="8.5703125" style="7" customWidth="1"/>
    <col min="15371" max="15371" width="1.5703125" style="7" customWidth="1"/>
    <col min="15372" max="15372" width="11" style="7" customWidth="1"/>
    <col min="15373" max="15373" width="2.5703125" style="7" customWidth="1"/>
    <col min="15374" max="15374" width="8.5703125" style="7" customWidth="1"/>
    <col min="15375" max="15375" width="1.5703125" style="7" customWidth="1"/>
    <col min="15376" max="15376" width="13.140625" style="7" customWidth="1"/>
    <col min="15377" max="15377" width="1.42578125" style="7" customWidth="1"/>
    <col min="15378" max="15378" width="11" style="7" customWidth="1"/>
    <col min="15379" max="15379" width="1.42578125" style="7" customWidth="1"/>
    <col min="15380" max="15380" width="12.5703125" style="7" bestFit="1" customWidth="1"/>
    <col min="15381" max="15616" width="11.42578125" style="7"/>
    <col min="15617" max="15617" width="3.5703125" style="7" customWidth="1"/>
    <col min="15618" max="15618" width="8.5703125" style="7" customWidth="1"/>
    <col min="15619" max="15619" width="2.42578125" style="7" customWidth="1"/>
    <col min="15620" max="15620" width="9.42578125" style="7" customWidth="1"/>
    <col min="15621" max="15621" width="1.140625" style="7" customWidth="1"/>
    <col min="15622" max="15622" width="11.42578125" style="7"/>
    <col min="15623" max="15623" width="2" style="7" customWidth="1"/>
    <col min="15624" max="15624" width="11.5703125" style="7" bestFit="1" customWidth="1"/>
    <col min="15625" max="15625" width="1.85546875" style="7" customWidth="1"/>
    <col min="15626" max="15626" width="8.5703125" style="7" customWidth="1"/>
    <col min="15627" max="15627" width="1.5703125" style="7" customWidth="1"/>
    <col min="15628" max="15628" width="11" style="7" customWidth="1"/>
    <col min="15629" max="15629" width="2.5703125" style="7" customWidth="1"/>
    <col min="15630" max="15630" width="8.5703125" style="7" customWidth="1"/>
    <col min="15631" max="15631" width="1.5703125" style="7" customWidth="1"/>
    <col min="15632" max="15632" width="13.140625" style="7" customWidth="1"/>
    <col min="15633" max="15633" width="1.42578125" style="7" customWidth="1"/>
    <col min="15634" max="15634" width="11" style="7" customWidth="1"/>
    <col min="15635" max="15635" width="1.42578125" style="7" customWidth="1"/>
    <col min="15636" max="15636" width="12.5703125" style="7" bestFit="1" customWidth="1"/>
    <col min="15637" max="15872" width="11.42578125" style="7"/>
    <col min="15873" max="15873" width="3.5703125" style="7" customWidth="1"/>
    <col min="15874" max="15874" width="8.5703125" style="7" customWidth="1"/>
    <col min="15875" max="15875" width="2.42578125" style="7" customWidth="1"/>
    <col min="15876" max="15876" width="9.42578125" style="7" customWidth="1"/>
    <col min="15877" max="15877" width="1.140625" style="7" customWidth="1"/>
    <col min="15878" max="15878" width="11.42578125" style="7"/>
    <col min="15879" max="15879" width="2" style="7" customWidth="1"/>
    <col min="15880" max="15880" width="11.5703125" style="7" bestFit="1" customWidth="1"/>
    <col min="15881" max="15881" width="1.85546875" style="7" customWidth="1"/>
    <col min="15882" max="15882" width="8.5703125" style="7" customWidth="1"/>
    <col min="15883" max="15883" width="1.5703125" style="7" customWidth="1"/>
    <col min="15884" max="15884" width="11" style="7" customWidth="1"/>
    <col min="15885" max="15885" width="2.5703125" style="7" customWidth="1"/>
    <col min="15886" max="15886" width="8.5703125" style="7" customWidth="1"/>
    <col min="15887" max="15887" width="1.5703125" style="7" customWidth="1"/>
    <col min="15888" max="15888" width="13.140625" style="7" customWidth="1"/>
    <col min="15889" max="15889" width="1.42578125" style="7" customWidth="1"/>
    <col min="15890" max="15890" width="11" style="7" customWidth="1"/>
    <col min="15891" max="15891" width="1.42578125" style="7" customWidth="1"/>
    <col min="15892" max="15892" width="12.5703125" style="7" bestFit="1" customWidth="1"/>
    <col min="15893" max="16128" width="11.42578125" style="7"/>
    <col min="16129" max="16129" width="3.5703125" style="7" customWidth="1"/>
    <col min="16130" max="16130" width="8.5703125" style="7" customWidth="1"/>
    <col min="16131" max="16131" width="2.42578125" style="7" customWidth="1"/>
    <col min="16132" max="16132" width="9.42578125" style="7" customWidth="1"/>
    <col min="16133" max="16133" width="1.140625" style="7" customWidth="1"/>
    <col min="16134" max="16134" width="11.42578125" style="7"/>
    <col min="16135" max="16135" width="2" style="7" customWidth="1"/>
    <col min="16136" max="16136" width="11.5703125" style="7" bestFit="1" customWidth="1"/>
    <col min="16137" max="16137" width="1.85546875" style="7" customWidth="1"/>
    <col min="16138" max="16138" width="8.5703125" style="7" customWidth="1"/>
    <col min="16139" max="16139" width="1.5703125" style="7" customWidth="1"/>
    <col min="16140" max="16140" width="11" style="7" customWidth="1"/>
    <col min="16141" max="16141" width="2.5703125" style="7" customWidth="1"/>
    <col min="16142" max="16142" width="8.5703125" style="7" customWidth="1"/>
    <col min="16143" max="16143" width="1.5703125" style="7" customWidth="1"/>
    <col min="16144" max="16144" width="13.140625" style="7" customWidth="1"/>
    <col min="16145" max="16145" width="1.42578125" style="7" customWidth="1"/>
    <col min="16146" max="16146" width="11" style="7" customWidth="1"/>
    <col min="16147" max="16147" width="1.42578125" style="7" customWidth="1"/>
    <col min="16148" max="16148" width="12.5703125" style="7" bestFit="1" customWidth="1"/>
    <col min="16149" max="16384" width="11.42578125" style="7"/>
  </cols>
  <sheetData>
    <row r="1" spans="1:21" ht="18" customHeight="1">
      <c r="A1" s="1521" t="s">
        <v>1220</v>
      </c>
      <c r="B1" s="292"/>
      <c r="C1" s="292"/>
      <c r="D1" s="292"/>
      <c r="E1" s="292"/>
      <c r="F1" s="292"/>
      <c r="G1" s="292"/>
      <c r="H1" s="292"/>
      <c r="I1" s="292"/>
      <c r="J1" s="292"/>
      <c r="K1" s="292"/>
      <c r="L1" s="292"/>
      <c r="M1" s="292"/>
      <c r="N1" s="292"/>
      <c r="O1" s="292"/>
      <c r="P1" s="292"/>
      <c r="Q1" s="292"/>
      <c r="R1" s="292"/>
      <c r="S1" s="292"/>
      <c r="T1" s="292"/>
    </row>
    <row r="2" spans="1:21" s="1064" customFormat="1" ht="28.5" customHeight="1">
      <c r="A2" s="42" t="s">
        <v>970</v>
      </c>
      <c r="B2" s="1063"/>
      <c r="C2" s="1063"/>
      <c r="D2" s="1063"/>
      <c r="E2" s="1063"/>
      <c r="F2" s="1063"/>
      <c r="G2" s="1063"/>
      <c r="H2" s="1063"/>
      <c r="I2" s="1063"/>
      <c r="J2" s="1063"/>
      <c r="K2" s="1063"/>
      <c r="L2" s="1063"/>
      <c r="M2" s="1063"/>
      <c r="N2" s="1063"/>
      <c r="O2" s="1063"/>
      <c r="P2" s="1063"/>
      <c r="Q2" s="1063"/>
      <c r="R2" s="1063"/>
      <c r="S2" s="1063"/>
      <c r="T2" s="1063"/>
    </row>
    <row r="3" spans="1:21" s="1066" customFormat="1" ht="18.75">
      <c r="A3" s="170"/>
      <c r="B3" s="170">
        <v>45412</v>
      </c>
      <c r="C3" s="1065"/>
      <c r="D3" s="1065"/>
      <c r="E3" s="1065"/>
      <c r="F3" s="1065"/>
      <c r="G3" s="1065"/>
      <c r="H3" s="1065"/>
      <c r="I3" s="1065"/>
      <c r="J3" s="1065"/>
      <c r="K3" s="1065"/>
      <c r="L3" s="1065"/>
      <c r="M3" s="1065"/>
      <c r="N3" s="1065"/>
      <c r="O3" s="1065"/>
      <c r="P3" s="1065"/>
      <c r="Q3" s="1065"/>
      <c r="R3" s="1065"/>
      <c r="S3" s="1065"/>
      <c r="T3" s="1065"/>
    </row>
    <row r="4" spans="1:21" s="1068" customFormat="1" ht="20.100000000000001" customHeight="1" thickBot="1">
      <c r="A4" s="1067"/>
      <c r="B4" s="1067"/>
      <c r="C4" s="1067"/>
      <c r="D4" s="1067"/>
      <c r="E4" s="1067"/>
      <c r="F4" s="1067"/>
      <c r="G4" s="1067"/>
      <c r="H4" s="1067"/>
      <c r="I4" s="1067"/>
      <c r="J4" s="1067"/>
      <c r="K4" s="1067"/>
      <c r="L4" s="1067"/>
      <c r="M4" s="1067"/>
      <c r="N4" s="1067"/>
      <c r="O4" s="1067"/>
      <c r="P4" s="1067"/>
      <c r="Q4" s="1067"/>
      <c r="R4" s="1067"/>
      <c r="S4" s="1067"/>
      <c r="T4" s="1067"/>
    </row>
    <row r="5" spans="1:21" s="8" customFormat="1" ht="21.75" customHeight="1">
      <c r="A5" s="1069" t="s">
        <v>971</v>
      </c>
      <c r="B5" s="1069"/>
      <c r="C5" s="1069"/>
      <c r="D5" s="1069"/>
      <c r="E5" s="1069"/>
      <c r="F5" s="47" t="s">
        <v>972</v>
      </c>
      <c r="G5" s="47"/>
      <c r="H5" s="47"/>
      <c r="I5" s="1070"/>
      <c r="J5" s="177" t="s">
        <v>973</v>
      </c>
      <c r="K5" s="177"/>
      <c r="L5" s="177"/>
      <c r="M5" s="177"/>
      <c r="N5" s="177"/>
      <c r="O5" s="177"/>
      <c r="P5" s="177"/>
      <c r="Q5" s="9"/>
      <c r="R5" s="47" t="s">
        <v>513</v>
      </c>
      <c r="S5" s="47"/>
      <c r="T5" s="47"/>
    </row>
    <row r="6" spans="1:21" s="64" customFormat="1" ht="27" customHeight="1">
      <c r="A6" s="1071"/>
      <c r="B6" s="1071"/>
      <c r="C6" s="1071"/>
      <c r="D6" s="1071"/>
      <c r="E6" s="1071"/>
      <c r="F6" s="1072"/>
      <c r="G6" s="1072"/>
      <c r="H6" s="1072"/>
      <c r="I6" s="1073"/>
      <c r="J6" s="1074" t="s">
        <v>974</v>
      </c>
      <c r="K6" s="1074"/>
      <c r="L6" s="1074"/>
      <c r="M6" s="1074"/>
      <c r="N6" s="1075" t="s">
        <v>975</v>
      </c>
      <c r="O6" s="1075"/>
      <c r="P6" s="1076"/>
      <c r="Q6" s="1077"/>
      <c r="R6" s="1072"/>
      <c r="S6" s="1072"/>
      <c r="T6" s="1072"/>
      <c r="U6" s="1078"/>
    </row>
    <row r="7" spans="1:21" s="64" customFormat="1" ht="15" customHeight="1">
      <c r="A7" s="1079" t="s">
        <v>976</v>
      </c>
      <c r="B7" s="1079"/>
      <c r="C7" s="1079"/>
      <c r="D7" s="1079"/>
      <c r="E7" s="1079"/>
      <c r="F7" s="1080" t="s">
        <v>977</v>
      </c>
      <c r="G7" s="1080"/>
      <c r="H7" s="1080" t="s">
        <v>125</v>
      </c>
      <c r="I7" s="1080"/>
      <c r="J7" s="1080" t="s">
        <v>977</v>
      </c>
      <c r="K7" s="1080"/>
      <c r="L7" s="1080" t="s">
        <v>125</v>
      </c>
      <c r="M7" s="1080"/>
      <c r="N7" s="1080" t="s">
        <v>977</v>
      </c>
      <c r="O7" s="1080"/>
      <c r="P7" s="1080" t="s">
        <v>125</v>
      </c>
      <c r="Q7" s="1080"/>
      <c r="R7" s="1080" t="s">
        <v>977</v>
      </c>
      <c r="S7" s="1080"/>
      <c r="T7" s="1081" t="s">
        <v>125</v>
      </c>
    </row>
    <row r="8" spans="1:21" s="64" customFormat="1" ht="15" customHeight="1">
      <c r="A8" s="1082"/>
      <c r="B8" s="1082"/>
      <c r="C8" s="1082"/>
      <c r="D8" s="1082"/>
      <c r="E8" s="1082"/>
      <c r="F8" s="180"/>
      <c r="G8" s="180"/>
      <c r="H8" s="180" t="s">
        <v>978</v>
      </c>
      <c r="I8" s="180"/>
      <c r="J8" s="180"/>
      <c r="K8" s="180"/>
      <c r="L8" s="180" t="s">
        <v>978</v>
      </c>
      <c r="M8" s="180"/>
      <c r="N8" s="180"/>
      <c r="O8" s="180"/>
      <c r="P8" s="180" t="s">
        <v>978</v>
      </c>
      <c r="Q8" s="180"/>
      <c r="R8" s="180"/>
      <c r="S8" s="180"/>
      <c r="T8" s="1083" t="s">
        <v>978</v>
      </c>
    </row>
    <row r="9" spans="1:21" s="1086" customFormat="1" ht="5.25" customHeight="1">
      <c r="A9" s="1084"/>
      <c r="B9" s="1084"/>
      <c r="C9" s="1084"/>
      <c r="D9" s="1084"/>
      <c r="E9" s="1084"/>
      <c r="F9" s="1085"/>
      <c r="H9" s="1085"/>
      <c r="J9" s="1085"/>
      <c r="L9" s="1085"/>
      <c r="N9" s="1085"/>
      <c r="O9" s="1085"/>
      <c r="P9" s="1085"/>
      <c r="Q9" s="1085"/>
      <c r="R9" s="1085"/>
      <c r="S9" s="1085"/>
      <c r="T9" s="1085"/>
    </row>
    <row r="10" spans="1:21" s="1088" customFormat="1" ht="11.25" customHeight="1">
      <c r="A10" s="1087"/>
      <c r="C10" s="1087"/>
      <c r="D10" s="1089"/>
      <c r="F10" s="1090"/>
      <c r="H10" s="1090"/>
      <c r="J10" s="1090"/>
      <c r="L10" s="1090"/>
      <c r="N10" s="1090"/>
      <c r="O10" s="1091"/>
      <c r="P10" s="1090"/>
      <c r="Q10" s="1091"/>
      <c r="R10" s="1090"/>
      <c r="S10" s="1091"/>
      <c r="T10" s="1090"/>
    </row>
    <row r="11" spans="1:21" s="24" customFormat="1" ht="15" customHeight="1">
      <c r="A11" s="1019" t="s">
        <v>979</v>
      </c>
      <c r="C11" s="184"/>
      <c r="D11" s="1092"/>
      <c r="F11" s="1093">
        <v>1412686</v>
      </c>
      <c r="G11" s="1093"/>
      <c r="H11" s="1093">
        <v>4255498.8662200002</v>
      </c>
      <c r="I11" s="1093"/>
      <c r="J11" s="1093">
        <v>26951</v>
      </c>
      <c r="K11" s="1093"/>
      <c r="L11" s="1093">
        <v>8058358.3969999999</v>
      </c>
      <c r="M11" s="1093"/>
      <c r="N11" s="1093">
        <v>630260</v>
      </c>
      <c r="O11" s="1093"/>
      <c r="P11" s="1093">
        <v>98874539.516289994</v>
      </c>
      <c r="Q11" s="1093"/>
      <c r="R11" s="1093">
        <v>2069897</v>
      </c>
      <c r="S11" s="1093"/>
      <c r="T11" s="1093">
        <v>111188396.77950999</v>
      </c>
    </row>
    <row r="12" spans="1:21" s="24" customFormat="1" ht="15" customHeight="1">
      <c r="A12" s="184"/>
      <c r="B12" s="1094" t="s">
        <v>980</v>
      </c>
      <c r="C12" s="1094"/>
      <c r="D12" s="1095">
        <v>12242</v>
      </c>
      <c r="F12" s="1096">
        <v>1370317</v>
      </c>
      <c r="G12" s="1096"/>
      <c r="H12" s="1096">
        <v>469444.03120000008</v>
      </c>
      <c r="I12" s="1096"/>
      <c r="J12" s="1096">
        <v>17755</v>
      </c>
      <c r="K12" s="1096"/>
      <c r="L12" s="1096">
        <v>33057.290270000696</v>
      </c>
      <c r="M12" s="1096"/>
      <c r="N12" s="1096">
        <v>468607</v>
      </c>
      <c r="O12" s="1096"/>
      <c r="P12" s="1096">
        <v>659795.50513000786</v>
      </c>
      <c r="Q12" s="1096"/>
      <c r="R12" s="1096">
        <v>1856679</v>
      </c>
      <c r="S12" s="1096"/>
      <c r="T12" s="1096">
        <v>1162296.8265999854</v>
      </c>
    </row>
    <row r="13" spans="1:21" s="24" customFormat="1" ht="15" customHeight="1">
      <c r="A13" s="184" t="s">
        <v>981</v>
      </c>
      <c r="B13" s="1095">
        <v>12242</v>
      </c>
      <c r="C13" s="1095" t="s">
        <v>982</v>
      </c>
      <c r="D13" s="1095">
        <v>30605</v>
      </c>
      <c r="F13" s="1096">
        <v>24622</v>
      </c>
      <c r="G13" s="1096"/>
      <c r="H13" s="1096">
        <v>465425.43276999996</v>
      </c>
      <c r="I13" s="1096"/>
      <c r="J13" s="1096">
        <v>2626</v>
      </c>
      <c r="K13" s="1096"/>
      <c r="L13" s="1096">
        <v>51987.180329999996</v>
      </c>
      <c r="M13" s="1096"/>
      <c r="N13" s="1096">
        <v>48298</v>
      </c>
      <c r="O13" s="1096"/>
      <c r="P13" s="1096">
        <v>964743.02674999996</v>
      </c>
      <c r="Q13" s="1096"/>
      <c r="R13" s="1096">
        <v>75546</v>
      </c>
      <c r="S13" s="1096"/>
      <c r="T13" s="1096">
        <v>1482155.6398499999</v>
      </c>
    </row>
    <row r="14" spans="1:21" s="24" customFormat="1" ht="15" customHeight="1">
      <c r="A14" s="184" t="s">
        <v>981</v>
      </c>
      <c r="B14" s="1095">
        <v>30605</v>
      </c>
      <c r="C14" s="1095" t="s">
        <v>982</v>
      </c>
      <c r="D14" s="1095">
        <v>61210</v>
      </c>
      <c r="F14" s="1096">
        <v>8477</v>
      </c>
      <c r="G14" s="1096"/>
      <c r="H14" s="1096">
        <v>357189.08370999998</v>
      </c>
      <c r="I14" s="1096"/>
      <c r="J14" s="1096">
        <v>1806</v>
      </c>
      <c r="K14" s="1096"/>
      <c r="L14" s="1096">
        <v>79177.212510000012</v>
      </c>
      <c r="M14" s="1096"/>
      <c r="N14" s="1096">
        <v>32073</v>
      </c>
      <c r="O14" s="1096"/>
      <c r="P14" s="1096">
        <v>1404361.95524</v>
      </c>
      <c r="Q14" s="1096"/>
      <c r="R14" s="1096">
        <v>42356</v>
      </c>
      <c r="S14" s="1096"/>
      <c r="T14" s="1096">
        <v>1840728.2514599999</v>
      </c>
    </row>
    <row r="15" spans="1:21" s="24" customFormat="1" ht="15" customHeight="1">
      <c r="A15" s="184" t="s">
        <v>981</v>
      </c>
      <c r="B15" s="1095">
        <v>61210</v>
      </c>
      <c r="C15" s="1095" t="s">
        <v>982</v>
      </c>
      <c r="D15" s="1095">
        <v>122420</v>
      </c>
      <c r="F15" s="1096">
        <v>4245</v>
      </c>
      <c r="G15" s="1096"/>
      <c r="H15" s="1096">
        <v>364441.12070999999</v>
      </c>
      <c r="I15" s="1096"/>
      <c r="J15" s="1096">
        <v>1443</v>
      </c>
      <c r="K15" s="1096"/>
      <c r="L15" s="1096">
        <v>126238.60165000001</v>
      </c>
      <c r="M15" s="1096"/>
      <c r="N15" s="1096">
        <v>26723</v>
      </c>
      <c r="O15" s="1096"/>
      <c r="P15" s="1096">
        <v>2330485.73899</v>
      </c>
      <c r="Q15" s="1096"/>
      <c r="R15" s="1096">
        <v>32411</v>
      </c>
      <c r="S15" s="1096"/>
      <c r="T15" s="1096">
        <v>2821165.46135</v>
      </c>
    </row>
    <row r="16" spans="1:21" s="24" customFormat="1" ht="15" customHeight="1">
      <c r="A16" s="184" t="s">
        <v>981</v>
      </c>
      <c r="B16" s="1095">
        <v>122420</v>
      </c>
      <c r="C16" s="1095" t="s">
        <v>982</v>
      </c>
      <c r="D16" s="1095">
        <v>244840</v>
      </c>
      <c r="F16" s="1096">
        <v>2433</v>
      </c>
      <c r="G16" s="1096"/>
      <c r="H16" s="1096">
        <v>420766.16107999999</v>
      </c>
      <c r="I16" s="1096"/>
      <c r="J16" s="1096">
        <v>1142</v>
      </c>
      <c r="K16" s="1096"/>
      <c r="L16" s="1096">
        <v>199205.88344000001</v>
      </c>
      <c r="M16" s="1096"/>
      <c r="N16" s="1096">
        <v>20198</v>
      </c>
      <c r="O16" s="1096"/>
      <c r="P16" s="1096">
        <v>3508496.3782899999</v>
      </c>
      <c r="Q16" s="1096"/>
      <c r="R16" s="1096">
        <v>23773</v>
      </c>
      <c r="S16" s="1096"/>
      <c r="T16" s="1096">
        <v>4128468.4228099999</v>
      </c>
    </row>
    <row r="17" spans="1:20" s="24" customFormat="1" ht="15" customHeight="1">
      <c r="A17" s="184" t="s">
        <v>981</v>
      </c>
      <c r="B17" s="1095">
        <v>244840</v>
      </c>
      <c r="C17" s="1095" t="s">
        <v>982</v>
      </c>
      <c r="D17" s="1095">
        <v>489680</v>
      </c>
      <c r="F17" s="1096">
        <v>1413</v>
      </c>
      <c r="G17" s="1096"/>
      <c r="H17" s="1096">
        <v>480640.76892</v>
      </c>
      <c r="I17" s="1096"/>
      <c r="J17" s="1096">
        <v>846</v>
      </c>
      <c r="K17" s="1096"/>
      <c r="L17" s="1096">
        <v>293562.57143000001</v>
      </c>
      <c r="M17" s="1096"/>
      <c r="N17" s="1096">
        <v>14333</v>
      </c>
      <c r="O17" s="1096"/>
      <c r="P17" s="1096">
        <v>4933041.2960600005</v>
      </c>
      <c r="Q17" s="1096"/>
      <c r="R17" s="1096">
        <v>16592</v>
      </c>
      <c r="S17" s="1096"/>
      <c r="T17" s="1096">
        <v>5707244.6364099998</v>
      </c>
    </row>
    <row r="18" spans="1:20" s="24" customFormat="1" ht="15" customHeight="1">
      <c r="A18" s="184" t="s">
        <v>981</v>
      </c>
      <c r="B18" s="1095">
        <v>489680</v>
      </c>
      <c r="C18" s="1095" t="s">
        <v>982</v>
      </c>
      <c r="D18" s="1095">
        <v>734520</v>
      </c>
      <c r="F18" s="1096">
        <v>463</v>
      </c>
      <c r="G18" s="1096"/>
      <c r="H18" s="1096">
        <v>276442.39652000001</v>
      </c>
      <c r="I18" s="1096"/>
      <c r="J18" s="1096">
        <v>359</v>
      </c>
      <c r="K18" s="1096"/>
      <c r="L18" s="1096">
        <v>213283.95787000001</v>
      </c>
      <c r="M18" s="1096"/>
      <c r="N18" s="1096">
        <v>5736</v>
      </c>
      <c r="O18" s="1096"/>
      <c r="P18" s="1096">
        <v>3424025.2567800004</v>
      </c>
      <c r="Q18" s="1096"/>
      <c r="R18" s="1096">
        <v>6558</v>
      </c>
      <c r="S18" s="1096"/>
      <c r="T18" s="1096">
        <v>3913751.6111699999</v>
      </c>
    </row>
    <row r="19" spans="1:20" s="24" customFormat="1" ht="15" customHeight="1">
      <c r="A19" s="184" t="s">
        <v>981</v>
      </c>
      <c r="B19" s="1095">
        <v>734520</v>
      </c>
      <c r="C19" s="1095" t="s">
        <v>982</v>
      </c>
      <c r="D19" s="1095">
        <v>979360</v>
      </c>
      <c r="F19" s="1096">
        <v>220</v>
      </c>
      <c r="G19" s="1096"/>
      <c r="H19" s="1096">
        <v>183943.98118999999</v>
      </c>
      <c r="I19" s="1096"/>
      <c r="J19" s="1096">
        <v>201</v>
      </c>
      <c r="K19" s="1096"/>
      <c r="L19" s="1096">
        <v>170812.31344999999</v>
      </c>
      <c r="M19" s="1096"/>
      <c r="N19" s="1096">
        <v>3158</v>
      </c>
      <c r="O19" s="1096"/>
      <c r="P19" s="1096">
        <v>2672528.7564599998</v>
      </c>
      <c r="Q19" s="1096"/>
      <c r="R19" s="1096">
        <v>3579</v>
      </c>
      <c r="S19" s="1096"/>
      <c r="T19" s="1096">
        <v>3027285.0510999998</v>
      </c>
    </row>
    <row r="20" spans="1:20" s="24" customFormat="1" ht="15" customHeight="1">
      <c r="A20" s="184" t="s">
        <v>981</v>
      </c>
      <c r="B20" s="1095">
        <v>979360</v>
      </c>
      <c r="C20" s="1095" t="s">
        <v>982</v>
      </c>
      <c r="D20" s="1095">
        <v>1224200</v>
      </c>
      <c r="F20" s="1096">
        <v>144</v>
      </c>
      <c r="G20" s="1096"/>
      <c r="H20" s="1096">
        <v>155903.82591999997</v>
      </c>
      <c r="I20" s="1096"/>
      <c r="J20" s="1096">
        <v>146</v>
      </c>
      <c r="K20" s="1096"/>
      <c r="L20" s="1096">
        <v>160191.11052000002</v>
      </c>
      <c r="M20" s="1096"/>
      <c r="N20" s="1096">
        <v>2036</v>
      </c>
      <c r="O20" s="1096"/>
      <c r="P20" s="1096">
        <v>2222443.1376499999</v>
      </c>
      <c r="Q20" s="1096"/>
      <c r="R20" s="1096">
        <v>2326</v>
      </c>
      <c r="S20" s="1096"/>
      <c r="T20" s="1096">
        <v>2538538.0740900002</v>
      </c>
    </row>
    <row r="21" spans="1:20" s="24" customFormat="1" ht="15" customHeight="1">
      <c r="A21" s="184" t="s">
        <v>981</v>
      </c>
      <c r="B21" s="1095">
        <v>1224200</v>
      </c>
      <c r="C21" s="1095" t="s">
        <v>982</v>
      </c>
      <c r="D21" s="1095">
        <v>1836300</v>
      </c>
      <c r="F21" s="1096">
        <v>154</v>
      </c>
      <c r="G21" s="1096"/>
      <c r="H21" s="1096">
        <v>230270.85383000001</v>
      </c>
      <c r="I21" s="1096"/>
      <c r="J21" s="1096">
        <v>185</v>
      </c>
      <c r="K21" s="1096"/>
      <c r="L21" s="1096">
        <v>271741.94920999999</v>
      </c>
      <c r="M21" s="1096"/>
      <c r="N21" s="1096">
        <v>2743</v>
      </c>
      <c r="O21" s="1096"/>
      <c r="P21" s="1096">
        <v>4093208.6488699997</v>
      </c>
      <c r="Q21" s="1096"/>
      <c r="R21" s="1096">
        <v>3082</v>
      </c>
      <c r="S21" s="1096"/>
      <c r="T21" s="1096">
        <v>4595221.4519100003</v>
      </c>
    </row>
    <row r="22" spans="1:20" s="24" customFormat="1" ht="15" customHeight="1">
      <c r="A22" s="184" t="s">
        <v>981</v>
      </c>
      <c r="B22" s="1095">
        <v>1836300</v>
      </c>
      <c r="C22" s="1095" t="s">
        <v>982</v>
      </c>
      <c r="D22" s="1095">
        <v>2448400</v>
      </c>
      <c r="F22" s="1096">
        <v>81</v>
      </c>
      <c r="G22" s="1096"/>
      <c r="H22" s="1096">
        <v>169842.91002000001</v>
      </c>
      <c r="I22" s="1096"/>
      <c r="J22" s="1096">
        <v>113</v>
      </c>
      <c r="K22" s="1096"/>
      <c r="L22" s="1096">
        <v>239977.39660000001</v>
      </c>
      <c r="M22" s="1096"/>
      <c r="N22" s="1096">
        <v>1509</v>
      </c>
      <c r="O22" s="1096"/>
      <c r="P22" s="1096">
        <v>3187346.9338099998</v>
      </c>
      <c r="Q22" s="1096"/>
      <c r="R22" s="1096">
        <v>1703</v>
      </c>
      <c r="S22" s="1096"/>
      <c r="T22" s="1096">
        <v>3597167.2404299998</v>
      </c>
    </row>
    <row r="23" spans="1:20" s="24" customFormat="1" ht="15" customHeight="1">
      <c r="A23" s="184" t="s">
        <v>981</v>
      </c>
      <c r="B23" s="1095">
        <v>2448400</v>
      </c>
      <c r="C23" s="1095" t="s">
        <v>982</v>
      </c>
      <c r="D23" s="1095">
        <v>6121000</v>
      </c>
      <c r="F23" s="1096">
        <v>91</v>
      </c>
      <c r="G23" s="1096"/>
      <c r="H23" s="1096">
        <v>333627.95568000001</v>
      </c>
      <c r="I23" s="1096"/>
      <c r="J23" s="1096">
        <v>212</v>
      </c>
      <c r="K23" s="1096"/>
      <c r="L23" s="1096">
        <v>820255.25237</v>
      </c>
      <c r="M23" s="1096"/>
      <c r="N23" s="1096">
        <v>2910</v>
      </c>
      <c r="O23" s="1096"/>
      <c r="P23" s="1096">
        <v>11015405.58798</v>
      </c>
      <c r="Q23" s="1096"/>
      <c r="R23" s="1096">
        <v>3213</v>
      </c>
      <c r="S23" s="1096"/>
      <c r="T23" s="1096">
        <v>12169288.79603</v>
      </c>
    </row>
    <row r="24" spans="1:20" s="24" customFormat="1" ht="15" customHeight="1">
      <c r="A24" s="184" t="s">
        <v>981</v>
      </c>
      <c r="B24" s="1095">
        <v>6121000</v>
      </c>
      <c r="C24" s="1095" t="s">
        <v>982</v>
      </c>
      <c r="D24" s="1095">
        <v>12242000</v>
      </c>
      <c r="F24" s="1096">
        <v>16</v>
      </c>
      <c r="G24" s="1096"/>
      <c r="H24" s="1096">
        <v>123215.73215000001</v>
      </c>
      <c r="I24" s="1096"/>
      <c r="J24" s="1096">
        <v>62</v>
      </c>
      <c r="K24" s="1096"/>
      <c r="L24" s="1096">
        <v>535655.84637000004</v>
      </c>
      <c r="M24" s="1096"/>
      <c r="N24" s="1096">
        <v>1003</v>
      </c>
      <c r="O24" s="1096"/>
      <c r="P24" s="1096">
        <v>8543744.2382299993</v>
      </c>
      <c r="Q24" s="1096"/>
      <c r="R24" s="1096">
        <v>1081</v>
      </c>
      <c r="S24" s="1096"/>
      <c r="T24" s="1096">
        <v>9202615.8167499993</v>
      </c>
    </row>
    <row r="25" spans="1:20" s="24" customFormat="1" ht="15" customHeight="1">
      <c r="A25" s="184" t="s">
        <v>981</v>
      </c>
      <c r="B25" s="1095">
        <v>12242000</v>
      </c>
      <c r="C25" s="1095" t="s">
        <v>982</v>
      </c>
      <c r="D25" s="1097" t="s">
        <v>983</v>
      </c>
      <c r="F25" s="1096">
        <v>10</v>
      </c>
      <c r="G25" s="1096"/>
      <c r="H25" s="1096">
        <v>224344.61252000002</v>
      </c>
      <c r="I25" s="1096"/>
      <c r="J25" s="1096">
        <v>55</v>
      </c>
      <c r="K25" s="1096"/>
      <c r="L25" s="1096">
        <v>4863211.8309799992</v>
      </c>
      <c r="M25" s="1096"/>
      <c r="N25" s="1096">
        <v>933</v>
      </c>
      <c r="O25" s="1096"/>
      <c r="P25" s="1096">
        <v>49914913.056050003</v>
      </c>
      <c r="Q25" s="1096"/>
      <c r="R25" s="1096">
        <v>998</v>
      </c>
      <c r="S25" s="1096"/>
      <c r="T25" s="1096">
        <v>55002469.49955</v>
      </c>
    </row>
    <row r="26" spans="1:20" s="24" customFormat="1" ht="9.75" customHeight="1">
      <c r="A26" s="184"/>
      <c r="C26" s="184"/>
      <c r="D26" s="1098"/>
      <c r="F26" s="1096"/>
      <c r="G26" s="1096"/>
      <c r="H26" s="1096"/>
      <c r="I26" s="1096"/>
      <c r="J26" s="1096"/>
      <c r="K26" s="1096"/>
      <c r="L26" s="1096"/>
      <c r="M26" s="1096"/>
      <c r="N26" s="1096"/>
      <c r="O26" s="1096"/>
      <c r="P26" s="1096"/>
      <c r="Q26" s="1096"/>
      <c r="R26" s="1096"/>
      <c r="S26" s="1096"/>
      <c r="T26" s="1096"/>
    </row>
    <row r="27" spans="1:20" s="24" customFormat="1" ht="18" customHeight="1">
      <c r="A27" s="1019" t="s">
        <v>141</v>
      </c>
      <c r="C27" s="184"/>
      <c r="D27" s="1092"/>
      <c r="F27" s="1093">
        <v>37407013</v>
      </c>
      <c r="G27" s="1093"/>
      <c r="H27" s="1093">
        <v>97754233.299520001</v>
      </c>
      <c r="I27" s="1093"/>
      <c r="J27" s="1093">
        <v>10747</v>
      </c>
      <c r="K27" s="1093"/>
      <c r="L27" s="1093">
        <v>1220425.13677</v>
      </c>
      <c r="M27" s="1093"/>
      <c r="N27" s="1093">
        <v>203825</v>
      </c>
      <c r="O27" s="1093"/>
      <c r="P27" s="1093">
        <v>10629719.001379998</v>
      </c>
      <c r="Q27" s="1093"/>
      <c r="R27" s="1093">
        <v>37621585</v>
      </c>
      <c r="S27" s="1093"/>
      <c r="T27" s="1093">
        <v>109604377.43766999</v>
      </c>
    </row>
    <row r="28" spans="1:20" s="24" customFormat="1" ht="15" customHeight="1">
      <c r="A28" s="184"/>
      <c r="B28" s="1094" t="s">
        <v>980</v>
      </c>
      <c r="C28" s="1094"/>
      <c r="D28" s="1095">
        <v>12242</v>
      </c>
      <c r="F28" s="1096">
        <v>36092206</v>
      </c>
      <c r="G28" s="1096"/>
      <c r="H28" s="1096">
        <v>18717376.388819993</v>
      </c>
      <c r="I28" s="1096"/>
      <c r="J28" s="1096">
        <v>7373</v>
      </c>
      <c r="K28" s="1096"/>
      <c r="L28" s="1096">
        <v>13193.341349999886</v>
      </c>
      <c r="M28" s="1096"/>
      <c r="N28" s="1096">
        <v>171632</v>
      </c>
      <c r="O28" s="1096"/>
      <c r="P28" s="1096">
        <v>184147.2176099997</v>
      </c>
      <c r="Q28" s="1096"/>
      <c r="R28" s="1096">
        <v>36271211</v>
      </c>
      <c r="S28" s="1096"/>
      <c r="T28" s="1096">
        <v>18914716.947780013</v>
      </c>
    </row>
    <row r="29" spans="1:20" s="24" customFormat="1" ht="15" customHeight="1">
      <c r="A29" s="184" t="s">
        <v>981</v>
      </c>
      <c r="B29" s="1095">
        <v>12242</v>
      </c>
      <c r="C29" s="1095" t="s">
        <v>982</v>
      </c>
      <c r="D29" s="1095">
        <v>30605</v>
      </c>
      <c r="F29" s="1096">
        <v>699831</v>
      </c>
      <c r="G29" s="1096"/>
      <c r="H29" s="1096">
        <v>13561350.487159999</v>
      </c>
      <c r="I29" s="1096"/>
      <c r="J29" s="1096">
        <v>1070</v>
      </c>
      <c r="K29" s="1096"/>
      <c r="L29" s="1096">
        <v>21584.609499999999</v>
      </c>
      <c r="M29" s="1096"/>
      <c r="N29" s="1096">
        <v>12037</v>
      </c>
      <c r="O29" s="1096"/>
      <c r="P29" s="1096">
        <v>239447.69486000002</v>
      </c>
      <c r="Q29" s="1096"/>
      <c r="R29" s="1096">
        <v>712938</v>
      </c>
      <c r="S29" s="1096"/>
      <c r="T29" s="1096">
        <v>13822382.791520001</v>
      </c>
    </row>
    <row r="30" spans="1:20" s="24" customFormat="1" ht="15" customHeight="1">
      <c r="A30" s="184" t="s">
        <v>981</v>
      </c>
      <c r="B30" s="1095">
        <v>30605</v>
      </c>
      <c r="C30" s="1095" t="s">
        <v>982</v>
      </c>
      <c r="D30" s="1095">
        <v>61210</v>
      </c>
      <c r="F30" s="1096">
        <v>317765</v>
      </c>
      <c r="G30" s="1096"/>
      <c r="H30" s="1096">
        <v>13621389.090129999</v>
      </c>
      <c r="I30" s="1096"/>
      <c r="J30" s="1096">
        <v>747</v>
      </c>
      <c r="K30" s="1096"/>
      <c r="L30" s="1096">
        <v>32576.66734</v>
      </c>
      <c r="M30" s="1096"/>
      <c r="N30" s="1096">
        <v>7192</v>
      </c>
      <c r="O30" s="1096"/>
      <c r="P30" s="1096">
        <v>313127.39579000004</v>
      </c>
      <c r="Q30" s="1096"/>
      <c r="R30" s="1096">
        <v>325704</v>
      </c>
      <c r="S30" s="1096"/>
      <c r="T30" s="1096">
        <v>13967093.15326</v>
      </c>
    </row>
    <row r="31" spans="1:20" s="24" customFormat="1" ht="15" customHeight="1">
      <c r="A31" s="184" t="s">
        <v>981</v>
      </c>
      <c r="B31" s="1095">
        <v>61210</v>
      </c>
      <c r="C31" s="1095" t="s">
        <v>982</v>
      </c>
      <c r="D31" s="1095">
        <v>122420</v>
      </c>
      <c r="F31" s="1096">
        <v>173654</v>
      </c>
      <c r="G31" s="1096"/>
      <c r="H31" s="1096">
        <v>14778711.147709999</v>
      </c>
      <c r="I31" s="1096"/>
      <c r="J31" s="1096">
        <v>516</v>
      </c>
      <c r="K31" s="1096"/>
      <c r="L31" s="1096">
        <v>44419.08079</v>
      </c>
      <c r="M31" s="1096"/>
      <c r="N31" s="1096">
        <v>5503</v>
      </c>
      <c r="O31" s="1096"/>
      <c r="P31" s="1096">
        <v>477742.57988999999</v>
      </c>
      <c r="Q31" s="1096"/>
      <c r="R31" s="1096">
        <v>179673</v>
      </c>
      <c r="S31" s="1096"/>
      <c r="T31" s="1096">
        <v>15300872.808389999</v>
      </c>
    </row>
    <row r="32" spans="1:20" s="24" customFormat="1" ht="15" customHeight="1">
      <c r="A32" s="184" t="s">
        <v>981</v>
      </c>
      <c r="B32" s="1095">
        <v>122420</v>
      </c>
      <c r="C32" s="1095" t="s">
        <v>982</v>
      </c>
      <c r="D32" s="1095">
        <v>244840</v>
      </c>
      <c r="F32" s="1096">
        <v>78752</v>
      </c>
      <c r="G32" s="1096"/>
      <c r="H32" s="1096">
        <v>13247061.532889999</v>
      </c>
      <c r="I32" s="1096"/>
      <c r="J32" s="1096">
        <v>393</v>
      </c>
      <c r="K32" s="1096"/>
      <c r="L32" s="1096">
        <v>67973.193159999995</v>
      </c>
      <c r="M32" s="1096"/>
      <c r="N32" s="1096">
        <v>3487</v>
      </c>
      <c r="O32" s="1096"/>
      <c r="P32" s="1096">
        <v>600401.55357000011</v>
      </c>
      <c r="Q32" s="1096"/>
      <c r="R32" s="1096">
        <v>82632</v>
      </c>
      <c r="S32" s="1096"/>
      <c r="T32" s="1096">
        <v>13915436.279620001</v>
      </c>
    </row>
    <row r="33" spans="1:20" s="24" customFormat="1" ht="15" customHeight="1">
      <c r="A33" s="184" t="s">
        <v>981</v>
      </c>
      <c r="B33" s="1095">
        <v>244840</v>
      </c>
      <c r="C33" s="1095" t="s">
        <v>982</v>
      </c>
      <c r="D33" s="1095">
        <v>489680</v>
      </c>
      <c r="F33" s="1096">
        <v>30949</v>
      </c>
      <c r="G33" s="1096"/>
      <c r="H33" s="1096">
        <v>10305284.02232</v>
      </c>
      <c r="I33" s="1096"/>
      <c r="J33" s="1096">
        <v>263</v>
      </c>
      <c r="K33" s="1096"/>
      <c r="L33" s="1096">
        <v>91461.003689999998</v>
      </c>
      <c r="M33" s="1096"/>
      <c r="N33" s="1096">
        <v>2039</v>
      </c>
      <c r="O33" s="1096"/>
      <c r="P33" s="1096">
        <v>690008.26496000006</v>
      </c>
      <c r="Q33" s="1096"/>
      <c r="R33" s="1096">
        <v>33251</v>
      </c>
      <c r="S33" s="1096"/>
      <c r="T33" s="1096">
        <v>11086753.29097</v>
      </c>
    </row>
    <row r="34" spans="1:20" s="24" customFormat="1" ht="15" customHeight="1">
      <c r="A34" s="184" t="s">
        <v>981</v>
      </c>
      <c r="B34" s="1095">
        <v>489680</v>
      </c>
      <c r="C34" s="1095" t="s">
        <v>982</v>
      </c>
      <c r="D34" s="1095">
        <v>734520</v>
      </c>
      <c r="F34" s="1096">
        <v>7414</v>
      </c>
      <c r="G34" s="1096"/>
      <c r="H34" s="1096">
        <v>4377451.8133199997</v>
      </c>
      <c r="I34" s="1096"/>
      <c r="J34" s="1096">
        <v>110</v>
      </c>
      <c r="K34" s="1096"/>
      <c r="L34" s="1096">
        <v>66658.748000000007</v>
      </c>
      <c r="M34" s="1096"/>
      <c r="N34" s="1096">
        <v>698</v>
      </c>
      <c r="O34" s="1096"/>
      <c r="P34" s="1096">
        <v>416735.48314999999</v>
      </c>
      <c r="Q34" s="1096"/>
      <c r="R34" s="1096">
        <v>8222</v>
      </c>
      <c r="S34" s="1096"/>
      <c r="T34" s="1096">
        <v>4860846.0444700001</v>
      </c>
    </row>
    <row r="35" spans="1:20" s="24" customFormat="1" ht="15" customHeight="1">
      <c r="A35" s="184" t="s">
        <v>981</v>
      </c>
      <c r="B35" s="1095">
        <v>734520</v>
      </c>
      <c r="C35" s="1095" t="s">
        <v>982</v>
      </c>
      <c r="D35" s="1095">
        <v>979360</v>
      </c>
      <c r="F35" s="1096">
        <v>2775</v>
      </c>
      <c r="G35" s="1096"/>
      <c r="H35" s="1096">
        <v>2325868.9634099999</v>
      </c>
      <c r="I35" s="1096"/>
      <c r="J35" s="1096">
        <v>59</v>
      </c>
      <c r="K35" s="1096"/>
      <c r="L35" s="1096">
        <v>51026.829859999998</v>
      </c>
      <c r="M35" s="1096"/>
      <c r="N35" s="1096">
        <v>327</v>
      </c>
      <c r="O35" s="1096"/>
      <c r="P35" s="1096">
        <v>275319.44818000001</v>
      </c>
      <c r="Q35" s="1096"/>
      <c r="R35" s="1096">
        <v>3161</v>
      </c>
      <c r="S35" s="1096"/>
      <c r="T35" s="1096">
        <v>2652215.2414499996</v>
      </c>
    </row>
    <row r="36" spans="1:20" s="24" customFormat="1" ht="15" customHeight="1">
      <c r="A36" s="184" t="s">
        <v>981</v>
      </c>
      <c r="B36" s="1095">
        <v>979360</v>
      </c>
      <c r="C36" s="1095" t="s">
        <v>982</v>
      </c>
      <c r="D36" s="1095">
        <v>1224200</v>
      </c>
      <c r="F36" s="1096">
        <v>1335</v>
      </c>
      <c r="G36" s="1096"/>
      <c r="H36" s="1096">
        <v>1450997.03999</v>
      </c>
      <c r="I36" s="1096"/>
      <c r="J36" s="1096">
        <v>41</v>
      </c>
      <c r="K36" s="1096"/>
      <c r="L36" s="1096">
        <v>45307.704420000002</v>
      </c>
      <c r="M36" s="1096"/>
      <c r="N36" s="1096">
        <v>191</v>
      </c>
      <c r="O36" s="1096"/>
      <c r="P36" s="1096">
        <v>208701.83914</v>
      </c>
      <c r="Q36" s="1096"/>
      <c r="R36" s="1096">
        <v>1567</v>
      </c>
      <c r="S36" s="1096"/>
      <c r="T36" s="1096">
        <v>1705006.5835499999</v>
      </c>
    </row>
    <row r="37" spans="1:20" s="24" customFormat="1" ht="15" customHeight="1">
      <c r="A37" s="184" t="s">
        <v>981</v>
      </c>
      <c r="B37" s="1095">
        <v>1224200</v>
      </c>
      <c r="C37" s="1095" t="s">
        <v>982</v>
      </c>
      <c r="D37" s="1095">
        <v>1836300</v>
      </c>
      <c r="F37" s="1096">
        <v>1373</v>
      </c>
      <c r="G37" s="1096"/>
      <c r="H37" s="1096">
        <v>2016881.3072800001</v>
      </c>
      <c r="I37" s="1096"/>
      <c r="J37" s="1096">
        <v>54</v>
      </c>
      <c r="K37" s="1096"/>
      <c r="L37" s="1096">
        <v>82666.140930000009</v>
      </c>
      <c r="M37" s="1096"/>
      <c r="N37" s="1096">
        <v>243</v>
      </c>
      <c r="O37" s="1096"/>
      <c r="P37" s="1096">
        <v>361072.63927999994</v>
      </c>
      <c r="Q37" s="1096"/>
      <c r="R37" s="1096">
        <v>1670</v>
      </c>
      <c r="S37" s="1096"/>
      <c r="T37" s="1096">
        <v>2460620.0874899998</v>
      </c>
    </row>
    <row r="38" spans="1:20" s="24" customFormat="1" ht="15" customHeight="1">
      <c r="A38" s="184" t="s">
        <v>981</v>
      </c>
      <c r="B38" s="1095">
        <v>1836300</v>
      </c>
      <c r="C38" s="1095" t="s">
        <v>982</v>
      </c>
      <c r="D38" s="1095">
        <v>2448400</v>
      </c>
      <c r="F38" s="1096">
        <v>454</v>
      </c>
      <c r="G38" s="1096"/>
      <c r="H38" s="1096">
        <v>951882.42851</v>
      </c>
      <c r="I38" s="1096"/>
      <c r="J38" s="1096">
        <v>43</v>
      </c>
      <c r="K38" s="1096"/>
      <c r="L38" s="1096">
        <v>89528.794219999996</v>
      </c>
      <c r="M38" s="1096"/>
      <c r="N38" s="1096">
        <v>162</v>
      </c>
      <c r="O38" s="1096"/>
      <c r="P38" s="1096">
        <v>340112.35198000004</v>
      </c>
      <c r="Q38" s="1096"/>
      <c r="R38" s="1096">
        <v>659</v>
      </c>
      <c r="S38" s="1096"/>
      <c r="T38" s="1096">
        <v>1381523.5747100001</v>
      </c>
    </row>
    <row r="39" spans="1:20" s="24" customFormat="1" ht="15" customHeight="1">
      <c r="A39" s="184" t="s">
        <v>981</v>
      </c>
      <c r="B39" s="1095">
        <v>2448400</v>
      </c>
      <c r="C39" s="1095" t="s">
        <v>982</v>
      </c>
      <c r="D39" s="1095">
        <v>6121000</v>
      </c>
      <c r="F39" s="1096">
        <v>427</v>
      </c>
      <c r="G39" s="1096"/>
      <c r="H39" s="1096">
        <v>1480726.71423</v>
      </c>
      <c r="I39" s="1096"/>
      <c r="J39" s="1096">
        <v>57</v>
      </c>
      <c r="K39" s="1096"/>
      <c r="L39" s="1096">
        <v>209426.45409000001</v>
      </c>
      <c r="M39" s="1096"/>
      <c r="N39" s="1096">
        <v>210</v>
      </c>
      <c r="O39" s="1096"/>
      <c r="P39" s="1096">
        <v>765830.27295000001</v>
      </c>
      <c r="Q39" s="1096"/>
      <c r="R39" s="1096">
        <v>694</v>
      </c>
      <c r="S39" s="1096"/>
      <c r="T39" s="1096">
        <v>2455983.4412699998</v>
      </c>
    </row>
    <row r="40" spans="1:20" s="24" customFormat="1" ht="15" customHeight="1">
      <c r="A40" s="184" t="s">
        <v>981</v>
      </c>
      <c r="B40" s="1095">
        <v>6121000</v>
      </c>
      <c r="C40" s="1095" t="s">
        <v>982</v>
      </c>
      <c r="D40" s="1095">
        <v>12242000</v>
      </c>
      <c r="F40" s="1096">
        <v>58</v>
      </c>
      <c r="G40" s="1096"/>
      <c r="H40" s="1096">
        <v>461505.66342</v>
      </c>
      <c r="I40" s="1096"/>
      <c r="J40" s="1096">
        <v>15</v>
      </c>
      <c r="K40" s="1096"/>
      <c r="L40" s="1096">
        <v>113225.87806999999</v>
      </c>
      <c r="M40" s="1096"/>
      <c r="N40" s="1096">
        <v>45</v>
      </c>
      <c r="O40" s="1096"/>
      <c r="P40" s="1096">
        <v>378504.67956000002</v>
      </c>
      <c r="Q40" s="1096"/>
      <c r="R40" s="1096">
        <v>118</v>
      </c>
      <c r="S40" s="1096"/>
      <c r="T40" s="1096">
        <v>953236.22104999993</v>
      </c>
    </row>
    <row r="41" spans="1:20" s="24" customFormat="1" ht="15" customHeight="1">
      <c r="A41" s="184" t="s">
        <v>981</v>
      </c>
      <c r="B41" s="1095">
        <v>12242000</v>
      </c>
      <c r="C41" s="1095" t="s">
        <v>982</v>
      </c>
      <c r="D41" s="1095" t="s">
        <v>983</v>
      </c>
      <c r="F41" s="1096">
        <v>20</v>
      </c>
      <c r="G41" s="1096"/>
      <c r="H41" s="1096">
        <v>457746.70032999996</v>
      </c>
      <c r="I41" s="1096"/>
      <c r="J41" s="1096">
        <v>6</v>
      </c>
      <c r="K41" s="1096"/>
      <c r="L41" s="1096">
        <v>291376.69135000004</v>
      </c>
      <c r="M41" s="1096"/>
      <c r="N41" s="1096">
        <v>59</v>
      </c>
      <c r="O41" s="1096"/>
      <c r="P41" s="1096">
        <v>5378567.5804599999</v>
      </c>
      <c r="Q41" s="1096"/>
      <c r="R41" s="1096">
        <v>85</v>
      </c>
      <c r="S41" s="1096"/>
      <c r="T41" s="1096">
        <v>6127690.9721400002</v>
      </c>
    </row>
    <row r="42" spans="1:20" s="24" customFormat="1" ht="9.75" customHeight="1">
      <c r="A42" s="184"/>
      <c r="C42" s="184"/>
      <c r="D42" s="1092"/>
      <c r="F42" s="1096"/>
      <c r="G42" s="1096"/>
      <c r="H42" s="1096"/>
      <c r="I42" s="1096"/>
      <c r="J42" s="1096"/>
      <c r="K42" s="1096"/>
      <c r="L42" s="1096"/>
      <c r="M42" s="1096"/>
      <c r="N42" s="1096"/>
      <c r="O42" s="1096"/>
      <c r="P42" s="1096"/>
      <c r="Q42" s="1096"/>
      <c r="R42" s="1096"/>
      <c r="S42" s="1096"/>
      <c r="T42" s="1096"/>
    </row>
    <row r="43" spans="1:20" s="24" customFormat="1" ht="18" customHeight="1">
      <c r="A43" s="1019" t="s">
        <v>143</v>
      </c>
      <c r="C43" s="184"/>
      <c r="D43" s="1092"/>
      <c r="F43" s="1093">
        <v>699130</v>
      </c>
      <c r="G43" s="1093"/>
      <c r="H43" s="1093">
        <v>52824656.63662</v>
      </c>
      <c r="I43" s="1093"/>
      <c r="J43" s="1093">
        <v>3614</v>
      </c>
      <c r="K43" s="1093"/>
      <c r="L43" s="1093">
        <v>7179572.6315200003</v>
      </c>
      <c r="M43" s="1093"/>
      <c r="N43" s="1093">
        <v>46164</v>
      </c>
      <c r="O43" s="1093"/>
      <c r="P43" s="1093">
        <v>58986808.556139998</v>
      </c>
      <c r="Q43" s="1093"/>
      <c r="R43" s="1093">
        <v>748908</v>
      </c>
      <c r="S43" s="1093"/>
      <c r="T43" s="1093">
        <v>118991037.82427999</v>
      </c>
    </row>
    <row r="44" spans="1:20" s="24" customFormat="1" ht="15" customHeight="1">
      <c r="A44" s="184"/>
      <c r="B44" s="1094" t="s">
        <v>980</v>
      </c>
      <c r="C44" s="1094"/>
      <c r="D44" s="1095">
        <v>12242</v>
      </c>
      <c r="F44" s="1096">
        <v>274882</v>
      </c>
      <c r="G44" s="1096"/>
      <c r="H44" s="1096">
        <v>1049858.2214100063</v>
      </c>
      <c r="I44" s="1096"/>
      <c r="J44" s="1096">
        <v>1860</v>
      </c>
      <c r="K44" s="1096"/>
      <c r="L44" s="1096">
        <v>3970.1267800005153</v>
      </c>
      <c r="M44" s="1096"/>
      <c r="N44" s="1096">
        <v>28944</v>
      </c>
      <c r="O44" s="1096"/>
      <c r="P44" s="1096">
        <v>99370.253299996257</v>
      </c>
      <c r="Q44" s="1096"/>
      <c r="R44" s="1096">
        <v>305686</v>
      </c>
      <c r="S44" s="1096"/>
      <c r="T44" s="1096">
        <v>1153198.6014899909</v>
      </c>
    </row>
    <row r="45" spans="1:20" s="24" customFormat="1" ht="15" customHeight="1">
      <c r="A45" s="184" t="s">
        <v>981</v>
      </c>
      <c r="B45" s="1095">
        <v>12242</v>
      </c>
      <c r="C45" s="1095" t="s">
        <v>982</v>
      </c>
      <c r="D45" s="1095">
        <v>30605</v>
      </c>
      <c r="F45" s="1096">
        <v>134339</v>
      </c>
      <c r="G45" s="1096"/>
      <c r="H45" s="1096">
        <v>2816801.6207699999</v>
      </c>
      <c r="I45" s="1096"/>
      <c r="J45" s="1096">
        <v>473</v>
      </c>
      <c r="K45" s="1096"/>
      <c r="L45" s="1096">
        <v>9801.8803000000007</v>
      </c>
      <c r="M45" s="1096"/>
      <c r="N45" s="1096">
        <v>8498</v>
      </c>
      <c r="O45" s="1096"/>
      <c r="P45" s="1096">
        <v>169138.47183000002</v>
      </c>
      <c r="Q45" s="1096"/>
      <c r="R45" s="1096">
        <v>143310</v>
      </c>
      <c r="S45" s="1096"/>
      <c r="T45" s="1096">
        <v>2995741.9728999999</v>
      </c>
    </row>
    <row r="46" spans="1:20" s="24" customFormat="1" ht="15" customHeight="1">
      <c r="A46" s="184" t="s">
        <v>981</v>
      </c>
      <c r="B46" s="1095">
        <v>30605</v>
      </c>
      <c r="C46" s="1095" t="s">
        <v>982</v>
      </c>
      <c r="D46" s="1095">
        <v>61210</v>
      </c>
      <c r="F46" s="1096">
        <v>106440</v>
      </c>
      <c r="G46" s="1096"/>
      <c r="H46" s="1096">
        <v>4787295.5893900003</v>
      </c>
      <c r="I46" s="1096"/>
      <c r="J46" s="1096">
        <v>273</v>
      </c>
      <c r="K46" s="1096"/>
      <c r="L46" s="1096">
        <v>11826.500619999999</v>
      </c>
      <c r="M46" s="1096"/>
      <c r="N46" s="1096">
        <v>1370</v>
      </c>
      <c r="O46" s="1096"/>
      <c r="P46" s="1096">
        <v>59956.715630000006</v>
      </c>
      <c r="Q46" s="1096"/>
      <c r="R46" s="1096">
        <v>108083</v>
      </c>
      <c r="S46" s="1096"/>
      <c r="T46" s="1096">
        <v>4859078.8056399999</v>
      </c>
    </row>
    <row r="47" spans="1:20" s="24" customFormat="1" ht="15" customHeight="1">
      <c r="A47" s="184" t="s">
        <v>981</v>
      </c>
      <c r="B47" s="1095">
        <v>61210</v>
      </c>
      <c r="C47" s="1095" t="s">
        <v>982</v>
      </c>
      <c r="D47" s="1095">
        <v>122420</v>
      </c>
      <c r="F47" s="1096">
        <v>91612</v>
      </c>
      <c r="G47" s="1096"/>
      <c r="H47" s="1096">
        <v>8245909.4380100006</v>
      </c>
      <c r="I47" s="1096"/>
      <c r="J47" s="1096">
        <v>201</v>
      </c>
      <c r="K47" s="1096"/>
      <c r="L47" s="1096">
        <v>17533.26023</v>
      </c>
      <c r="M47" s="1096"/>
      <c r="N47" s="1096">
        <v>1209</v>
      </c>
      <c r="O47" s="1096"/>
      <c r="P47" s="1096">
        <v>107332.52989000001</v>
      </c>
      <c r="Q47" s="1096"/>
      <c r="R47" s="1096">
        <v>93022</v>
      </c>
      <c r="S47" s="1096"/>
      <c r="T47" s="1096">
        <v>8370775.2281299997</v>
      </c>
    </row>
    <row r="48" spans="1:20" s="24" customFormat="1" ht="15" customHeight="1">
      <c r="A48" s="184" t="s">
        <v>981</v>
      </c>
      <c r="B48" s="1095">
        <v>122420</v>
      </c>
      <c r="C48" s="1095" t="s">
        <v>982</v>
      </c>
      <c r="D48" s="1095">
        <v>244840</v>
      </c>
      <c r="F48" s="1096">
        <v>50662</v>
      </c>
      <c r="G48" s="1096"/>
      <c r="H48" s="1096">
        <v>8660334.8353400007</v>
      </c>
      <c r="I48" s="1096"/>
      <c r="J48" s="1096">
        <v>153</v>
      </c>
      <c r="K48" s="1096"/>
      <c r="L48" s="1096">
        <v>26593.885429999998</v>
      </c>
      <c r="M48" s="1096"/>
      <c r="N48" s="1096">
        <v>968</v>
      </c>
      <c r="O48" s="1096"/>
      <c r="P48" s="1096">
        <v>169811.29558999999</v>
      </c>
      <c r="Q48" s="1096"/>
      <c r="R48" s="1096">
        <v>51783</v>
      </c>
      <c r="S48" s="1096"/>
      <c r="T48" s="1096">
        <v>8856740.0163599998</v>
      </c>
    </row>
    <row r="49" spans="1:20" s="24" customFormat="1" ht="15" customHeight="1">
      <c r="A49" s="184" t="s">
        <v>981</v>
      </c>
      <c r="B49" s="1095">
        <v>244840</v>
      </c>
      <c r="C49" s="1095" t="s">
        <v>982</v>
      </c>
      <c r="D49" s="1095">
        <v>489680</v>
      </c>
      <c r="F49" s="1096">
        <v>25408</v>
      </c>
      <c r="G49" s="1096"/>
      <c r="H49" s="1096">
        <v>8572512.6944300011</v>
      </c>
      <c r="I49" s="1096"/>
      <c r="J49" s="1096">
        <v>154</v>
      </c>
      <c r="K49" s="1096"/>
      <c r="L49" s="1096">
        <v>54728.477880000006</v>
      </c>
      <c r="M49" s="1096"/>
      <c r="N49" s="1096">
        <v>991</v>
      </c>
      <c r="O49" s="1096"/>
      <c r="P49" s="1096">
        <v>348770.88588999998</v>
      </c>
      <c r="Q49" s="1096"/>
      <c r="R49" s="1096">
        <v>26553</v>
      </c>
      <c r="S49" s="1096"/>
      <c r="T49" s="1096">
        <v>8976012.0581999999</v>
      </c>
    </row>
    <row r="50" spans="1:20" s="24" customFormat="1" ht="15" customHeight="1">
      <c r="A50" s="184" t="s">
        <v>981</v>
      </c>
      <c r="B50" s="1095">
        <v>489680</v>
      </c>
      <c r="C50" s="1095" t="s">
        <v>982</v>
      </c>
      <c r="D50" s="1095">
        <v>734520</v>
      </c>
      <c r="F50" s="1096">
        <v>7322</v>
      </c>
      <c r="G50" s="1096"/>
      <c r="H50" s="1096">
        <v>4276753.1316299997</v>
      </c>
      <c r="I50" s="1096"/>
      <c r="J50" s="1096">
        <v>59</v>
      </c>
      <c r="K50" s="1096"/>
      <c r="L50" s="1096">
        <v>35559.401859999998</v>
      </c>
      <c r="M50" s="1096"/>
      <c r="N50" s="1096">
        <v>588</v>
      </c>
      <c r="O50" s="1096"/>
      <c r="P50" s="1096">
        <v>346355.68531000003</v>
      </c>
      <c r="Q50" s="1096"/>
      <c r="R50" s="1096">
        <v>7969</v>
      </c>
      <c r="S50" s="1096"/>
      <c r="T50" s="1096">
        <v>4658668.2187999999</v>
      </c>
    </row>
    <row r="51" spans="1:20" s="24" customFormat="1" ht="15" customHeight="1">
      <c r="A51" s="184" t="s">
        <v>981</v>
      </c>
      <c r="B51" s="1095">
        <v>734520</v>
      </c>
      <c r="C51" s="1095" t="s">
        <v>982</v>
      </c>
      <c r="D51" s="1095">
        <v>979360</v>
      </c>
      <c r="F51" s="1096">
        <v>3293</v>
      </c>
      <c r="G51" s="1096"/>
      <c r="H51" s="1096">
        <v>2740085.1888899999</v>
      </c>
      <c r="I51" s="1096"/>
      <c r="J51" s="1096">
        <v>55</v>
      </c>
      <c r="K51" s="1096"/>
      <c r="L51" s="1096">
        <v>46695.043210000003</v>
      </c>
      <c r="M51" s="1096"/>
      <c r="N51" s="1096">
        <v>379</v>
      </c>
      <c r="O51" s="1096"/>
      <c r="P51" s="1096">
        <v>316777.4902</v>
      </c>
      <c r="Q51" s="1096"/>
      <c r="R51" s="1096">
        <v>3727</v>
      </c>
      <c r="S51" s="1096"/>
      <c r="T51" s="1096">
        <v>3103557.7223</v>
      </c>
    </row>
    <row r="52" spans="1:20" s="24" customFormat="1" ht="15" customHeight="1">
      <c r="A52" s="184" t="s">
        <v>981</v>
      </c>
      <c r="B52" s="1095">
        <v>979360</v>
      </c>
      <c r="C52" s="1095" t="s">
        <v>982</v>
      </c>
      <c r="D52" s="1095">
        <v>1224200</v>
      </c>
      <c r="F52" s="1096">
        <v>1860</v>
      </c>
      <c r="G52" s="1096"/>
      <c r="H52" s="1096">
        <v>2021362.9650300001</v>
      </c>
      <c r="I52" s="1096"/>
      <c r="J52" s="1096">
        <v>38</v>
      </c>
      <c r="K52" s="1096"/>
      <c r="L52" s="1096">
        <v>41309.264710000003</v>
      </c>
      <c r="M52" s="1096"/>
      <c r="N52" s="1096">
        <v>278</v>
      </c>
      <c r="O52" s="1096"/>
      <c r="P52" s="1096">
        <v>301425.60722000001</v>
      </c>
      <c r="Q52" s="1096"/>
      <c r="R52" s="1096">
        <v>2176</v>
      </c>
      <c r="S52" s="1096"/>
      <c r="T52" s="1096">
        <v>2364097.83696</v>
      </c>
    </row>
    <row r="53" spans="1:20" s="24" customFormat="1" ht="15" customHeight="1">
      <c r="A53" s="184" t="s">
        <v>981</v>
      </c>
      <c r="B53" s="1095">
        <v>1224200</v>
      </c>
      <c r="C53" s="1095" t="s">
        <v>982</v>
      </c>
      <c r="D53" s="1095">
        <v>1836300</v>
      </c>
      <c r="F53" s="1096">
        <v>1573</v>
      </c>
      <c r="G53" s="1096"/>
      <c r="H53" s="1096">
        <v>2314099.0798000004</v>
      </c>
      <c r="I53" s="1096"/>
      <c r="J53" s="1096">
        <v>63</v>
      </c>
      <c r="K53" s="1096"/>
      <c r="L53" s="1096">
        <v>95327.911459999988</v>
      </c>
      <c r="M53" s="1096"/>
      <c r="N53" s="1096">
        <v>429</v>
      </c>
      <c r="O53" s="1096"/>
      <c r="P53" s="1096">
        <v>643243.33364999993</v>
      </c>
      <c r="Q53" s="1096"/>
      <c r="R53" s="1096">
        <v>2065</v>
      </c>
      <c r="S53" s="1096"/>
      <c r="T53" s="1096">
        <v>3052670.32491</v>
      </c>
    </row>
    <row r="54" spans="1:20" s="24" customFormat="1" ht="15" customHeight="1">
      <c r="A54" s="184" t="s">
        <v>981</v>
      </c>
      <c r="B54" s="1095">
        <v>1836300</v>
      </c>
      <c r="C54" s="1095" t="s">
        <v>982</v>
      </c>
      <c r="D54" s="1095">
        <v>2448400</v>
      </c>
      <c r="F54" s="1096">
        <v>688</v>
      </c>
      <c r="G54" s="1096"/>
      <c r="H54" s="1096">
        <v>1441918.52733</v>
      </c>
      <c r="I54" s="1096"/>
      <c r="J54" s="1096">
        <v>34</v>
      </c>
      <c r="K54" s="1096"/>
      <c r="L54" s="1096">
        <v>71061.721250000002</v>
      </c>
      <c r="M54" s="1096"/>
      <c r="N54" s="1096">
        <v>377</v>
      </c>
      <c r="O54" s="1096"/>
      <c r="P54" s="1096">
        <v>783083.79489999998</v>
      </c>
      <c r="Q54" s="1096"/>
      <c r="R54" s="1096">
        <v>1099</v>
      </c>
      <c r="S54" s="1096"/>
      <c r="T54" s="1096">
        <v>2296064.04348</v>
      </c>
    </row>
    <row r="55" spans="1:20" s="24" customFormat="1" ht="15" customHeight="1">
      <c r="A55" s="184" t="s">
        <v>981</v>
      </c>
      <c r="B55" s="1095">
        <v>2448400</v>
      </c>
      <c r="C55" s="1095" t="s">
        <v>982</v>
      </c>
      <c r="D55" s="1095">
        <v>6121000</v>
      </c>
      <c r="F55" s="1096">
        <v>841</v>
      </c>
      <c r="G55" s="1096"/>
      <c r="H55" s="1096">
        <v>3051174.32864</v>
      </c>
      <c r="I55" s="1096"/>
      <c r="J55" s="1096">
        <v>109</v>
      </c>
      <c r="K55" s="1096"/>
      <c r="L55" s="1096">
        <v>428439.19432999997</v>
      </c>
      <c r="M55" s="1096"/>
      <c r="N55" s="1096">
        <v>874</v>
      </c>
      <c r="O55" s="1096"/>
      <c r="P55" s="1096">
        <v>3425671.7356699998</v>
      </c>
      <c r="Q55" s="1096"/>
      <c r="R55" s="1096">
        <v>1824</v>
      </c>
      <c r="S55" s="1096"/>
      <c r="T55" s="1096">
        <v>6905285.2586400006</v>
      </c>
    </row>
    <row r="56" spans="1:20" s="24" customFormat="1" ht="15" customHeight="1">
      <c r="A56" s="184" t="s">
        <v>981</v>
      </c>
      <c r="B56" s="1095">
        <v>6121000</v>
      </c>
      <c r="C56" s="1095" t="s">
        <v>982</v>
      </c>
      <c r="D56" s="1095">
        <v>12242000</v>
      </c>
      <c r="F56" s="1096">
        <v>144</v>
      </c>
      <c r="G56" s="1096"/>
      <c r="H56" s="1096">
        <v>1201799.23575</v>
      </c>
      <c r="I56" s="1096"/>
      <c r="J56" s="1096">
        <v>48</v>
      </c>
      <c r="K56" s="1096"/>
      <c r="L56" s="1096">
        <v>408909.54981</v>
      </c>
      <c r="M56" s="1096"/>
      <c r="N56" s="1096">
        <v>514</v>
      </c>
      <c r="O56" s="1096"/>
      <c r="P56" s="1096">
        <v>4499822.1061199997</v>
      </c>
      <c r="Q56" s="1096"/>
      <c r="R56" s="1096">
        <v>706</v>
      </c>
      <c r="S56" s="1096"/>
      <c r="T56" s="1096">
        <v>6110530.8916800003</v>
      </c>
    </row>
    <row r="57" spans="1:20" s="24" customFormat="1" ht="15" customHeight="1">
      <c r="A57" s="184" t="s">
        <v>981</v>
      </c>
      <c r="B57" s="1095">
        <v>12242000</v>
      </c>
      <c r="C57" s="1095" t="s">
        <v>982</v>
      </c>
      <c r="D57" s="1097" t="s">
        <v>983</v>
      </c>
      <c r="F57" s="1096">
        <v>66</v>
      </c>
      <c r="G57" s="1096"/>
      <c r="H57" s="1096">
        <v>1644751.7802000002</v>
      </c>
      <c r="I57" s="1096"/>
      <c r="J57" s="1096">
        <v>94</v>
      </c>
      <c r="K57" s="1096"/>
      <c r="L57" s="1096">
        <v>5927816.4136499995</v>
      </c>
      <c r="M57" s="1096"/>
      <c r="N57" s="1096">
        <v>745</v>
      </c>
      <c r="O57" s="1096"/>
      <c r="P57" s="1096">
        <v>47716048.650940001</v>
      </c>
      <c r="Q57" s="1096"/>
      <c r="R57" s="1096">
        <v>905</v>
      </c>
      <c r="S57" s="1096"/>
      <c r="T57" s="1096">
        <v>55288616.844790004</v>
      </c>
    </row>
    <row r="58" spans="1:20" s="24" customFormat="1" ht="9.75" customHeight="1">
      <c r="A58" s="184"/>
      <c r="B58" s="1094"/>
      <c r="C58" s="1094"/>
      <c r="D58" s="1095"/>
      <c r="F58" s="1096"/>
      <c r="G58" s="1096"/>
      <c r="H58" s="1096"/>
      <c r="I58" s="1096"/>
      <c r="J58" s="1096"/>
      <c r="K58" s="1096"/>
      <c r="L58" s="1096"/>
      <c r="M58" s="1096"/>
      <c r="N58" s="1096"/>
      <c r="O58" s="1096"/>
      <c r="P58" s="1096"/>
      <c r="Q58" s="1096"/>
      <c r="R58" s="1096"/>
      <c r="S58" s="1096"/>
      <c r="T58" s="1096"/>
    </row>
    <row r="59" spans="1:20" s="18" customFormat="1" ht="20.100000000000001" customHeight="1">
      <c r="A59" s="1019" t="s">
        <v>476</v>
      </c>
      <c r="B59" s="24"/>
      <c r="C59" s="184"/>
      <c r="D59" s="1092"/>
      <c r="E59" s="24"/>
      <c r="F59" s="1093">
        <v>4585987</v>
      </c>
      <c r="G59" s="1093"/>
      <c r="H59" s="1093">
        <v>6301400.5486599999</v>
      </c>
      <c r="I59" s="1093"/>
      <c r="J59" s="1093" t="s">
        <v>115</v>
      </c>
      <c r="K59" s="1093"/>
      <c r="L59" s="1093" t="s">
        <v>115</v>
      </c>
      <c r="M59" s="1093"/>
      <c r="N59" s="1093" t="s">
        <v>115</v>
      </c>
      <c r="O59" s="1093"/>
      <c r="P59" s="1093" t="s">
        <v>115</v>
      </c>
      <c r="Q59" s="1093"/>
      <c r="R59" s="1093">
        <v>4585987</v>
      </c>
      <c r="S59" s="1093"/>
      <c r="T59" s="1093">
        <v>6301400.5486599999</v>
      </c>
    </row>
    <row r="60" spans="1:20" s="24" customFormat="1" ht="15" customHeight="1">
      <c r="A60" s="184"/>
      <c r="B60" s="1094" t="s">
        <v>980</v>
      </c>
      <c r="C60" s="1094"/>
      <c r="D60" s="1095">
        <v>12242</v>
      </c>
      <c r="F60" s="1096">
        <v>4481845</v>
      </c>
      <c r="G60" s="1096"/>
      <c r="H60" s="1096">
        <v>1499501.0625600005</v>
      </c>
      <c r="I60" s="1096"/>
      <c r="J60" s="1096" t="s">
        <v>115</v>
      </c>
      <c r="K60" s="1096"/>
      <c r="L60" s="1096" t="s">
        <v>115</v>
      </c>
      <c r="M60" s="1096"/>
      <c r="N60" s="1096" t="s">
        <v>115</v>
      </c>
      <c r="O60" s="1096"/>
      <c r="P60" s="1096" t="s">
        <v>115</v>
      </c>
      <c r="Q60" s="1096"/>
      <c r="R60" s="1096">
        <v>4481845</v>
      </c>
      <c r="S60" s="1096"/>
      <c r="T60" s="1096">
        <v>1499501.0625600005</v>
      </c>
    </row>
    <row r="61" spans="1:20" s="24" customFormat="1" ht="15" customHeight="1">
      <c r="A61" s="184" t="s">
        <v>981</v>
      </c>
      <c r="B61" s="1095">
        <v>12242</v>
      </c>
      <c r="C61" s="1095" t="s">
        <v>982</v>
      </c>
      <c r="D61" s="1095">
        <v>30605</v>
      </c>
      <c r="F61" s="1096">
        <v>59834</v>
      </c>
      <c r="G61" s="1096"/>
      <c r="H61" s="1096">
        <v>1147835.4638</v>
      </c>
      <c r="I61" s="1096"/>
      <c r="J61" s="1096" t="s">
        <v>115</v>
      </c>
      <c r="K61" s="1096"/>
      <c r="L61" s="1096" t="s">
        <v>115</v>
      </c>
      <c r="M61" s="1096"/>
      <c r="N61" s="1096" t="s">
        <v>115</v>
      </c>
      <c r="O61" s="1096"/>
      <c r="P61" s="1096" t="s">
        <v>115</v>
      </c>
      <c r="Q61" s="1096"/>
      <c r="R61" s="1096">
        <v>59834</v>
      </c>
      <c r="S61" s="1096"/>
      <c r="T61" s="1096">
        <v>1147835.4638</v>
      </c>
    </row>
    <row r="62" spans="1:20" s="24" customFormat="1" ht="15" customHeight="1">
      <c r="A62" s="184" t="s">
        <v>981</v>
      </c>
      <c r="B62" s="1095">
        <v>30605</v>
      </c>
      <c r="C62" s="1095" t="s">
        <v>982</v>
      </c>
      <c r="D62" s="1095">
        <v>61210</v>
      </c>
      <c r="F62" s="1096">
        <v>24511</v>
      </c>
      <c r="G62" s="1096"/>
      <c r="H62" s="1096">
        <v>1043585.3377200001</v>
      </c>
      <c r="I62" s="1096"/>
      <c r="J62" s="1096" t="s">
        <v>115</v>
      </c>
      <c r="K62" s="1096"/>
      <c r="L62" s="1096" t="s">
        <v>115</v>
      </c>
      <c r="M62" s="1096"/>
      <c r="N62" s="1096" t="s">
        <v>115</v>
      </c>
      <c r="O62" s="1096"/>
      <c r="P62" s="1096" t="s">
        <v>115</v>
      </c>
      <c r="Q62" s="1096"/>
      <c r="R62" s="1096">
        <v>24511</v>
      </c>
      <c r="S62" s="1096"/>
      <c r="T62" s="1096">
        <v>1043585.3377200001</v>
      </c>
    </row>
    <row r="63" spans="1:20" s="24" customFormat="1" ht="15" customHeight="1">
      <c r="A63" s="184" t="s">
        <v>981</v>
      </c>
      <c r="B63" s="1095">
        <v>61210</v>
      </c>
      <c r="C63" s="1095" t="s">
        <v>982</v>
      </c>
      <c r="D63" s="1095">
        <v>122420</v>
      </c>
      <c r="F63" s="1096">
        <v>12886</v>
      </c>
      <c r="G63" s="1096"/>
      <c r="H63" s="1096">
        <v>1087288.0246600001</v>
      </c>
      <c r="I63" s="1096"/>
      <c r="J63" s="1096" t="s">
        <v>115</v>
      </c>
      <c r="K63" s="1096"/>
      <c r="L63" s="1096" t="s">
        <v>115</v>
      </c>
      <c r="M63" s="1096"/>
      <c r="N63" s="1096" t="s">
        <v>115</v>
      </c>
      <c r="O63" s="1096"/>
      <c r="P63" s="1096" t="s">
        <v>115</v>
      </c>
      <c r="Q63" s="1096"/>
      <c r="R63" s="1096">
        <v>12886</v>
      </c>
      <c r="S63" s="1096"/>
      <c r="T63" s="1096">
        <v>1087288.0246600001</v>
      </c>
    </row>
    <row r="64" spans="1:20" s="24" customFormat="1" ht="15" customHeight="1">
      <c r="A64" s="184" t="s">
        <v>981</v>
      </c>
      <c r="B64" s="1095">
        <v>122420</v>
      </c>
      <c r="C64" s="1095" t="s">
        <v>982</v>
      </c>
      <c r="D64" s="1095">
        <v>244840</v>
      </c>
      <c r="F64" s="1096">
        <v>5205</v>
      </c>
      <c r="G64" s="1096"/>
      <c r="H64" s="1096">
        <v>861620.76757000003</v>
      </c>
      <c r="I64" s="1096"/>
      <c r="J64" s="1096" t="s">
        <v>115</v>
      </c>
      <c r="K64" s="1096"/>
      <c r="L64" s="1096" t="s">
        <v>115</v>
      </c>
      <c r="M64" s="1096"/>
      <c r="N64" s="1096" t="s">
        <v>115</v>
      </c>
      <c r="O64" s="1096"/>
      <c r="P64" s="1096" t="s">
        <v>115</v>
      </c>
      <c r="Q64" s="1096"/>
      <c r="R64" s="1096">
        <v>5205</v>
      </c>
      <c r="S64" s="1096"/>
      <c r="T64" s="1096">
        <v>861620.76757000003</v>
      </c>
    </row>
    <row r="65" spans="1:20" s="24" customFormat="1" ht="15" customHeight="1">
      <c r="A65" s="184" t="s">
        <v>981</v>
      </c>
      <c r="B65" s="1095">
        <v>244840</v>
      </c>
      <c r="C65" s="1095" t="s">
        <v>982</v>
      </c>
      <c r="D65" s="1095">
        <v>489680</v>
      </c>
      <c r="F65" s="1096">
        <v>1418</v>
      </c>
      <c r="G65" s="1096"/>
      <c r="H65" s="1096">
        <v>459411.63295999996</v>
      </c>
      <c r="I65" s="1096"/>
      <c r="J65" s="1096" t="s">
        <v>115</v>
      </c>
      <c r="K65" s="1096"/>
      <c r="L65" s="1096" t="s">
        <v>115</v>
      </c>
      <c r="M65" s="1096"/>
      <c r="N65" s="1096" t="s">
        <v>115</v>
      </c>
      <c r="O65" s="1096"/>
      <c r="P65" s="1096" t="s">
        <v>115</v>
      </c>
      <c r="Q65" s="1096"/>
      <c r="R65" s="1096">
        <v>1418</v>
      </c>
      <c r="S65" s="1096"/>
      <c r="T65" s="1096">
        <v>459411.63295999996</v>
      </c>
    </row>
    <row r="66" spans="1:20" s="24" customFormat="1" ht="15" customHeight="1">
      <c r="A66" s="184" t="s">
        <v>981</v>
      </c>
      <c r="B66" s="1095">
        <v>489680</v>
      </c>
      <c r="C66" s="1095" t="s">
        <v>982</v>
      </c>
      <c r="D66" s="1095">
        <v>734520</v>
      </c>
      <c r="F66" s="1096">
        <v>215</v>
      </c>
      <c r="G66" s="1096"/>
      <c r="H66" s="1096">
        <v>125912.31451000001</v>
      </c>
      <c r="I66" s="1096"/>
      <c r="J66" s="1096" t="s">
        <v>115</v>
      </c>
      <c r="K66" s="1096"/>
      <c r="L66" s="1096" t="s">
        <v>115</v>
      </c>
      <c r="M66" s="1096"/>
      <c r="N66" s="1096" t="s">
        <v>115</v>
      </c>
      <c r="O66" s="1096"/>
      <c r="P66" s="1096" t="s">
        <v>115</v>
      </c>
      <c r="Q66" s="1096"/>
      <c r="R66" s="1096">
        <v>215</v>
      </c>
      <c r="S66" s="1096"/>
      <c r="T66" s="1096">
        <v>125912.31451000001</v>
      </c>
    </row>
    <row r="67" spans="1:20" s="24" customFormat="1" ht="15" customHeight="1">
      <c r="A67" s="184" t="s">
        <v>981</v>
      </c>
      <c r="B67" s="1095">
        <v>734520</v>
      </c>
      <c r="C67" s="1095" t="s">
        <v>982</v>
      </c>
      <c r="D67" s="1095">
        <v>979360</v>
      </c>
      <c r="F67" s="1096">
        <v>41</v>
      </c>
      <c r="G67" s="1096"/>
      <c r="H67" s="1096">
        <v>34436.326609999996</v>
      </c>
      <c r="I67" s="1096"/>
      <c r="J67" s="1096" t="s">
        <v>115</v>
      </c>
      <c r="K67" s="1096"/>
      <c r="L67" s="1096" t="s">
        <v>115</v>
      </c>
      <c r="M67" s="1096"/>
      <c r="N67" s="1096" t="s">
        <v>115</v>
      </c>
      <c r="O67" s="1096"/>
      <c r="P67" s="1096" t="s">
        <v>115</v>
      </c>
      <c r="Q67" s="1096"/>
      <c r="R67" s="1096">
        <v>41</v>
      </c>
      <c r="S67" s="1096"/>
      <c r="T67" s="1096">
        <v>34436.326609999996</v>
      </c>
    </row>
    <row r="68" spans="1:20" s="24" customFormat="1" ht="15" customHeight="1">
      <c r="A68" s="184" t="s">
        <v>981</v>
      </c>
      <c r="B68" s="1095">
        <v>979360</v>
      </c>
      <c r="C68" s="1095" t="s">
        <v>982</v>
      </c>
      <c r="D68" s="1095">
        <v>1224200</v>
      </c>
      <c r="F68" s="1096">
        <v>19</v>
      </c>
      <c r="G68" s="1096"/>
      <c r="H68" s="1096">
        <v>20811.268539999997</v>
      </c>
      <c r="I68" s="1096"/>
      <c r="J68" s="1096" t="s">
        <v>115</v>
      </c>
      <c r="K68" s="1096"/>
      <c r="L68" s="1096" t="s">
        <v>115</v>
      </c>
      <c r="M68" s="1096"/>
      <c r="N68" s="1096" t="s">
        <v>115</v>
      </c>
      <c r="O68" s="1096"/>
      <c r="P68" s="1096" t="s">
        <v>115</v>
      </c>
      <c r="Q68" s="1096"/>
      <c r="R68" s="1096">
        <v>19</v>
      </c>
      <c r="S68" s="1096"/>
      <c r="T68" s="1096">
        <v>20811.268539999997</v>
      </c>
    </row>
    <row r="69" spans="1:20" s="24" customFormat="1" ht="15" customHeight="1">
      <c r="A69" s="184" t="s">
        <v>981</v>
      </c>
      <c r="B69" s="1095">
        <v>1224200</v>
      </c>
      <c r="C69" s="1095" t="s">
        <v>982</v>
      </c>
      <c r="D69" s="1095">
        <v>1836300</v>
      </c>
      <c r="F69" s="1096">
        <v>10</v>
      </c>
      <c r="G69" s="1096"/>
      <c r="H69" s="1096">
        <v>14747.64205</v>
      </c>
      <c r="I69" s="1096"/>
      <c r="J69" s="1096" t="s">
        <v>115</v>
      </c>
      <c r="K69" s="1096"/>
      <c r="L69" s="1096" t="s">
        <v>115</v>
      </c>
      <c r="M69" s="1096"/>
      <c r="N69" s="1096" t="s">
        <v>115</v>
      </c>
      <c r="O69" s="1096"/>
      <c r="P69" s="1096" t="s">
        <v>115</v>
      </c>
      <c r="Q69" s="1096"/>
      <c r="R69" s="1096">
        <v>10</v>
      </c>
      <c r="S69" s="1096"/>
      <c r="T69" s="1096">
        <v>14747.64205</v>
      </c>
    </row>
    <row r="70" spans="1:20" s="24" customFormat="1" ht="15" customHeight="1">
      <c r="A70" s="184" t="s">
        <v>981</v>
      </c>
      <c r="B70" s="1095">
        <v>1836300</v>
      </c>
      <c r="C70" s="1095" t="s">
        <v>982</v>
      </c>
      <c r="D70" s="1095">
        <v>2448400</v>
      </c>
      <c r="F70" s="1096">
        <v>3</v>
      </c>
      <c r="G70" s="1096"/>
      <c r="H70" s="1096">
        <v>6250.7076799999995</v>
      </c>
      <c r="I70" s="1096"/>
      <c r="J70" s="1096" t="s">
        <v>115</v>
      </c>
      <c r="K70" s="1096"/>
      <c r="L70" s="1096" t="s">
        <v>115</v>
      </c>
      <c r="M70" s="1096"/>
      <c r="N70" s="1096" t="s">
        <v>115</v>
      </c>
      <c r="O70" s="1096"/>
      <c r="P70" s="1096" t="s">
        <v>115</v>
      </c>
      <c r="Q70" s="1096"/>
      <c r="R70" s="1096">
        <v>3</v>
      </c>
      <c r="S70" s="1096"/>
      <c r="T70" s="1096">
        <v>6250.7076799999995</v>
      </c>
    </row>
    <row r="71" spans="1:20" s="24" customFormat="1" ht="15" customHeight="1">
      <c r="A71" s="184" t="s">
        <v>981</v>
      </c>
      <c r="B71" s="1095">
        <v>2448400</v>
      </c>
      <c r="C71" s="1095" t="s">
        <v>982</v>
      </c>
      <c r="D71" s="1095">
        <v>6121000</v>
      </c>
      <c r="F71" s="1096" t="s">
        <v>115</v>
      </c>
      <c r="G71" s="1096"/>
      <c r="H71" s="1096" t="s">
        <v>115</v>
      </c>
      <c r="I71" s="1096"/>
      <c r="J71" s="1096" t="s">
        <v>115</v>
      </c>
      <c r="K71" s="1096"/>
      <c r="L71" s="1096" t="s">
        <v>115</v>
      </c>
      <c r="M71" s="1096"/>
      <c r="N71" s="1096" t="s">
        <v>115</v>
      </c>
      <c r="O71" s="1096"/>
      <c r="P71" s="1096" t="s">
        <v>115</v>
      </c>
      <c r="Q71" s="1096"/>
      <c r="R71" s="1096" t="s">
        <v>115</v>
      </c>
      <c r="S71" s="1096"/>
      <c r="T71" s="1096" t="s">
        <v>115</v>
      </c>
    </row>
    <row r="72" spans="1:20" s="24" customFormat="1" ht="15" customHeight="1">
      <c r="A72" s="184" t="s">
        <v>981</v>
      </c>
      <c r="B72" s="1095">
        <v>6121000</v>
      </c>
      <c r="C72" s="1095" t="s">
        <v>982</v>
      </c>
      <c r="D72" s="1095">
        <v>12242000</v>
      </c>
      <c r="F72" s="1096" t="s">
        <v>115</v>
      </c>
      <c r="G72" s="1096"/>
      <c r="H72" s="1096" t="s">
        <v>115</v>
      </c>
      <c r="I72" s="1096"/>
      <c r="J72" s="1096" t="s">
        <v>115</v>
      </c>
      <c r="K72" s="1096"/>
      <c r="L72" s="1096" t="s">
        <v>115</v>
      </c>
      <c r="M72" s="1096"/>
      <c r="N72" s="1096" t="s">
        <v>115</v>
      </c>
      <c r="O72" s="1096"/>
      <c r="P72" s="1096" t="s">
        <v>115</v>
      </c>
      <c r="Q72" s="1096"/>
      <c r="R72" s="1096" t="s">
        <v>115</v>
      </c>
      <c r="S72" s="1096"/>
      <c r="T72" s="1096" t="s">
        <v>115</v>
      </c>
    </row>
    <row r="73" spans="1:20" s="24" customFormat="1" ht="15" customHeight="1">
      <c r="A73" s="184" t="s">
        <v>981</v>
      </c>
      <c r="B73" s="1095">
        <v>12242000</v>
      </c>
      <c r="C73" s="1095" t="s">
        <v>982</v>
      </c>
      <c r="D73" s="1097" t="s">
        <v>983</v>
      </c>
      <c r="F73" s="1096" t="s">
        <v>115</v>
      </c>
      <c r="G73" s="1096"/>
      <c r="H73" s="1096" t="s">
        <v>115</v>
      </c>
      <c r="I73" s="1096"/>
      <c r="J73" s="1096" t="s">
        <v>115</v>
      </c>
      <c r="K73" s="1096"/>
      <c r="L73" s="1096" t="s">
        <v>115</v>
      </c>
      <c r="M73" s="1096"/>
      <c r="N73" s="1096" t="s">
        <v>115</v>
      </c>
      <c r="O73" s="1096"/>
      <c r="P73" s="1096" t="s">
        <v>115</v>
      </c>
      <c r="Q73" s="1096"/>
      <c r="R73" s="1096" t="s">
        <v>115</v>
      </c>
      <c r="S73" s="1096"/>
      <c r="T73" s="1096" t="s">
        <v>115</v>
      </c>
    </row>
    <row r="74" spans="1:20" s="24" customFormat="1" ht="9.75" customHeight="1">
      <c r="A74" s="184"/>
      <c r="B74" s="1094"/>
      <c r="C74" s="1094"/>
      <c r="D74" s="1095"/>
      <c r="F74" s="1096"/>
      <c r="G74" s="1096"/>
      <c r="H74" s="1096"/>
      <c r="I74" s="1096"/>
      <c r="J74" s="1096"/>
      <c r="K74" s="1096"/>
      <c r="L74" s="1096"/>
      <c r="M74" s="1096"/>
      <c r="N74" s="1096"/>
      <c r="O74" s="1096"/>
      <c r="P74" s="1096"/>
      <c r="Q74" s="1096"/>
      <c r="R74" s="1096"/>
      <c r="S74" s="1096"/>
      <c r="T74" s="1096"/>
    </row>
    <row r="75" spans="1:20" s="18" customFormat="1">
      <c r="A75" s="1019" t="s">
        <v>152</v>
      </c>
      <c r="B75" s="24"/>
      <c r="C75" s="184"/>
      <c r="D75" s="1092"/>
      <c r="E75" s="24"/>
      <c r="F75" s="1093">
        <v>39208191</v>
      </c>
      <c r="G75" s="1093"/>
      <c r="H75" s="1093">
        <v>161135789.35101998</v>
      </c>
      <c r="I75" s="1093"/>
      <c r="J75" s="1093">
        <v>38312</v>
      </c>
      <c r="K75" s="1093"/>
      <c r="L75" s="1093">
        <v>16458356.165290002</v>
      </c>
      <c r="M75" s="1093"/>
      <c r="N75" s="1093">
        <v>834878</v>
      </c>
      <c r="O75" s="1093"/>
      <c r="P75" s="1093">
        <v>168491067.07381001</v>
      </c>
      <c r="Q75" s="1093"/>
      <c r="R75" s="1093">
        <v>40081381</v>
      </c>
      <c r="S75" s="1093"/>
      <c r="T75" s="1093">
        <v>346085212.59012002</v>
      </c>
    </row>
    <row r="76" spans="1:20" s="24" customFormat="1" ht="15" customHeight="1">
      <c r="A76" s="184"/>
      <c r="B76" s="1094" t="s">
        <v>980</v>
      </c>
      <c r="C76" s="1094"/>
      <c r="D76" s="1095">
        <v>12242</v>
      </c>
      <c r="E76" s="194"/>
      <c r="F76" s="1096">
        <v>37444083</v>
      </c>
      <c r="G76" s="1096"/>
      <c r="H76" s="1096">
        <v>19896101.297089994</v>
      </c>
      <c r="I76" s="1096"/>
      <c r="J76" s="1096">
        <v>25144</v>
      </c>
      <c r="K76" s="1096"/>
      <c r="L76" s="1096">
        <v>48547.622740002349</v>
      </c>
      <c r="M76" s="1096"/>
      <c r="N76" s="1096">
        <v>633745</v>
      </c>
      <c r="O76" s="1096"/>
      <c r="P76" s="1096">
        <v>902108.98924002051</v>
      </c>
      <c r="Q76" s="1096"/>
      <c r="R76" s="1096">
        <v>38102972</v>
      </c>
      <c r="S76" s="1096"/>
      <c r="T76" s="1096">
        <v>20846757.909070015</v>
      </c>
    </row>
    <row r="77" spans="1:20" s="24" customFormat="1" ht="15" customHeight="1">
      <c r="A77" s="184" t="s">
        <v>981</v>
      </c>
      <c r="B77" s="1095">
        <v>12242</v>
      </c>
      <c r="C77" s="1095" t="s">
        <v>982</v>
      </c>
      <c r="D77" s="1095">
        <v>30605</v>
      </c>
      <c r="E77" s="194"/>
      <c r="F77" s="1096">
        <v>832401</v>
      </c>
      <c r="G77" s="1096"/>
      <c r="H77" s="1096">
        <v>16300133.005549999</v>
      </c>
      <c r="I77" s="1096"/>
      <c r="J77" s="1096">
        <v>3890</v>
      </c>
      <c r="K77" s="1096"/>
      <c r="L77" s="1096">
        <v>77593.451290000012</v>
      </c>
      <c r="M77" s="1096"/>
      <c r="N77" s="1096">
        <v>65581</v>
      </c>
      <c r="O77" s="1096"/>
      <c r="P77" s="1096">
        <v>1308828.3484200002</v>
      </c>
      <c r="Q77" s="1096"/>
      <c r="R77" s="1096">
        <v>901872</v>
      </c>
      <c r="S77" s="1096"/>
      <c r="T77" s="1096">
        <v>17686554.805259999</v>
      </c>
    </row>
    <row r="78" spans="1:20" s="24" customFormat="1" ht="15" customHeight="1">
      <c r="A78" s="184" t="s">
        <v>981</v>
      </c>
      <c r="B78" s="1095">
        <v>30605</v>
      </c>
      <c r="C78" s="1095" t="s">
        <v>982</v>
      </c>
      <c r="D78" s="1095">
        <v>61210</v>
      </c>
      <c r="E78" s="194"/>
      <c r="F78" s="1096">
        <v>424923</v>
      </c>
      <c r="G78" s="1096"/>
      <c r="H78" s="1096">
        <v>18394882.063979998</v>
      </c>
      <c r="I78" s="1096"/>
      <c r="J78" s="1096">
        <v>2621</v>
      </c>
      <c r="K78" s="1096"/>
      <c r="L78" s="1096">
        <v>114660.68326000001</v>
      </c>
      <c r="M78" s="1096"/>
      <c r="N78" s="1096">
        <v>38638</v>
      </c>
      <c r="O78" s="1096"/>
      <c r="P78" s="1096">
        <v>1690120.5124000001</v>
      </c>
      <c r="Q78" s="1096"/>
      <c r="R78" s="1096">
        <v>466182</v>
      </c>
      <c r="S78" s="1096"/>
      <c r="T78" s="1096">
        <v>20199663.259640001</v>
      </c>
    </row>
    <row r="79" spans="1:20" s="24" customFormat="1" ht="15" customHeight="1">
      <c r="A79" s="184" t="s">
        <v>981</v>
      </c>
      <c r="B79" s="1095">
        <v>61210</v>
      </c>
      <c r="C79" s="1095" t="s">
        <v>982</v>
      </c>
      <c r="D79" s="1095">
        <v>122420</v>
      </c>
      <c r="E79" s="194"/>
      <c r="F79" s="1096">
        <v>270484</v>
      </c>
      <c r="G79" s="1096"/>
      <c r="H79" s="1096">
        <v>23430469.236759998</v>
      </c>
      <c r="I79" s="1096"/>
      <c r="J79" s="1096">
        <v>2012</v>
      </c>
      <c r="K79" s="1096"/>
      <c r="L79" s="1096">
        <v>175697.14838</v>
      </c>
      <c r="M79" s="1096"/>
      <c r="N79" s="1096">
        <v>31846</v>
      </c>
      <c r="O79" s="1096"/>
      <c r="P79" s="1096">
        <v>2774636.8059899998</v>
      </c>
      <c r="Q79" s="1096"/>
      <c r="R79" s="1096">
        <v>304342</v>
      </c>
      <c r="S79" s="1096"/>
      <c r="T79" s="1096">
        <v>26380803.191130001</v>
      </c>
    </row>
    <row r="80" spans="1:20" s="24" customFormat="1" ht="15" customHeight="1">
      <c r="A80" s="184" t="s">
        <v>981</v>
      </c>
      <c r="B80" s="1095">
        <v>122420</v>
      </c>
      <c r="C80" s="1095" t="s">
        <v>982</v>
      </c>
      <c r="D80" s="1095">
        <v>244840</v>
      </c>
      <c r="E80" s="194"/>
      <c r="F80" s="1096">
        <v>139069</v>
      </c>
      <c r="G80" s="1096"/>
      <c r="H80" s="1096">
        <v>23550193.711130001</v>
      </c>
      <c r="I80" s="1096"/>
      <c r="J80" s="1096">
        <v>1521</v>
      </c>
      <c r="K80" s="1096"/>
      <c r="L80" s="1096">
        <v>264939.75183999998</v>
      </c>
      <c r="M80" s="1096"/>
      <c r="N80" s="1096">
        <v>23557</v>
      </c>
      <c r="O80" s="1096"/>
      <c r="P80" s="1096">
        <v>4086353.4020100003</v>
      </c>
      <c r="Q80" s="1096"/>
      <c r="R80" s="1096">
        <v>164147</v>
      </c>
      <c r="S80" s="1096"/>
      <c r="T80" s="1096">
        <v>27901486.864980001</v>
      </c>
    </row>
    <row r="81" spans="1:20" s="24" customFormat="1" ht="15" customHeight="1">
      <c r="A81" s="184" t="s">
        <v>981</v>
      </c>
      <c r="B81" s="1095">
        <v>244840</v>
      </c>
      <c r="C81" s="1095" t="s">
        <v>982</v>
      </c>
      <c r="D81" s="1095">
        <v>489680</v>
      </c>
      <c r="E81" s="194"/>
      <c r="F81" s="1096">
        <v>62497</v>
      </c>
      <c r="G81" s="1096"/>
      <c r="H81" s="1096">
        <v>21005780.84959</v>
      </c>
      <c r="I81" s="1096"/>
      <c r="J81" s="1096">
        <v>1116</v>
      </c>
      <c r="K81" s="1096"/>
      <c r="L81" s="1096">
        <v>388765.07017999998</v>
      </c>
      <c r="M81" s="1096"/>
      <c r="N81" s="1096">
        <v>16534</v>
      </c>
      <c r="O81" s="1096"/>
      <c r="P81" s="1096">
        <v>5686367.1369200004</v>
      </c>
      <c r="Q81" s="1096"/>
      <c r="R81" s="1096">
        <v>80147</v>
      </c>
      <c r="S81" s="1096"/>
      <c r="T81" s="1096">
        <v>27080913.05669</v>
      </c>
    </row>
    <row r="82" spans="1:20" s="24" customFormat="1" ht="15" customHeight="1">
      <c r="A82" s="184" t="s">
        <v>981</v>
      </c>
      <c r="B82" s="1095">
        <v>489680</v>
      </c>
      <c r="C82" s="1095" t="s">
        <v>982</v>
      </c>
      <c r="D82" s="1095">
        <v>734520</v>
      </c>
      <c r="E82" s="194"/>
      <c r="F82" s="1096">
        <v>17077</v>
      </c>
      <c r="G82" s="1096"/>
      <c r="H82" s="1096">
        <v>10084455.749</v>
      </c>
      <c r="I82" s="1096"/>
      <c r="J82" s="1096">
        <v>477</v>
      </c>
      <c r="K82" s="1096"/>
      <c r="L82" s="1096">
        <v>285696.06020000001</v>
      </c>
      <c r="M82" s="1096"/>
      <c r="N82" s="1096">
        <v>6671</v>
      </c>
      <c r="O82" s="1096"/>
      <c r="P82" s="1096">
        <v>3978074.6024000002</v>
      </c>
      <c r="Q82" s="1096"/>
      <c r="R82" s="1096">
        <v>24225</v>
      </c>
      <c r="S82" s="1096"/>
      <c r="T82" s="1096">
        <v>14348226.411600001</v>
      </c>
    </row>
    <row r="83" spans="1:20" s="24" customFormat="1" ht="15" customHeight="1">
      <c r="A83" s="184" t="s">
        <v>981</v>
      </c>
      <c r="B83" s="1095">
        <v>734520</v>
      </c>
      <c r="C83" s="1095" t="s">
        <v>982</v>
      </c>
      <c r="D83" s="1095">
        <v>979360</v>
      </c>
      <c r="E83" s="194"/>
      <c r="F83" s="1096">
        <v>6981</v>
      </c>
      <c r="G83" s="1096"/>
      <c r="H83" s="1096">
        <v>5857985.4031199999</v>
      </c>
      <c r="I83" s="1096"/>
      <c r="J83" s="1096">
        <v>269</v>
      </c>
      <c r="K83" s="1096"/>
      <c r="L83" s="1096">
        <v>229880.71963000001</v>
      </c>
      <c r="M83" s="1096"/>
      <c r="N83" s="1096">
        <v>3692</v>
      </c>
      <c r="O83" s="1096"/>
      <c r="P83" s="1096">
        <v>3124471.2664699997</v>
      </c>
      <c r="Q83" s="1096"/>
      <c r="R83" s="1096">
        <v>10942</v>
      </c>
      <c r="S83" s="1096"/>
      <c r="T83" s="1096">
        <v>9212337.3892199993</v>
      </c>
    </row>
    <row r="84" spans="1:20" s="24" customFormat="1" ht="15" customHeight="1">
      <c r="A84" s="184" t="s">
        <v>981</v>
      </c>
      <c r="B84" s="1095">
        <v>979360</v>
      </c>
      <c r="C84" s="1095" t="s">
        <v>982</v>
      </c>
      <c r="D84" s="1095">
        <v>1224200</v>
      </c>
      <c r="E84" s="194"/>
      <c r="F84" s="1096">
        <v>3686</v>
      </c>
      <c r="G84" s="1096"/>
      <c r="H84" s="1096">
        <v>4011041.0236799996</v>
      </c>
      <c r="I84" s="1096"/>
      <c r="J84" s="1096">
        <v>191</v>
      </c>
      <c r="K84" s="1096"/>
      <c r="L84" s="1096">
        <v>209804.82493999999</v>
      </c>
      <c r="M84" s="1096"/>
      <c r="N84" s="1096">
        <v>2386</v>
      </c>
      <c r="O84" s="1096"/>
      <c r="P84" s="1096">
        <v>2607458.2419099999</v>
      </c>
      <c r="Q84" s="1096"/>
      <c r="R84" s="1096">
        <v>6263</v>
      </c>
      <c r="S84" s="1096"/>
      <c r="T84" s="1096">
        <v>6828304.0905299997</v>
      </c>
    </row>
    <row r="85" spans="1:20" s="24" customFormat="1" ht="15" customHeight="1">
      <c r="A85" s="184" t="s">
        <v>981</v>
      </c>
      <c r="B85" s="1095">
        <v>1224200</v>
      </c>
      <c r="C85" s="1095" t="s">
        <v>982</v>
      </c>
      <c r="D85" s="1095">
        <v>1836300</v>
      </c>
      <c r="E85" s="194"/>
      <c r="F85" s="1096">
        <v>3722</v>
      </c>
      <c r="G85" s="1096"/>
      <c r="H85" s="1096">
        <v>5477790.9640699998</v>
      </c>
      <c r="I85" s="1096"/>
      <c r="J85" s="1096">
        <v>273</v>
      </c>
      <c r="K85" s="1096"/>
      <c r="L85" s="1096">
        <v>407789.23622000002</v>
      </c>
      <c r="M85" s="1096"/>
      <c r="N85" s="1096">
        <v>3250</v>
      </c>
      <c r="O85" s="1096"/>
      <c r="P85" s="1096">
        <v>4853758.8093900001</v>
      </c>
      <c r="Q85" s="1096"/>
      <c r="R85" s="1096">
        <v>7245</v>
      </c>
      <c r="S85" s="1096"/>
      <c r="T85" s="1096">
        <v>10739339.009680001</v>
      </c>
    </row>
    <row r="86" spans="1:20" s="24" customFormat="1" ht="15" customHeight="1">
      <c r="A86" s="184" t="s">
        <v>981</v>
      </c>
      <c r="B86" s="1095">
        <v>1836300</v>
      </c>
      <c r="C86" s="1095" t="s">
        <v>982</v>
      </c>
      <c r="D86" s="1095">
        <v>2448400</v>
      </c>
      <c r="E86" s="194"/>
      <c r="F86" s="1096">
        <v>1360</v>
      </c>
      <c r="G86" s="1096"/>
      <c r="H86" s="1096">
        <v>2862677.3545900001</v>
      </c>
      <c r="I86" s="1096"/>
      <c r="J86" s="1096">
        <v>175</v>
      </c>
      <c r="K86" s="1096"/>
      <c r="L86" s="1096">
        <v>369894.04285000003</v>
      </c>
      <c r="M86" s="1096"/>
      <c r="N86" s="1096">
        <v>1881</v>
      </c>
      <c r="O86" s="1096"/>
      <c r="P86" s="1096">
        <v>3976149.19416</v>
      </c>
      <c r="Q86" s="1096"/>
      <c r="R86" s="1096">
        <v>3416</v>
      </c>
      <c r="S86" s="1096"/>
      <c r="T86" s="1096">
        <v>7208720.5915999999</v>
      </c>
    </row>
    <row r="87" spans="1:20" s="24" customFormat="1" ht="15" customHeight="1">
      <c r="A87" s="184" t="s">
        <v>981</v>
      </c>
      <c r="B87" s="1095">
        <v>2448400</v>
      </c>
      <c r="C87" s="1095" t="s">
        <v>982</v>
      </c>
      <c r="D87" s="1095">
        <v>6121000</v>
      </c>
      <c r="E87" s="194"/>
      <c r="F87" s="1096">
        <v>1545</v>
      </c>
      <c r="G87" s="1096"/>
      <c r="H87" s="1096">
        <v>5513547.3035800001</v>
      </c>
      <c r="I87" s="1096"/>
      <c r="J87" s="1096">
        <v>337</v>
      </c>
      <c r="K87" s="1096"/>
      <c r="L87" s="1096">
        <v>1346736.0637100001</v>
      </c>
      <c r="M87" s="1096"/>
      <c r="N87" s="1096">
        <v>3802</v>
      </c>
      <c r="O87" s="1096"/>
      <c r="P87" s="1096">
        <v>14457096.949990001</v>
      </c>
      <c r="Q87" s="1096"/>
      <c r="R87" s="1096">
        <v>5684</v>
      </c>
      <c r="S87" s="1096"/>
      <c r="T87" s="1096">
        <v>21317380.317279998</v>
      </c>
    </row>
    <row r="88" spans="1:20" s="24" customFormat="1" ht="15" customHeight="1">
      <c r="A88" s="184" t="s">
        <v>981</v>
      </c>
      <c r="B88" s="1095">
        <v>6121000</v>
      </c>
      <c r="C88" s="1095" t="s">
        <v>982</v>
      </c>
      <c r="D88" s="1095">
        <v>12242000</v>
      </c>
      <c r="E88" s="194"/>
      <c r="F88" s="1096">
        <v>256</v>
      </c>
      <c r="G88" s="1096"/>
      <c r="H88" s="1096">
        <v>2087733.8041400001</v>
      </c>
      <c r="I88" s="1096"/>
      <c r="J88" s="1096">
        <v>125</v>
      </c>
      <c r="K88" s="1096"/>
      <c r="L88" s="1096">
        <v>1071544.17453</v>
      </c>
      <c r="M88" s="1096"/>
      <c r="N88" s="1096">
        <v>1528</v>
      </c>
      <c r="O88" s="1096"/>
      <c r="P88" s="1096">
        <v>13142881.92595</v>
      </c>
      <c r="Q88" s="1096"/>
      <c r="R88" s="1096">
        <v>1909</v>
      </c>
      <c r="S88" s="1096"/>
      <c r="T88" s="1096">
        <v>16302159.904620001</v>
      </c>
    </row>
    <row r="89" spans="1:20" s="24" customFormat="1" ht="15" customHeight="1">
      <c r="A89" s="184" t="s">
        <v>981</v>
      </c>
      <c r="B89" s="1095">
        <v>12242000</v>
      </c>
      <c r="C89" s="1095" t="s">
        <v>982</v>
      </c>
      <c r="D89" s="1097" t="s">
        <v>983</v>
      </c>
      <c r="E89" s="194"/>
      <c r="F89" s="1096">
        <v>107</v>
      </c>
      <c r="G89" s="1096"/>
      <c r="H89" s="1096">
        <v>2662997.5847399998</v>
      </c>
      <c r="I89" s="1096"/>
      <c r="J89" s="1096">
        <v>161</v>
      </c>
      <c r="K89" s="1096"/>
      <c r="L89" s="1096">
        <v>11466807.31552</v>
      </c>
      <c r="M89" s="1096"/>
      <c r="N89" s="1096">
        <v>1767</v>
      </c>
      <c r="O89" s="1096"/>
      <c r="P89" s="1096">
        <v>105902760.88856</v>
      </c>
      <c r="Q89" s="1096"/>
      <c r="R89" s="1096">
        <v>2035</v>
      </c>
      <c r="S89" s="1096"/>
      <c r="T89" s="1096">
        <v>120032565.78882001</v>
      </c>
    </row>
    <row r="90" spans="1:20" s="35" customFormat="1" ht="13.5" thickBot="1">
      <c r="A90" s="1099"/>
      <c r="B90" s="18"/>
      <c r="C90" s="18"/>
      <c r="D90" s="18"/>
      <c r="E90" s="18"/>
      <c r="F90" s="1096"/>
      <c r="G90" s="1096"/>
      <c r="H90" s="1096"/>
      <c r="I90" s="1096"/>
      <c r="J90" s="1096"/>
      <c r="K90" s="1096"/>
      <c r="L90" s="1096"/>
      <c r="M90" s="1096"/>
      <c r="N90" s="1096"/>
      <c r="O90" s="1096"/>
      <c r="P90" s="1096"/>
      <c r="Q90" s="1096"/>
      <c r="R90" s="1096"/>
      <c r="S90" s="1096"/>
      <c r="T90" s="1096"/>
    </row>
    <row r="91" spans="1:20" s="35" customFormat="1">
      <c r="A91" s="1100" t="s">
        <v>984</v>
      </c>
      <c r="B91" s="1101"/>
      <c r="C91" s="1101"/>
      <c r="D91" s="1101"/>
      <c r="E91" s="1101"/>
      <c r="F91" s="1101"/>
      <c r="G91" s="1101"/>
      <c r="H91" s="1101"/>
      <c r="I91" s="1101"/>
      <c r="J91" s="1101"/>
      <c r="K91" s="1101"/>
      <c r="L91" s="1101"/>
      <c r="M91" s="1101"/>
      <c r="N91" s="1101"/>
      <c r="O91" s="1101"/>
      <c r="P91" s="1101"/>
      <c r="Q91" s="1101"/>
      <c r="R91" s="1101"/>
      <c r="S91" s="1101"/>
      <c r="T91" s="1101"/>
    </row>
    <row r="92" spans="1:20" ht="13.5">
      <c r="A92" s="1102"/>
      <c r="B92" s="1103"/>
      <c r="C92" s="1088"/>
      <c r="D92" s="1088"/>
      <c r="E92" s="1088"/>
      <c r="F92" s="1103"/>
      <c r="G92" s="1103"/>
      <c r="H92" s="1103"/>
      <c r="I92" s="1103"/>
      <c r="J92" s="1103"/>
      <c r="K92" s="1103"/>
      <c r="L92" s="1103"/>
      <c r="M92" s="1103"/>
      <c r="N92" s="1103"/>
      <c r="O92" s="1103"/>
      <c r="P92" s="1103"/>
      <c r="Q92" s="1103"/>
      <c r="R92" s="1103"/>
      <c r="S92" s="1103"/>
      <c r="T92" s="1103"/>
    </row>
    <row r="93" spans="1:20" ht="13.5">
      <c r="B93" s="1103"/>
      <c r="C93" s="1103"/>
      <c r="D93" s="1088"/>
      <c r="E93" s="1103"/>
      <c r="F93" s="1104"/>
      <c r="G93" s="1103"/>
      <c r="H93" s="1104"/>
      <c r="I93" s="1103"/>
      <c r="J93" s="1104"/>
      <c r="K93" s="1103"/>
      <c r="L93" s="1104"/>
      <c r="M93" s="1103"/>
      <c r="N93" s="1104"/>
      <c r="O93" s="1103"/>
      <c r="P93" s="1104"/>
      <c r="Q93" s="1103"/>
      <c r="R93" s="1104"/>
      <c r="S93" s="1103"/>
      <c r="T93" s="1104"/>
    </row>
    <row r="94" spans="1:20" ht="13.5">
      <c r="A94" s="1103"/>
      <c r="B94" s="1103"/>
      <c r="C94" s="1103"/>
      <c r="D94" s="1103"/>
      <c r="E94" s="1103"/>
      <c r="F94" s="1104"/>
      <c r="G94" s="1103"/>
      <c r="H94" s="1104"/>
      <c r="I94" s="1103"/>
      <c r="J94" s="1104"/>
      <c r="K94" s="1103"/>
      <c r="L94" s="1104"/>
      <c r="M94" s="1103"/>
      <c r="N94" s="1104"/>
      <c r="O94" s="1103"/>
      <c r="P94" s="1104"/>
      <c r="Q94" s="1103"/>
      <c r="R94" s="1104"/>
      <c r="S94" s="1103"/>
      <c r="T94" s="1104"/>
    </row>
    <row r="95" spans="1:20" ht="13.5">
      <c r="A95" s="1103"/>
      <c r="B95" s="1103"/>
      <c r="C95" s="1103"/>
      <c r="D95" s="1103"/>
      <c r="E95" s="1103"/>
      <c r="F95" s="1104"/>
      <c r="G95" s="1103"/>
      <c r="H95" s="1103"/>
      <c r="I95" s="1103"/>
      <c r="J95" s="1103"/>
      <c r="K95" s="1103"/>
      <c r="L95" s="1103"/>
      <c r="M95" s="1103"/>
      <c r="N95" s="1103"/>
      <c r="O95" s="1103"/>
      <c r="P95" s="1103"/>
      <c r="Q95" s="1103"/>
      <c r="R95" s="1103"/>
      <c r="S95" s="1103"/>
      <c r="T95" s="1103"/>
    </row>
    <row r="96" spans="1:20" ht="13.5">
      <c r="A96" s="1103"/>
      <c r="B96" s="1103"/>
      <c r="C96" s="1103"/>
      <c r="D96" s="1103"/>
      <c r="E96" s="1103"/>
      <c r="F96" s="1104"/>
      <c r="G96" s="1103"/>
      <c r="H96" s="1103"/>
      <c r="I96" s="1103"/>
      <c r="J96" s="1103"/>
      <c r="K96" s="1103"/>
      <c r="L96" s="1103"/>
      <c r="M96" s="1103"/>
      <c r="N96" s="1103"/>
      <c r="O96" s="1103"/>
      <c r="P96" s="1103"/>
      <c r="Q96" s="1103"/>
      <c r="R96" s="1103"/>
      <c r="S96" s="1103"/>
      <c r="T96" s="1103"/>
    </row>
    <row r="97" spans="1:20" ht="13.5">
      <c r="A97" s="1103"/>
      <c r="B97" s="1103"/>
      <c r="C97" s="1103"/>
      <c r="D97" s="1103"/>
      <c r="E97" s="1103"/>
      <c r="F97" s="1104"/>
      <c r="G97" s="1103"/>
      <c r="H97" s="1103"/>
      <c r="I97" s="1103"/>
      <c r="J97" s="1103"/>
      <c r="K97" s="1103"/>
      <c r="L97" s="1103"/>
      <c r="M97" s="1103"/>
      <c r="N97" s="1103"/>
      <c r="O97" s="1103"/>
      <c r="P97" s="1103"/>
      <c r="Q97" s="1103"/>
      <c r="R97" s="1103"/>
      <c r="S97" s="1103"/>
      <c r="T97" s="1103"/>
    </row>
    <row r="98" spans="1:20" ht="13.5">
      <c r="A98" s="1103"/>
      <c r="B98" s="1103"/>
      <c r="C98" s="1103"/>
      <c r="D98" s="1103"/>
      <c r="E98" s="1103"/>
      <c r="F98" s="1104"/>
      <c r="G98" s="1103"/>
      <c r="H98" s="1103"/>
      <c r="I98" s="1103"/>
      <c r="J98" s="1103"/>
      <c r="K98" s="1103"/>
      <c r="L98" s="1103"/>
      <c r="M98" s="1103"/>
      <c r="N98" s="1103"/>
      <c r="O98" s="1103"/>
      <c r="P98" s="1103"/>
      <c r="Q98" s="1103"/>
      <c r="R98" s="1103"/>
      <c r="S98" s="1103"/>
      <c r="T98" s="1103"/>
    </row>
    <row r="99" spans="1:20" ht="13.5">
      <c r="A99" s="1103"/>
      <c r="B99" s="1103"/>
      <c r="C99" s="1103"/>
      <c r="D99" s="1103"/>
      <c r="E99" s="1103"/>
      <c r="F99" s="1104"/>
      <c r="G99" s="1103"/>
      <c r="H99" s="1103"/>
      <c r="I99" s="1103"/>
      <c r="J99" s="1103"/>
      <c r="K99" s="1103"/>
      <c r="L99" s="1103"/>
      <c r="M99" s="1103"/>
      <c r="N99" s="1103"/>
      <c r="O99" s="1103"/>
      <c r="P99" s="1103"/>
      <c r="Q99" s="1103"/>
      <c r="R99" s="1103"/>
      <c r="S99" s="1103"/>
      <c r="T99" s="1103"/>
    </row>
    <row r="100" spans="1:20" ht="13.5">
      <c r="A100" s="1103"/>
      <c r="B100" s="1103"/>
      <c r="C100" s="1103"/>
      <c r="D100" s="1103"/>
      <c r="E100" s="1103"/>
      <c r="F100" s="1104"/>
      <c r="G100" s="1103"/>
      <c r="H100" s="1103"/>
      <c r="I100" s="1103"/>
      <c r="J100" s="1103"/>
      <c r="K100" s="1103"/>
      <c r="L100" s="1103"/>
      <c r="M100" s="1103"/>
      <c r="N100" s="1103"/>
      <c r="O100" s="1103"/>
      <c r="P100" s="1103"/>
      <c r="Q100" s="1103"/>
      <c r="R100" s="1103"/>
      <c r="S100" s="1103"/>
      <c r="T100" s="1103"/>
    </row>
    <row r="101" spans="1:20" ht="13.5">
      <c r="A101" s="1103"/>
      <c r="B101" s="1103"/>
      <c r="C101" s="1103"/>
      <c r="D101" s="1103"/>
      <c r="E101" s="1103"/>
      <c r="F101" s="1104"/>
      <c r="G101" s="1103"/>
      <c r="H101" s="1103"/>
      <c r="I101" s="1103"/>
      <c r="J101" s="1103"/>
      <c r="K101" s="1103"/>
      <c r="L101" s="1103"/>
      <c r="M101" s="1103"/>
      <c r="N101" s="1103"/>
      <c r="O101" s="1103"/>
      <c r="P101" s="1103"/>
      <c r="Q101" s="1103"/>
      <c r="R101" s="1103"/>
      <c r="S101" s="1103"/>
      <c r="T101" s="1103"/>
    </row>
    <row r="102" spans="1:20" ht="13.5">
      <c r="A102" s="1103"/>
      <c r="B102" s="1103"/>
      <c r="C102" s="1103"/>
      <c r="D102" s="1103"/>
      <c r="E102" s="1103"/>
      <c r="F102" s="1104"/>
      <c r="G102" s="1103"/>
      <c r="H102" s="1103"/>
      <c r="I102" s="1103"/>
      <c r="J102" s="1103"/>
      <c r="K102" s="1103"/>
      <c r="L102" s="1103"/>
      <c r="M102" s="1103"/>
      <c r="N102" s="1103"/>
      <c r="O102" s="1103"/>
      <c r="P102" s="1103"/>
      <c r="Q102" s="1103"/>
      <c r="R102" s="1103"/>
      <c r="S102" s="1103"/>
      <c r="T102" s="1103"/>
    </row>
    <row r="103" spans="1:20" ht="13.5">
      <c r="A103" s="1103"/>
      <c r="B103" s="1103"/>
      <c r="C103" s="1103"/>
      <c r="D103" s="1103"/>
      <c r="E103" s="1103"/>
      <c r="F103" s="1104"/>
      <c r="G103" s="1103"/>
      <c r="H103" s="1103"/>
      <c r="I103" s="1103"/>
      <c r="J103" s="1103"/>
      <c r="K103" s="1103"/>
      <c r="L103" s="1103"/>
      <c r="M103" s="1103"/>
      <c r="N103" s="1103"/>
      <c r="O103" s="1103"/>
      <c r="P103" s="1103"/>
      <c r="Q103" s="1103"/>
      <c r="R103" s="1103"/>
      <c r="S103" s="1103"/>
      <c r="T103" s="1103"/>
    </row>
    <row r="104" spans="1:20" ht="13.5">
      <c r="A104" s="1103"/>
      <c r="B104" s="1103"/>
      <c r="C104" s="1103"/>
      <c r="D104" s="1103"/>
      <c r="E104" s="1103"/>
      <c r="F104" s="1104"/>
      <c r="G104" s="1103"/>
      <c r="H104" s="1103"/>
      <c r="I104" s="1103"/>
      <c r="J104" s="1103"/>
      <c r="K104" s="1103"/>
      <c r="L104" s="1103"/>
      <c r="M104" s="1103"/>
      <c r="N104" s="1103"/>
      <c r="O104" s="1103"/>
      <c r="P104" s="1103"/>
      <c r="Q104" s="1103"/>
      <c r="R104" s="1103"/>
      <c r="S104" s="1103"/>
      <c r="T104" s="1103"/>
    </row>
    <row r="105" spans="1:20" ht="13.5">
      <c r="A105" s="1103"/>
      <c r="B105" s="1103"/>
      <c r="C105" s="1103"/>
      <c r="D105" s="1103"/>
      <c r="E105" s="1103"/>
      <c r="F105" s="1104"/>
      <c r="G105" s="1103"/>
      <c r="H105" s="1103"/>
      <c r="I105" s="1103"/>
      <c r="J105" s="1103"/>
      <c r="K105" s="1103"/>
      <c r="L105" s="1103"/>
      <c r="M105" s="1103"/>
      <c r="N105" s="1103"/>
      <c r="O105" s="1103"/>
      <c r="P105" s="1103"/>
      <c r="Q105" s="1103"/>
      <c r="R105" s="1103"/>
      <c r="S105" s="1103"/>
      <c r="T105" s="1103"/>
    </row>
    <row r="106" spans="1:20" ht="13.5">
      <c r="A106" s="1103"/>
      <c r="B106" s="1103"/>
      <c r="C106" s="1103"/>
      <c r="D106" s="1103"/>
      <c r="E106" s="1103"/>
      <c r="F106" s="1104"/>
      <c r="G106" s="1103"/>
      <c r="H106" s="1103"/>
      <c r="I106" s="1103"/>
      <c r="J106" s="1103"/>
      <c r="K106" s="1103"/>
      <c r="L106" s="1103"/>
      <c r="M106" s="1103"/>
      <c r="N106" s="1103"/>
      <c r="O106" s="1103"/>
      <c r="P106" s="1103"/>
      <c r="Q106" s="1103"/>
      <c r="R106" s="1103"/>
      <c r="S106" s="1103"/>
      <c r="T106" s="1103"/>
    </row>
    <row r="107" spans="1:20" ht="13.5">
      <c r="A107" s="1103"/>
      <c r="B107" s="1103"/>
      <c r="C107" s="1103"/>
      <c r="D107" s="1103"/>
      <c r="E107" s="1103"/>
      <c r="F107" s="1103"/>
      <c r="G107" s="1103"/>
      <c r="H107" s="1103"/>
      <c r="I107" s="1103"/>
      <c r="J107" s="1103"/>
      <c r="K107" s="1103"/>
      <c r="L107" s="1103"/>
      <c r="M107" s="1103"/>
      <c r="N107" s="1103"/>
      <c r="O107" s="1103"/>
      <c r="P107" s="1103"/>
      <c r="Q107" s="1103"/>
      <c r="R107" s="1103"/>
      <c r="S107" s="1103"/>
      <c r="T107" s="1103"/>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7DD19868-20E1-43AC-B7E0-4539BD928E98}"/>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4B4F-5F54-4074-A31A-E2E88D6A65A7}">
  <dimension ref="A1:AA31"/>
  <sheetViews>
    <sheetView showGridLines="0" zoomScaleNormal="75" workbookViewId="0"/>
  </sheetViews>
  <sheetFormatPr baseColWidth="10" defaultRowHeight="12.75"/>
  <cols>
    <col min="1" max="1" width="35.5703125" style="7" customWidth="1"/>
    <col min="2" max="2" width="9.85546875" style="7" bestFit="1" customWidth="1"/>
    <col min="3" max="3" width="9.5703125" style="7" customWidth="1"/>
    <col min="4" max="4" width="0.85546875" style="7" customWidth="1"/>
    <col min="5" max="5" width="4.5703125" style="7" customWidth="1"/>
    <col min="6" max="6" width="9.5703125" style="7" customWidth="1"/>
    <col min="7" max="7" width="0.85546875" style="7" customWidth="1"/>
    <col min="8" max="8" width="4.5703125" style="7" customWidth="1"/>
    <col min="9" max="9" width="9.5703125" style="7" customWidth="1"/>
    <col min="10" max="10" width="0.85546875" style="7" customWidth="1"/>
    <col min="11" max="11" width="4.5703125" style="7" customWidth="1"/>
    <col min="12" max="12" width="9.5703125" style="7" customWidth="1"/>
    <col min="13" max="13" width="0.85546875" style="7" customWidth="1"/>
    <col min="14" max="14" width="5.42578125" style="7" bestFit="1" customWidth="1"/>
    <col min="15" max="15" width="9.5703125" style="7" customWidth="1"/>
    <col min="16" max="16" width="0.85546875" style="7" customWidth="1"/>
    <col min="17" max="17" width="4.5703125" style="7" customWidth="1"/>
    <col min="18" max="18" width="9.5703125" style="7" customWidth="1"/>
    <col min="19" max="19" width="0.85546875" style="7" customWidth="1"/>
    <col min="20" max="20" width="4.5703125" style="7" customWidth="1"/>
    <col min="21" max="21" width="9.5703125" style="7" customWidth="1"/>
    <col min="22" max="22" width="0.85546875" style="7" customWidth="1"/>
    <col min="23" max="23" width="5.42578125" style="7" bestFit="1" customWidth="1"/>
    <col min="24" max="24" width="9.5703125" style="7" customWidth="1"/>
    <col min="25" max="26" width="12" style="7" bestFit="1" customWidth="1"/>
    <col min="27" max="256" width="11.42578125" style="7"/>
    <col min="257" max="257" width="35.5703125" style="7" customWidth="1"/>
    <col min="258" max="258" width="9.85546875" style="7" bestFit="1" customWidth="1"/>
    <col min="259" max="259" width="9.5703125" style="7" customWidth="1"/>
    <col min="260" max="260" width="0.85546875" style="7" customWidth="1"/>
    <col min="261" max="261" width="4.5703125" style="7" customWidth="1"/>
    <col min="262" max="262" width="9.5703125" style="7" customWidth="1"/>
    <col min="263" max="263" width="0.85546875" style="7" customWidth="1"/>
    <col min="264" max="264" width="4.5703125" style="7" customWidth="1"/>
    <col min="265" max="265" width="9.5703125" style="7" customWidth="1"/>
    <col min="266" max="266" width="0.85546875" style="7" customWidth="1"/>
    <col min="267" max="267" width="4.5703125" style="7" customWidth="1"/>
    <col min="268" max="268" width="9.5703125" style="7" customWidth="1"/>
    <col min="269" max="269" width="0.85546875" style="7" customWidth="1"/>
    <col min="270" max="270" width="5.42578125" style="7" bestFit="1" customWidth="1"/>
    <col min="271" max="271" width="9.5703125" style="7" customWidth="1"/>
    <col min="272" max="272" width="0.85546875" style="7" customWidth="1"/>
    <col min="273" max="273" width="4.5703125" style="7" customWidth="1"/>
    <col min="274" max="274" width="9.5703125" style="7" customWidth="1"/>
    <col min="275" max="275" width="0.85546875" style="7" customWidth="1"/>
    <col min="276" max="276" width="4.5703125" style="7" customWidth="1"/>
    <col min="277" max="277" width="9.5703125" style="7" customWidth="1"/>
    <col min="278" max="278" width="0.85546875" style="7" customWidth="1"/>
    <col min="279" max="279" width="5.42578125" style="7" bestFit="1" customWidth="1"/>
    <col min="280" max="280" width="9.5703125" style="7" customWidth="1"/>
    <col min="281" max="282" width="12" style="7" bestFit="1" customWidth="1"/>
    <col min="283" max="512" width="11.42578125" style="7"/>
    <col min="513" max="513" width="35.5703125" style="7" customWidth="1"/>
    <col min="514" max="514" width="9.85546875" style="7" bestFit="1" customWidth="1"/>
    <col min="515" max="515" width="9.5703125" style="7" customWidth="1"/>
    <col min="516" max="516" width="0.85546875" style="7" customWidth="1"/>
    <col min="517" max="517" width="4.5703125" style="7" customWidth="1"/>
    <col min="518" max="518" width="9.5703125" style="7" customWidth="1"/>
    <col min="519" max="519" width="0.85546875" style="7" customWidth="1"/>
    <col min="520" max="520" width="4.5703125" style="7" customWidth="1"/>
    <col min="521" max="521" width="9.5703125" style="7" customWidth="1"/>
    <col min="522" max="522" width="0.85546875" style="7" customWidth="1"/>
    <col min="523" max="523" width="4.5703125" style="7" customWidth="1"/>
    <col min="524" max="524" width="9.5703125" style="7" customWidth="1"/>
    <col min="525" max="525" width="0.85546875" style="7" customWidth="1"/>
    <col min="526" max="526" width="5.42578125" style="7" bestFit="1" customWidth="1"/>
    <col min="527" max="527" width="9.5703125" style="7" customWidth="1"/>
    <col min="528" max="528" width="0.85546875" style="7" customWidth="1"/>
    <col min="529" max="529" width="4.5703125" style="7" customWidth="1"/>
    <col min="530" max="530" width="9.5703125" style="7" customWidth="1"/>
    <col min="531" max="531" width="0.85546875" style="7" customWidth="1"/>
    <col min="532" max="532" width="4.5703125" style="7" customWidth="1"/>
    <col min="533" max="533" width="9.5703125" style="7" customWidth="1"/>
    <col min="534" max="534" width="0.85546875" style="7" customWidth="1"/>
    <col min="535" max="535" width="5.42578125" style="7" bestFit="1" customWidth="1"/>
    <col min="536" max="536" width="9.5703125" style="7" customWidth="1"/>
    <col min="537" max="538" width="12" style="7" bestFit="1" customWidth="1"/>
    <col min="539" max="768" width="11.42578125" style="7"/>
    <col min="769" max="769" width="35.5703125" style="7" customWidth="1"/>
    <col min="770" max="770" width="9.85546875" style="7" bestFit="1" customWidth="1"/>
    <col min="771" max="771" width="9.5703125" style="7" customWidth="1"/>
    <col min="772" max="772" width="0.85546875" style="7" customWidth="1"/>
    <col min="773" max="773" width="4.5703125" style="7" customWidth="1"/>
    <col min="774" max="774" width="9.5703125" style="7" customWidth="1"/>
    <col min="775" max="775" width="0.85546875" style="7" customWidth="1"/>
    <col min="776" max="776" width="4.5703125" style="7" customWidth="1"/>
    <col min="777" max="777" width="9.5703125" style="7" customWidth="1"/>
    <col min="778" max="778" width="0.85546875" style="7" customWidth="1"/>
    <col min="779" max="779" width="4.5703125" style="7" customWidth="1"/>
    <col min="780" max="780" width="9.5703125" style="7" customWidth="1"/>
    <col min="781" max="781" width="0.85546875" style="7" customWidth="1"/>
    <col min="782" max="782" width="5.42578125" style="7" bestFit="1" customWidth="1"/>
    <col min="783" max="783" width="9.5703125" style="7" customWidth="1"/>
    <col min="784" max="784" width="0.85546875" style="7" customWidth="1"/>
    <col min="785" max="785" width="4.5703125" style="7" customWidth="1"/>
    <col min="786" max="786" width="9.5703125" style="7" customWidth="1"/>
    <col min="787" max="787" width="0.85546875" style="7" customWidth="1"/>
    <col min="788" max="788" width="4.5703125" style="7" customWidth="1"/>
    <col min="789" max="789" width="9.5703125" style="7" customWidth="1"/>
    <col min="790" max="790" width="0.85546875" style="7" customWidth="1"/>
    <col min="791" max="791" width="5.42578125" style="7" bestFit="1" customWidth="1"/>
    <col min="792" max="792" width="9.5703125" style="7" customWidth="1"/>
    <col min="793" max="794" width="12" style="7" bestFit="1" customWidth="1"/>
    <col min="795" max="1024" width="11.42578125" style="7"/>
    <col min="1025" max="1025" width="35.5703125" style="7" customWidth="1"/>
    <col min="1026" max="1026" width="9.85546875" style="7" bestFit="1" customWidth="1"/>
    <col min="1027" max="1027" width="9.5703125" style="7" customWidth="1"/>
    <col min="1028" max="1028" width="0.85546875" style="7" customWidth="1"/>
    <col min="1029" max="1029" width="4.5703125" style="7" customWidth="1"/>
    <col min="1030" max="1030" width="9.5703125" style="7" customWidth="1"/>
    <col min="1031" max="1031" width="0.85546875" style="7" customWidth="1"/>
    <col min="1032" max="1032" width="4.5703125" style="7" customWidth="1"/>
    <col min="1033" max="1033" width="9.5703125" style="7" customWidth="1"/>
    <col min="1034" max="1034" width="0.85546875" style="7" customWidth="1"/>
    <col min="1035" max="1035" width="4.5703125" style="7" customWidth="1"/>
    <col min="1036" max="1036" width="9.5703125" style="7" customWidth="1"/>
    <col min="1037" max="1037" width="0.85546875" style="7" customWidth="1"/>
    <col min="1038" max="1038" width="5.42578125" style="7" bestFit="1" customWidth="1"/>
    <col min="1039" max="1039" width="9.5703125" style="7" customWidth="1"/>
    <col min="1040" max="1040" width="0.85546875" style="7" customWidth="1"/>
    <col min="1041" max="1041" width="4.5703125" style="7" customWidth="1"/>
    <col min="1042" max="1042" width="9.5703125" style="7" customWidth="1"/>
    <col min="1043" max="1043" width="0.85546875" style="7" customWidth="1"/>
    <col min="1044" max="1044" width="4.5703125" style="7" customWidth="1"/>
    <col min="1045" max="1045" width="9.5703125" style="7" customWidth="1"/>
    <col min="1046" max="1046" width="0.85546875" style="7" customWidth="1"/>
    <col min="1047" max="1047" width="5.42578125" style="7" bestFit="1" customWidth="1"/>
    <col min="1048" max="1048" width="9.5703125" style="7" customWidth="1"/>
    <col min="1049" max="1050" width="12" style="7" bestFit="1" customWidth="1"/>
    <col min="1051" max="1280" width="11.42578125" style="7"/>
    <col min="1281" max="1281" width="35.5703125" style="7" customWidth="1"/>
    <col min="1282" max="1282" width="9.85546875" style="7" bestFit="1" customWidth="1"/>
    <col min="1283" max="1283" width="9.5703125" style="7" customWidth="1"/>
    <col min="1284" max="1284" width="0.85546875" style="7" customWidth="1"/>
    <col min="1285" max="1285" width="4.5703125" style="7" customWidth="1"/>
    <col min="1286" max="1286" width="9.5703125" style="7" customWidth="1"/>
    <col min="1287" max="1287" width="0.85546875" style="7" customWidth="1"/>
    <col min="1288" max="1288" width="4.5703125" style="7" customWidth="1"/>
    <col min="1289" max="1289" width="9.5703125" style="7" customWidth="1"/>
    <col min="1290" max="1290" width="0.85546875" style="7" customWidth="1"/>
    <col min="1291" max="1291" width="4.5703125" style="7" customWidth="1"/>
    <col min="1292" max="1292" width="9.5703125" style="7" customWidth="1"/>
    <col min="1293" max="1293" width="0.85546875" style="7" customWidth="1"/>
    <col min="1294" max="1294" width="5.42578125" style="7" bestFit="1" customWidth="1"/>
    <col min="1295" max="1295" width="9.5703125" style="7" customWidth="1"/>
    <col min="1296" max="1296" width="0.85546875" style="7" customWidth="1"/>
    <col min="1297" max="1297" width="4.5703125" style="7" customWidth="1"/>
    <col min="1298" max="1298" width="9.5703125" style="7" customWidth="1"/>
    <col min="1299" max="1299" width="0.85546875" style="7" customWidth="1"/>
    <col min="1300" max="1300" width="4.5703125" style="7" customWidth="1"/>
    <col min="1301" max="1301" width="9.5703125" style="7" customWidth="1"/>
    <col min="1302" max="1302" width="0.85546875" style="7" customWidth="1"/>
    <col min="1303" max="1303" width="5.42578125" style="7" bestFit="1" customWidth="1"/>
    <col min="1304" max="1304" width="9.5703125" style="7" customWidth="1"/>
    <col min="1305" max="1306" width="12" style="7" bestFit="1" customWidth="1"/>
    <col min="1307" max="1536" width="11.42578125" style="7"/>
    <col min="1537" max="1537" width="35.5703125" style="7" customWidth="1"/>
    <col min="1538" max="1538" width="9.85546875" style="7" bestFit="1" customWidth="1"/>
    <col min="1539" max="1539" width="9.5703125" style="7" customWidth="1"/>
    <col min="1540" max="1540" width="0.85546875" style="7" customWidth="1"/>
    <col min="1541" max="1541" width="4.5703125" style="7" customWidth="1"/>
    <col min="1542" max="1542" width="9.5703125" style="7" customWidth="1"/>
    <col min="1543" max="1543" width="0.85546875" style="7" customWidth="1"/>
    <col min="1544" max="1544" width="4.5703125" style="7" customWidth="1"/>
    <col min="1545" max="1545" width="9.5703125" style="7" customWidth="1"/>
    <col min="1546" max="1546" width="0.85546875" style="7" customWidth="1"/>
    <col min="1547" max="1547" width="4.5703125" style="7" customWidth="1"/>
    <col min="1548" max="1548" width="9.5703125" style="7" customWidth="1"/>
    <col min="1549" max="1549" width="0.85546875" style="7" customWidth="1"/>
    <col min="1550" max="1550" width="5.42578125" style="7" bestFit="1" customWidth="1"/>
    <col min="1551" max="1551" width="9.5703125" style="7" customWidth="1"/>
    <col min="1552" max="1552" width="0.85546875" style="7" customWidth="1"/>
    <col min="1553" max="1553" width="4.5703125" style="7" customWidth="1"/>
    <col min="1554" max="1554" width="9.5703125" style="7" customWidth="1"/>
    <col min="1555" max="1555" width="0.85546875" style="7" customWidth="1"/>
    <col min="1556" max="1556" width="4.5703125" style="7" customWidth="1"/>
    <col min="1557" max="1557" width="9.5703125" style="7" customWidth="1"/>
    <col min="1558" max="1558" width="0.85546875" style="7" customWidth="1"/>
    <col min="1559" max="1559" width="5.42578125" style="7" bestFit="1" customWidth="1"/>
    <col min="1560" max="1560" width="9.5703125" style="7" customWidth="1"/>
    <col min="1561" max="1562" width="12" style="7" bestFit="1" customWidth="1"/>
    <col min="1563" max="1792" width="11.42578125" style="7"/>
    <col min="1793" max="1793" width="35.5703125" style="7" customWidth="1"/>
    <col min="1794" max="1794" width="9.85546875" style="7" bestFit="1" customWidth="1"/>
    <col min="1795" max="1795" width="9.5703125" style="7" customWidth="1"/>
    <col min="1796" max="1796" width="0.85546875" style="7" customWidth="1"/>
    <col min="1797" max="1797" width="4.5703125" style="7" customWidth="1"/>
    <col min="1798" max="1798" width="9.5703125" style="7" customWidth="1"/>
    <col min="1799" max="1799" width="0.85546875" style="7" customWidth="1"/>
    <col min="1800" max="1800" width="4.5703125" style="7" customWidth="1"/>
    <col min="1801" max="1801" width="9.5703125" style="7" customWidth="1"/>
    <col min="1802" max="1802" width="0.85546875" style="7" customWidth="1"/>
    <col min="1803" max="1803" width="4.5703125" style="7" customWidth="1"/>
    <col min="1804" max="1804" width="9.5703125" style="7" customWidth="1"/>
    <col min="1805" max="1805" width="0.85546875" style="7" customWidth="1"/>
    <col min="1806" max="1806" width="5.42578125" style="7" bestFit="1" customWidth="1"/>
    <col min="1807" max="1807" width="9.5703125" style="7" customWidth="1"/>
    <col min="1808" max="1808" width="0.85546875" style="7" customWidth="1"/>
    <col min="1809" max="1809" width="4.5703125" style="7" customWidth="1"/>
    <col min="1810" max="1810" width="9.5703125" style="7" customWidth="1"/>
    <col min="1811" max="1811" width="0.85546875" style="7" customWidth="1"/>
    <col min="1812" max="1812" width="4.5703125" style="7" customWidth="1"/>
    <col min="1813" max="1813" width="9.5703125" style="7" customWidth="1"/>
    <col min="1814" max="1814" width="0.85546875" style="7" customWidth="1"/>
    <col min="1815" max="1815" width="5.42578125" style="7" bestFit="1" customWidth="1"/>
    <col min="1816" max="1816" width="9.5703125" style="7" customWidth="1"/>
    <col min="1817" max="1818" width="12" style="7" bestFit="1" customWidth="1"/>
    <col min="1819" max="2048" width="11.42578125" style="7"/>
    <col min="2049" max="2049" width="35.5703125" style="7" customWidth="1"/>
    <col min="2050" max="2050" width="9.85546875" style="7" bestFit="1" customWidth="1"/>
    <col min="2051" max="2051" width="9.5703125" style="7" customWidth="1"/>
    <col min="2052" max="2052" width="0.85546875" style="7" customWidth="1"/>
    <col min="2053" max="2053" width="4.5703125" style="7" customWidth="1"/>
    <col min="2054" max="2054" width="9.5703125" style="7" customWidth="1"/>
    <col min="2055" max="2055" width="0.85546875" style="7" customWidth="1"/>
    <col min="2056" max="2056" width="4.5703125" style="7" customWidth="1"/>
    <col min="2057" max="2057" width="9.5703125" style="7" customWidth="1"/>
    <col min="2058" max="2058" width="0.85546875" style="7" customWidth="1"/>
    <col min="2059" max="2059" width="4.5703125" style="7" customWidth="1"/>
    <col min="2060" max="2060" width="9.5703125" style="7" customWidth="1"/>
    <col min="2061" max="2061" width="0.85546875" style="7" customWidth="1"/>
    <col min="2062" max="2062" width="5.42578125" style="7" bestFit="1" customWidth="1"/>
    <col min="2063" max="2063" width="9.5703125" style="7" customWidth="1"/>
    <col min="2064" max="2064" width="0.85546875" style="7" customWidth="1"/>
    <col min="2065" max="2065" width="4.5703125" style="7" customWidth="1"/>
    <col min="2066" max="2066" width="9.5703125" style="7" customWidth="1"/>
    <col min="2067" max="2067" width="0.85546875" style="7" customWidth="1"/>
    <col min="2068" max="2068" width="4.5703125" style="7" customWidth="1"/>
    <col min="2069" max="2069" width="9.5703125" style="7" customWidth="1"/>
    <col min="2070" max="2070" width="0.85546875" style="7" customWidth="1"/>
    <col min="2071" max="2071" width="5.42578125" style="7" bestFit="1" customWidth="1"/>
    <col min="2072" max="2072" width="9.5703125" style="7" customWidth="1"/>
    <col min="2073" max="2074" width="12" style="7" bestFit="1" customWidth="1"/>
    <col min="2075" max="2304" width="11.42578125" style="7"/>
    <col min="2305" max="2305" width="35.5703125" style="7" customWidth="1"/>
    <col min="2306" max="2306" width="9.85546875" style="7" bestFit="1" customWidth="1"/>
    <col min="2307" max="2307" width="9.5703125" style="7" customWidth="1"/>
    <col min="2308" max="2308" width="0.85546875" style="7" customWidth="1"/>
    <col min="2309" max="2309" width="4.5703125" style="7" customWidth="1"/>
    <col min="2310" max="2310" width="9.5703125" style="7" customWidth="1"/>
    <col min="2311" max="2311" width="0.85546875" style="7" customWidth="1"/>
    <col min="2312" max="2312" width="4.5703125" style="7" customWidth="1"/>
    <col min="2313" max="2313" width="9.5703125" style="7" customWidth="1"/>
    <col min="2314" max="2314" width="0.85546875" style="7" customWidth="1"/>
    <col min="2315" max="2315" width="4.5703125" style="7" customWidth="1"/>
    <col min="2316" max="2316" width="9.5703125" style="7" customWidth="1"/>
    <col min="2317" max="2317" width="0.85546875" style="7" customWidth="1"/>
    <col min="2318" max="2318" width="5.42578125" style="7" bestFit="1" customWidth="1"/>
    <col min="2319" max="2319" width="9.5703125" style="7" customWidth="1"/>
    <col min="2320" max="2320" width="0.85546875" style="7" customWidth="1"/>
    <col min="2321" max="2321" width="4.5703125" style="7" customWidth="1"/>
    <col min="2322" max="2322" width="9.5703125" style="7" customWidth="1"/>
    <col min="2323" max="2323" width="0.85546875" style="7" customWidth="1"/>
    <col min="2324" max="2324" width="4.5703125" style="7" customWidth="1"/>
    <col min="2325" max="2325" width="9.5703125" style="7" customWidth="1"/>
    <col min="2326" max="2326" width="0.85546875" style="7" customWidth="1"/>
    <col min="2327" max="2327" width="5.42578125" style="7" bestFit="1" customWidth="1"/>
    <col min="2328" max="2328" width="9.5703125" style="7" customWidth="1"/>
    <col min="2329" max="2330" width="12" style="7" bestFit="1" customWidth="1"/>
    <col min="2331" max="2560" width="11.42578125" style="7"/>
    <col min="2561" max="2561" width="35.5703125" style="7" customWidth="1"/>
    <col min="2562" max="2562" width="9.85546875" style="7" bestFit="1" customWidth="1"/>
    <col min="2563" max="2563" width="9.5703125" style="7" customWidth="1"/>
    <col min="2564" max="2564" width="0.85546875" style="7" customWidth="1"/>
    <col min="2565" max="2565" width="4.5703125" style="7" customWidth="1"/>
    <col min="2566" max="2566" width="9.5703125" style="7" customWidth="1"/>
    <col min="2567" max="2567" width="0.85546875" style="7" customWidth="1"/>
    <col min="2568" max="2568" width="4.5703125" style="7" customWidth="1"/>
    <col min="2569" max="2569" width="9.5703125" style="7" customWidth="1"/>
    <col min="2570" max="2570" width="0.85546875" style="7" customWidth="1"/>
    <col min="2571" max="2571" width="4.5703125" style="7" customWidth="1"/>
    <col min="2572" max="2572" width="9.5703125" style="7" customWidth="1"/>
    <col min="2573" max="2573" width="0.85546875" style="7" customWidth="1"/>
    <col min="2574" max="2574" width="5.42578125" style="7" bestFit="1" customWidth="1"/>
    <col min="2575" max="2575" width="9.5703125" style="7" customWidth="1"/>
    <col min="2576" max="2576" width="0.85546875" style="7" customWidth="1"/>
    <col min="2577" max="2577" width="4.5703125" style="7" customWidth="1"/>
    <col min="2578" max="2578" width="9.5703125" style="7" customWidth="1"/>
    <col min="2579" max="2579" width="0.85546875" style="7" customWidth="1"/>
    <col min="2580" max="2580" width="4.5703125" style="7" customWidth="1"/>
    <col min="2581" max="2581" width="9.5703125" style="7" customWidth="1"/>
    <col min="2582" max="2582" width="0.85546875" style="7" customWidth="1"/>
    <col min="2583" max="2583" width="5.42578125" style="7" bestFit="1" customWidth="1"/>
    <col min="2584" max="2584" width="9.5703125" style="7" customWidth="1"/>
    <col min="2585" max="2586" width="12" style="7" bestFit="1" customWidth="1"/>
    <col min="2587" max="2816" width="11.42578125" style="7"/>
    <col min="2817" max="2817" width="35.5703125" style="7" customWidth="1"/>
    <col min="2818" max="2818" width="9.85546875" style="7" bestFit="1" customWidth="1"/>
    <col min="2819" max="2819" width="9.5703125" style="7" customWidth="1"/>
    <col min="2820" max="2820" width="0.85546875" style="7" customWidth="1"/>
    <col min="2821" max="2821" width="4.5703125" style="7" customWidth="1"/>
    <col min="2822" max="2822" width="9.5703125" style="7" customWidth="1"/>
    <col min="2823" max="2823" width="0.85546875" style="7" customWidth="1"/>
    <col min="2824" max="2824" width="4.5703125" style="7" customWidth="1"/>
    <col min="2825" max="2825" width="9.5703125" style="7" customWidth="1"/>
    <col min="2826" max="2826" width="0.85546875" style="7" customWidth="1"/>
    <col min="2827" max="2827" width="4.5703125" style="7" customWidth="1"/>
    <col min="2828" max="2828" width="9.5703125" style="7" customWidth="1"/>
    <col min="2829" max="2829" width="0.85546875" style="7" customWidth="1"/>
    <col min="2830" max="2830" width="5.42578125" style="7" bestFit="1" customWidth="1"/>
    <col min="2831" max="2831" width="9.5703125" style="7" customWidth="1"/>
    <col min="2832" max="2832" width="0.85546875" style="7" customWidth="1"/>
    <col min="2833" max="2833" width="4.5703125" style="7" customWidth="1"/>
    <col min="2834" max="2834" width="9.5703125" style="7" customWidth="1"/>
    <col min="2835" max="2835" width="0.85546875" style="7" customWidth="1"/>
    <col min="2836" max="2836" width="4.5703125" style="7" customWidth="1"/>
    <col min="2837" max="2837" width="9.5703125" style="7" customWidth="1"/>
    <col min="2838" max="2838" width="0.85546875" style="7" customWidth="1"/>
    <col min="2839" max="2839" width="5.42578125" style="7" bestFit="1" customWidth="1"/>
    <col min="2840" max="2840" width="9.5703125" style="7" customWidth="1"/>
    <col min="2841" max="2842" width="12" style="7" bestFit="1" customWidth="1"/>
    <col min="2843" max="3072" width="11.42578125" style="7"/>
    <col min="3073" max="3073" width="35.5703125" style="7" customWidth="1"/>
    <col min="3074" max="3074" width="9.85546875" style="7" bestFit="1" customWidth="1"/>
    <col min="3075" max="3075" width="9.5703125" style="7" customWidth="1"/>
    <col min="3076" max="3076" width="0.85546875" style="7" customWidth="1"/>
    <col min="3077" max="3077" width="4.5703125" style="7" customWidth="1"/>
    <col min="3078" max="3078" width="9.5703125" style="7" customWidth="1"/>
    <col min="3079" max="3079" width="0.85546875" style="7" customWidth="1"/>
    <col min="3080" max="3080" width="4.5703125" style="7" customWidth="1"/>
    <col min="3081" max="3081" width="9.5703125" style="7" customWidth="1"/>
    <col min="3082" max="3082" width="0.85546875" style="7" customWidth="1"/>
    <col min="3083" max="3083" width="4.5703125" style="7" customWidth="1"/>
    <col min="3084" max="3084" width="9.5703125" style="7" customWidth="1"/>
    <col min="3085" max="3085" width="0.85546875" style="7" customWidth="1"/>
    <col min="3086" max="3086" width="5.42578125" style="7" bestFit="1" customWidth="1"/>
    <col min="3087" max="3087" width="9.5703125" style="7" customWidth="1"/>
    <col min="3088" max="3088" width="0.85546875" style="7" customWidth="1"/>
    <col min="3089" max="3089" width="4.5703125" style="7" customWidth="1"/>
    <col min="3090" max="3090" width="9.5703125" style="7" customWidth="1"/>
    <col min="3091" max="3091" width="0.85546875" style="7" customWidth="1"/>
    <col min="3092" max="3092" width="4.5703125" style="7" customWidth="1"/>
    <col min="3093" max="3093" width="9.5703125" style="7" customWidth="1"/>
    <col min="3094" max="3094" width="0.85546875" style="7" customWidth="1"/>
    <col min="3095" max="3095" width="5.42578125" style="7" bestFit="1" customWidth="1"/>
    <col min="3096" max="3096" width="9.5703125" style="7" customWidth="1"/>
    <col min="3097" max="3098" width="12" style="7" bestFit="1" customWidth="1"/>
    <col min="3099" max="3328" width="11.42578125" style="7"/>
    <col min="3329" max="3329" width="35.5703125" style="7" customWidth="1"/>
    <col min="3330" max="3330" width="9.85546875" style="7" bestFit="1" customWidth="1"/>
    <col min="3331" max="3331" width="9.5703125" style="7" customWidth="1"/>
    <col min="3332" max="3332" width="0.85546875" style="7" customWidth="1"/>
    <col min="3333" max="3333" width="4.5703125" style="7" customWidth="1"/>
    <col min="3334" max="3334" width="9.5703125" style="7" customWidth="1"/>
    <col min="3335" max="3335" width="0.85546875" style="7" customWidth="1"/>
    <col min="3336" max="3336" width="4.5703125" style="7" customWidth="1"/>
    <col min="3337" max="3337" width="9.5703125" style="7" customWidth="1"/>
    <col min="3338" max="3338" width="0.85546875" style="7" customWidth="1"/>
    <col min="3339" max="3339" width="4.5703125" style="7" customWidth="1"/>
    <col min="3340" max="3340" width="9.5703125" style="7" customWidth="1"/>
    <col min="3341" max="3341" width="0.85546875" style="7" customWidth="1"/>
    <col min="3342" max="3342" width="5.42578125" style="7" bestFit="1" customWidth="1"/>
    <col min="3343" max="3343" width="9.5703125" style="7" customWidth="1"/>
    <col min="3344" max="3344" width="0.85546875" style="7" customWidth="1"/>
    <col min="3345" max="3345" width="4.5703125" style="7" customWidth="1"/>
    <col min="3346" max="3346" width="9.5703125" style="7" customWidth="1"/>
    <col min="3347" max="3347" width="0.85546875" style="7" customWidth="1"/>
    <col min="3348" max="3348" width="4.5703125" style="7" customWidth="1"/>
    <col min="3349" max="3349" width="9.5703125" style="7" customWidth="1"/>
    <col min="3350" max="3350" width="0.85546875" style="7" customWidth="1"/>
    <col min="3351" max="3351" width="5.42578125" style="7" bestFit="1" customWidth="1"/>
    <col min="3352" max="3352" width="9.5703125" style="7" customWidth="1"/>
    <col min="3353" max="3354" width="12" style="7" bestFit="1" customWidth="1"/>
    <col min="3355" max="3584" width="11.42578125" style="7"/>
    <col min="3585" max="3585" width="35.5703125" style="7" customWidth="1"/>
    <col min="3586" max="3586" width="9.85546875" style="7" bestFit="1" customWidth="1"/>
    <col min="3587" max="3587" width="9.5703125" style="7" customWidth="1"/>
    <col min="3588" max="3588" width="0.85546875" style="7" customWidth="1"/>
    <col min="3589" max="3589" width="4.5703125" style="7" customWidth="1"/>
    <col min="3590" max="3590" width="9.5703125" style="7" customWidth="1"/>
    <col min="3591" max="3591" width="0.85546875" style="7" customWidth="1"/>
    <col min="3592" max="3592" width="4.5703125" style="7" customWidth="1"/>
    <col min="3593" max="3593" width="9.5703125" style="7" customWidth="1"/>
    <col min="3594" max="3594" width="0.85546875" style="7" customWidth="1"/>
    <col min="3595" max="3595" width="4.5703125" style="7" customWidth="1"/>
    <col min="3596" max="3596" width="9.5703125" style="7" customWidth="1"/>
    <col min="3597" max="3597" width="0.85546875" style="7" customWidth="1"/>
    <col min="3598" max="3598" width="5.42578125" style="7" bestFit="1" customWidth="1"/>
    <col min="3599" max="3599" width="9.5703125" style="7" customWidth="1"/>
    <col min="3600" max="3600" width="0.85546875" style="7" customWidth="1"/>
    <col min="3601" max="3601" width="4.5703125" style="7" customWidth="1"/>
    <col min="3602" max="3602" width="9.5703125" style="7" customWidth="1"/>
    <col min="3603" max="3603" width="0.85546875" style="7" customWidth="1"/>
    <col min="3604" max="3604" width="4.5703125" style="7" customWidth="1"/>
    <col min="3605" max="3605" width="9.5703125" style="7" customWidth="1"/>
    <col min="3606" max="3606" width="0.85546875" style="7" customWidth="1"/>
    <col min="3607" max="3607" width="5.42578125" style="7" bestFit="1" customWidth="1"/>
    <col min="3608" max="3608" width="9.5703125" style="7" customWidth="1"/>
    <col min="3609" max="3610" width="12" style="7" bestFit="1" customWidth="1"/>
    <col min="3611" max="3840" width="11.42578125" style="7"/>
    <col min="3841" max="3841" width="35.5703125" style="7" customWidth="1"/>
    <col min="3842" max="3842" width="9.85546875" style="7" bestFit="1" customWidth="1"/>
    <col min="3843" max="3843" width="9.5703125" style="7" customWidth="1"/>
    <col min="3844" max="3844" width="0.85546875" style="7" customWidth="1"/>
    <col min="3845" max="3845" width="4.5703125" style="7" customWidth="1"/>
    <col min="3846" max="3846" width="9.5703125" style="7" customWidth="1"/>
    <col min="3847" max="3847" width="0.85546875" style="7" customWidth="1"/>
    <col min="3848" max="3848" width="4.5703125" style="7" customWidth="1"/>
    <col min="3849" max="3849" width="9.5703125" style="7" customWidth="1"/>
    <col min="3850" max="3850" width="0.85546875" style="7" customWidth="1"/>
    <col min="3851" max="3851" width="4.5703125" style="7" customWidth="1"/>
    <col min="3852" max="3852" width="9.5703125" style="7" customWidth="1"/>
    <col min="3853" max="3853" width="0.85546875" style="7" customWidth="1"/>
    <col min="3854" max="3854" width="5.42578125" style="7" bestFit="1" customWidth="1"/>
    <col min="3855" max="3855" width="9.5703125" style="7" customWidth="1"/>
    <col min="3856" max="3856" width="0.85546875" style="7" customWidth="1"/>
    <col min="3857" max="3857" width="4.5703125" style="7" customWidth="1"/>
    <col min="3858" max="3858" width="9.5703125" style="7" customWidth="1"/>
    <col min="3859" max="3859" width="0.85546875" style="7" customWidth="1"/>
    <col min="3860" max="3860" width="4.5703125" style="7" customWidth="1"/>
    <col min="3861" max="3861" width="9.5703125" style="7" customWidth="1"/>
    <col min="3862" max="3862" width="0.85546875" style="7" customWidth="1"/>
    <col min="3863" max="3863" width="5.42578125" style="7" bestFit="1" customWidth="1"/>
    <col min="3864" max="3864" width="9.5703125" style="7" customWidth="1"/>
    <col min="3865" max="3866" width="12" style="7" bestFit="1" customWidth="1"/>
    <col min="3867" max="4096" width="11.42578125" style="7"/>
    <col min="4097" max="4097" width="35.5703125" style="7" customWidth="1"/>
    <col min="4098" max="4098" width="9.85546875" style="7" bestFit="1" customWidth="1"/>
    <col min="4099" max="4099" width="9.5703125" style="7" customWidth="1"/>
    <col min="4100" max="4100" width="0.85546875" style="7" customWidth="1"/>
    <col min="4101" max="4101" width="4.5703125" style="7" customWidth="1"/>
    <col min="4102" max="4102" width="9.5703125" style="7" customWidth="1"/>
    <col min="4103" max="4103" width="0.85546875" style="7" customWidth="1"/>
    <col min="4104" max="4104" width="4.5703125" style="7" customWidth="1"/>
    <col min="4105" max="4105" width="9.5703125" style="7" customWidth="1"/>
    <col min="4106" max="4106" width="0.85546875" style="7" customWidth="1"/>
    <col min="4107" max="4107" width="4.5703125" style="7" customWidth="1"/>
    <col min="4108" max="4108" width="9.5703125" style="7" customWidth="1"/>
    <col min="4109" max="4109" width="0.85546875" style="7" customWidth="1"/>
    <col min="4110" max="4110" width="5.42578125" style="7" bestFit="1" customWidth="1"/>
    <col min="4111" max="4111" width="9.5703125" style="7" customWidth="1"/>
    <col min="4112" max="4112" width="0.85546875" style="7" customWidth="1"/>
    <col min="4113" max="4113" width="4.5703125" style="7" customWidth="1"/>
    <col min="4114" max="4114" width="9.5703125" style="7" customWidth="1"/>
    <col min="4115" max="4115" width="0.85546875" style="7" customWidth="1"/>
    <col min="4116" max="4116" width="4.5703125" style="7" customWidth="1"/>
    <col min="4117" max="4117" width="9.5703125" style="7" customWidth="1"/>
    <col min="4118" max="4118" width="0.85546875" style="7" customWidth="1"/>
    <col min="4119" max="4119" width="5.42578125" style="7" bestFit="1" customWidth="1"/>
    <col min="4120" max="4120" width="9.5703125" style="7" customWidth="1"/>
    <col min="4121" max="4122" width="12" style="7" bestFit="1" customWidth="1"/>
    <col min="4123" max="4352" width="11.42578125" style="7"/>
    <col min="4353" max="4353" width="35.5703125" style="7" customWidth="1"/>
    <col min="4354" max="4354" width="9.85546875" style="7" bestFit="1" customWidth="1"/>
    <col min="4355" max="4355" width="9.5703125" style="7" customWidth="1"/>
    <col min="4356" max="4356" width="0.85546875" style="7" customWidth="1"/>
    <col min="4357" max="4357" width="4.5703125" style="7" customWidth="1"/>
    <col min="4358" max="4358" width="9.5703125" style="7" customWidth="1"/>
    <col min="4359" max="4359" width="0.85546875" style="7" customWidth="1"/>
    <col min="4360" max="4360" width="4.5703125" style="7" customWidth="1"/>
    <col min="4361" max="4361" width="9.5703125" style="7" customWidth="1"/>
    <col min="4362" max="4362" width="0.85546875" style="7" customWidth="1"/>
    <col min="4363" max="4363" width="4.5703125" style="7" customWidth="1"/>
    <col min="4364" max="4364" width="9.5703125" style="7" customWidth="1"/>
    <col min="4365" max="4365" width="0.85546875" style="7" customWidth="1"/>
    <col min="4366" max="4366" width="5.42578125" style="7" bestFit="1" customWidth="1"/>
    <col min="4367" max="4367" width="9.5703125" style="7" customWidth="1"/>
    <col min="4368" max="4368" width="0.85546875" style="7" customWidth="1"/>
    <col min="4369" max="4369" width="4.5703125" style="7" customWidth="1"/>
    <col min="4370" max="4370" width="9.5703125" style="7" customWidth="1"/>
    <col min="4371" max="4371" width="0.85546875" style="7" customWidth="1"/>
    <col min="4372" max="4372" width="4.5703125" style="7" customWidth="1"/>
    <col min="4373" max="4373" width="9.5703125" style="7" customWidth="1"/>
    <col min="4374" max="4374" width="0.85546875" style="7" customWidth="1"/>
    <col min="4375" max="4375" width="5.42578125" style="7" bestFit="1" customWidth="1"/>
    <col min="4376" max="4376" width="9.5703125" style="7" customWidth="1"/>
    <col min="4377" max="4378" width="12" style="7" bestFit="1" customWidth="1"/>
    <col min="4379" max="4608" width="11.42578125" style="7"/>
    <col min="4609" max="4609" width="35.5703125" style="7" customWidth="1"/>
    <col min="4610" max="4610" width="9.85546875" style="7" bestFit="1" customWidth="1"/>
    <col min="4611" max="4611" width="9.5703125" style="7" customWidth="1"/>
    <col min="4612" max="4612" width="0.85546875" style="7" customWidth="1"/>
    <col min="4613" max="4613" width="4.5703125" style="7" customWidth="1"/>
    <col min="4614" max="4614" width="9.5703125" style="7" customWidth="1"/>
    <col min="4615" max="4615" width="0.85546875" style="7" customWidth="1"/>
    <col min="4616" max="4616" width="4.5703125" style="7" customWidth="1"/>
    <col min="4617" max="4617" width="9.5703125" style="7" customWidth="1"/>
    <col min="4618" max="4618" width="0.85546875" style="7" customWidth="1"/>
    <col min="4619" max="4619" width="4.5703125" style="7" customWidth="1"/>
    <col min="4620" max="4620" width="9.5703125" style="7" customWidth="1"/>
    <col min="4621" max="4621" width="0.85546875" style="7" customWidth="1"/>
    <col min="4622" max="4622" width="5.42578125" style="7" bestFit="1" customWidth="1"/>
    <col min="4623" max="4623" width="9.5703125" style="7" customWidth="1"/>
    <col min="4624" max="4624" width="0.85546875" style="7" customWidth="1"/>
    <col min="4625" max="4625" width="4.5703125" style="7" customWidth="1"/>
    <col min="4626" max="4626" width="9.5703125" style="7" customWidth="1"/>
    <col min="4627" max="4627" width="0.85546875" style="7" customWidth="1"/>
    <col min="4628" max="4628" width="4.5703125" style="7" customWidth="1"/>
    <col min="4629" max="4629" width="9.5703125" style="7" customWidth="1"/>
    <col min="4630" max="4630" width="0.85546875" style="7" customWidth="1"/>
    <col min="4631" max="4631" width="5.42578125" style="7" bestFit="1" customWidth="1"/>
    <col min="4632" max="4632" width="9.5703125" style="7" customWidth="1"/>
    <col min="4633" max="4634" width="12" style="7" bestFit="1" customWidth="1"/>
    <col min="4635" max="4864" width="11.42578125" style="7"/>
    <col min="4865" max="4865" width="35.5703125" style="7" customWidth="1"/>
    <col min="4866" max="4866" width="9.85546875" style="7" bestFit="1" customWidth="1"/>
    <col min="4867" max="4867" width="9.5703125" style="7" customWidth="1"/>
    <col min="4868" max="4868" width="0.85546875" style="7" customWidth="1"/>
    <col min="4869" max="4869" width="4.5703125" style="7" customWidth="1"/>
    <col min="4870" max="4870" width="9.5703125" style="7" customWidth="1"/>
    <col min="4871" max="4871" width="0.85546875" style="7" customWidth="1"/>
    <col min="4872" max="4872" width="4.5703125" style="7" customWidth="1"/>
    <col min="4873" max="4873" width="9.5703125" style="7" customWidth="1"/>
    <col min="4874" max="4874" width="0.85546875" style="7" customWidth="1"/>
    <col min="4875" max="4875" width="4.5703125" style="7" customWidth="1"/>
    <col min="4876" max="4876" width="9.5703125" style="7" customWidth="1"/>
    <col min="4877" max="4877" width="0.85546875" style="7" customWidth="1"/>
    <col min="4878" max="4878" width="5.42578125" style="7" bestFit="1" customWidth="1"/>
    <col min="4879" max="4879" width="9.5703125" style="7" customWidth="1"/>
    <col min="4880" max="4880" width="0.85546875" style="7" customWidth="1"/>
    <col min="4881" max="4881" width="4.5703125" style="7" customWidth="1"/>
    <col min="4882" max="4882" width="9.5703125" style="7" customWidth="1"/>
    <col min="4883" max="4883" width="0.85546875" style="7" customWidth="1"/>
    <col min="4884" max="4884" width="4.5703125" style="7" customWidth="1"/>
    <col min="4885" max="4885" width="9.5703125" style="7" customWidth="1"/>
    <col min="4886" max="4886" width="0.85546875" style="7" customWidth="1"/>
    <col min="4887" max="4887" width="5.42578125" style="7" bestFit="1" customWidth="1"/>
    <col min="4888" max="4888" width="9.5703125" style="7" customWidth="1"/>
    <col min="4889" max="4890" width="12" style="7" bestFit="1" customWidth="1"/>
    <col min="4891" max="5120" width="11.42578125" style="7"/>
    <col min="5121" max="5121" width="35.5703125" style="7" customWidth="1"/>
    <col min="5122" max="5122" width="9.85546875" style="7" bestFit="1" customWidth="1"/>
    <col min="5123" max="5123" width="9.5703125" style="7" customWidth="1"/>
    <col min="5124" max="5124" width="0.85546875" style="7" customWidth="1"/>
    <col min="5125" max="5125" width="4.5703125" style="7" customWidth="1"/>
    <col min="5126" max="5126" width="9.5703125" style="7" customWidth="1"/>
    <col min="5127" max="5127" width="0.85546875" style="7" customWidth="1"/>
    <col min="5128" max="5128" width="4.5703125" style="7" customWidth="1"/>
    <col min="5129" max="5129" width="9.5703125" style="7" customWidth="1"/>
    <col min="5130" max="5130" width="0.85546875" style="7" customWidth="1"/>
    <col min="5131" max="5131" width="4.5703125" style="7" customWidth="1"/>
    <col min="5132" max="5132" width="9.5703125" style="7" customWidth="1"/>
    <col min="5133" max="5133" width="0.85546875" style="7" customWidth="1"/>
    <col min="5134" max="5134" width="5.42578125" style="7" bestFit="1" customWidth="1"/>
    <col min="5135" max="5135" width="9.5703125" style="7" customWidth="1"/>
    <col min="5136" max="5136" width="0.85546875" style="7" customWidth="1"/>
    <col min="5137" max="5137" width="4.5703125" style="7" customWidth="1"/>
    <col min="5138" max="5138" width="9.5703125" style="7" customWidth="1"/>
    <col min="5139" max="5139" width="0.85546875" style="7" customWidth="1"/>
    <col min="5140" max="5140" width="4.5703125" style="7" customWidth="1"/>
    <col min="5141" max="5141" width="9.5703125" style="7" customWidth="1"/>
    <col min="5142" max="5142" width="0.85546875" style="7" customWidth="1"/>
    <col min="5143" max="5143" width="5.42578125" style="7" bestFit="1" customWidth="1"/>
    <col min="5144" max="5144" width="9.5703125" style="7" customWidth="1"/>
    <col min="5145" max="5146" width="12" style="7" bestFit="1" customWidth="1"/>
    <col min="5147" max="5376" width="11.42578125" style="7"/>
    <col min="5377" max="5377" width="35.5703125" style="7" customWidth="1"/>
    <col min="5378" max="5378" width="9.85546875" style="7" bestFit="1" customWidth="1"/>
    <col min="5379" max="5379" width="9.5703125" style="7" customWidth="1"/>
    <col min="5380" max="5380" width="0.85546875" style="7" customWidth="1"/>
    <col min="5381" max="5381" width="4.5703125" style="7" customWidth="1"/>
    <col min="5382" max="5382" width="9.5703125" style="7" customWidth="1"/>
    <col min="5383" max="5383" width="0.85546875" style="7" customWidth="1"/>
    <col min="5384" max="5384" width="4.5703125" style="7" customWidth="1"/>
    <col min="5385" max="5385" width="9.5703125" style="7" customWidth="1"/>
    <col min="5386" max="5386" width="0.85546875" style="7" customWidth="1"/>
    <col min="5387" max="5387" width="4.5703125" style="7" customWidth="1"/>
    <col min="5388" max="5388" width="9.5703125" style="7" customWidth="1"/>
    <col min="5389" max="5389" width="0.85546875" style="7" customWidth="1"/>
    <col min="5390" max="5390" width="5.42578125" style="7" bestFit="1" customWidth="1"/>
    <col min="5391" max="5391" width="9.5703125" style="7" customWidth="1"/>
    <col min="5392" max="5392" width="0.85546875" style="7" customWidth="1"/>
    <col min="5393" max="5393" width="4.5703125" style="7" customWidth="1"/>
    <col min="5394" max="5394" width="9.5703125" style="7" customWidth="1"/>
    <col min="5395" max="5395" width="0.85546875" style="7" customWidth="1"/>
    <col min="5396" max="5396" width="4.5703125" style="7" customWidth="1"/>
    <col min="5397" max="5397" width="9.5703125" style="7" customWidth="1"/>
    <col min="5398" max="5398" width="0.85546875" style="7" customWidth="1"/>
    <col min="5399" max="5399" width="5.42578125" style="7" bestFit="1" customWidth="1"/>
    <col min="5400" max="5400" width="9.5703125" style="7" customWidth="1"/>
    <col min="5401" max="5402" width="12" style="7" bestFit="1" customWidth="1"/>
    <col min="5403" max="5632" width="11.42578125" style="7"/>
    <col min="5633" max="5633" width="35.5703125" style="7" customWidth="1"/>
    <col min="5634" max="5634" width="9.85546875" style="7" bestFit="1" customWidth="1"/>
    <col min="5635" max="5635" width="9.5703125" style="7" customWidth="1"/>
    <col min="5636" max="5636" width="0.85546875" style="7" customWidth="1"/>
    <col min="5637" max="5637" width="4.5703125" style="7" customWidth="1"/>
    <col min="5638" max="5638" width="9.5703125" style="7" customWidth="1"/>
    <col min="5639" max="5639" width="0.85546875" style="7" customWidth="1"/>
    <col min="5640" max="5640" width="4.5703125" style="7" customWidth="1"/>
    <col min="5641" max="5641" width="9.5703125" style="7" customWidth="1"/>
    <col min="5642" max="5642" width="0.85546875" style="7" customWidth="1"/>
    <col min="5643" max="5643" width="4.5703125" style="7" customWidth="1"/>
    <col min="5644" max="5644" width="9.5703125" style="7" customWidth="1"/>
    <col min="5645" max="5645" width="0.85546875" style="7" customWidth="1"/>
    <col min="5646" max="5646" width="5.42578125" style="7" bestFit="1" customWidth="1"/>
    <col min="5647" max="5647" width="9.5703125" style="7" customWidth="1"/>
    <col min="5648" max="5648" width="0.85546875" style="7" customWidth="1"/>
    <col min="5649" max="5649" width="4.5703125" style="7" customWidth="1"/>
    <col min="5650" max="5650" width="9.5703125" style="7" customWidth="1"/>
    <col min="5651" max="5651" width="0.85546875" style="7" customWidth="1"/>
    <col min="5652" max="5652" width="4.5703125" style="7" customWidth="1"/>
    <col min="5653" max="5653" width="9.5703125" style="7" customWidth="1"/>
    <col min="5654" max="5654" width="0.85546875" style="7" customWidth="1"/>
    <col min="5655" max="5655" width="5.42578125" style="7" bestFit="1" customWidth="1"/>
    <col min="5656" max="5656" width="9.5703125" style="7" customWidth="1"/>
    <col min="5657" max="5658" width="12" style="7" bestFit="1" customWidth="1"/>
    <col min="5659" max="5888" width="11.42578125" style="7"/>
    <col min="5889" max="5889" width="35.5703125" style="7" customWidth="1"/>
    <col min="5890" max="5890" width="9.85546875" style="7" bestFit="1" customWidth="1"/>
    <col min="5891" max="5891" width="9.5703125" style="7" customWidth="1"/>
    <col min="5892" max="5892" width="0.85546875" style="7" customWidth="1"/>
    <col min="5893" max="5893" width="4.5703125" style="7" customWidth="1"/>
    <col min="5894" max="5894" width="9.5703125" style="7" customWidth="1"/>
    <col min="5895" max="5895" width="0.85546875" style="7" customWidth="1"/>
    <col min="5896" max="5896" width="4.5703125" style="7" customWidth="1"/>
    <col min="5897" max="5897" width="9.5703125" style="7" customWidth="1"/>
    <col min="5898" max="5898" width="0.85546875" style="7" customWidth="1"/>
    <col min="5899" max="5899" width="4.5703125" style="7" customWidth="1"/>
    <col min="5900" max="5900" width="9.5703125" style="7" customWidth="1"/>
    <col min="5901" max="5901" width="0.85546875" style="7" customWidth="1"/>
    <col min="5902" max="5902" width="5.42578125" style="7" bestFit="1" customWidth="1"/>
    <col min="5903" max="5903" width="9.5703125" style="7" customWidth="1"/>
    <col min="5904" max="5904" width="0.85546875" style="7" customWidth="1"/>
    <col min="5905" max="5905" width="4.5703125" style="7" customWidth="1"/>
    <col min="5906" max="5906" width="9.5703125" style="7" customWidth="1"/>
    <col min="5907" max="5907" width="0.85546875" style="7" customWidth="1"/>
    <col min="5908" max="5908" width="4.5703125" style="7" customWidth="1"/>
    <col min="5909" max="5909" width="9.5703125" style="7" customWidth="1"/>
    <col min="5910" max="5910" width="0.85546875" style="7" customWidth="1"/>
    <col min="5911" max="5911" width="5.42578125" style="7" bestFit="1" customWidth="1"/>
    <col min="5912" max="5912" width="9.5703125" style="7" customWidth="1"/>
    <col min="5913" max="5914" width="12" style="7" bestFit="1" customWidth="1"/>
    <col min="5915" max="6144" width="11.42578125" style="7"/>
    <col min="6145" max="6145" width="35.5703125" style="7" customWidth="1"/>
    <col min="6146" max="6146" width="9.85546875" style="7" bestFit="1" customWidth="1"/>
    <col min="6147" max="6147" width="9.5703125" style="7" customWidth="1"/>
    <col min="6148" max="6148" width="0.85546875" style="7" customWidth="1"/>
    <col min="6149" max="6149" width="4.5703125" style="7" customWidth="1"/>
    <col min="6150" max="6150" width="9.5703125" style="7" customWidth="1"/>
    <col min="6151" max="6151" width="0.85546875" style="7" customWidth="1"/>
    <col min="6152" max="6152" width="4.5703125" style="7" customWidth="1"/>
    <col min="6153" max="6153" width="9.5703125" style="7" customWidth="1"/>
    <col min="6154" max="6154" width="0.85546875" style="7" customWidth="1"/>
    <col min="6155" max="6155" width="4.5703125" style="7" customWidth="1"/>
    <col min="6156" max="6156" width="9.5703125" style="7" customWidth="1"/>
    <col min="6157" max="6157" width="0.85546875" style="7" customWidth="1"/>
    <col min="6158" max="6158" width="5.42578125" style="7" bestFit="1" customWidth="1"/>
    <col min="6159" max="6159" width="9.5703125" style="7" customWidth="1"/>
    <col min="6160" max="6160" width="0.85546875" style="7" customWidth="1"/>
    <col min="6161" max="6161" width="4.5703125" style="7" customWidth="1"/>
    <col min="6162" max="6162" width="9.5703125" style="7" customWidth="1"/>
    <col min="6163" max="6163" width="0.85546875" style="7" customWidth="1"/>
    <col min="6164" max="6164" width="4.5703125" style="7" customWidth="1"/>
    <col min="6165" max="6165" width="9.5703125" style="7" customWidth="1"/>
    <col min="6166" max="6166" width="0.85546875" style="7" customWidth="1"/>
    <col min="6167" max="6167" width="5.42578125" style="7" bestFit="1" customWidth="1"/>
    <col min="6168" max="6168" width="9.5703125" style="7" customWidth="1"/>
    <col min="6169" max="6170" width="12" style="7" bestFit="1" customWidth="1"/>
    <col min="6171" max="6400" width="11.42578125" style="7"/>
    <col min="6401" max="6401" width="35.5703125" style="7" customWidth="1"/>
    <col min="6402" max="6402" width="9.85546875" style="7" bestFit="1" customWidth="1"/>
    <col min="6403" max="6403" width="9.5703125" style="7" customWidth="1"/>
    <col min="6404" max="6404" width="0.85546875" style="7" customWidth="1"/>
    <col min="6405" max="6405" width="4.5703125" style="7" customWidth="1"/>
    <col min="6406" max="6406" width="9.5703125" style="7" customWidth="1"/>
    <col min="6407" max="6407" width="0.85546875" style="7" customWidth="1"/>
    <col min="6408" max="6408" width="4.5703125" style="7" customWidth="1"/>
    <col min="6409" max="6409" width="9.5703125" style="7" customWidth="1"/>
    <col min="6410" max="6410" width="0.85546875" style="7" customWidth="1"/>
    <col min="6411" max="6411" width="4.5703125" style="7" customWidth="1"/>
    <col min="6412" max="6412" width="9.5703125" style="7" customWidth="1"/>
    <col min="6413" max="6413" width="0.85546875" style="7" customWidth="1"/>
    <col min="6414" max="6414" width="5.42578125" style="7" bestFit="1" customWidth="1"/>
    <col min="6415" max="6415" width="9.5703125" style="7" customWidth="1"/>
    <col min="6416" max="6416" width="0.85546875" style="7" customWidth="1"/>
    <col min="6417" max="6417" width="4.5703125" style="7" customWidth="1"/>
    <col min="6418" max="6418" width="9.5703125" style="7" customWidth="1"/>
    <col min="6419" max="6419" width="0.85546875" style="7" customWidth="1"/>
    <col min="6420" max="6420" width="4.5703125" style="7" customWidth="1"/>
    <col min="6421" max="6421" width="9.5703125" style="7" customWidth="1"/>
    <col min="6422" max="6422" width="0.85546875" style="7" customWidth="1"/>
    <col min="6423" max="6423" width="5.42578125" style="7" bestFit="1" customWidth="1"/>
    <col min="6424" max="6424" width="9.5703125" style="7" customWidth="1"/>
    <col min="6425" max="6426" width="12" style="7" bestFit="1" customWidth="1"/>
    <col min="6427" max="6656" width="11.42578125" style="7"/>
    <col min="6657" max="6657" width="35.5703125" style="7" customWidth="1"/>
    <col min="6658" max="6658" width="9.85546875" style="7" bestFit="1" customWidth="1"/>
    <col min="6659" max="6659" width="9.5703125" style="7" customWidth="1"/>
    <col min="6660" max="6660" width="0.85546875" style="7" customWidth="1"/>
    <col min="6661" max="6661" width="4.5703125" style="7" customWidth="1"/>
    <col min="6662" max="6662" width="9.5703125" style="7" customWidth="1"/>
    <col min="6663" max="6663" width="0.85546875" style="7" customWidth="1"/>
    <col min="6664" max="6664" width="4.5703125" style="7" customWidth="1"/>
    <col min="6665" max="6665" width="9.5703125" style="7" customWidth="1"/>
    <col min="6666" max="6666" width="0.85546875" style="7" customWidth="1"/>
    <col min="6667" max="6667" width="4.5703125" style="7" customWidth="1"/>
    <col min="6668" max="6668" width="9.5703125" style="7" customWidth="1"/>
    <col min="6669" max="6669" width="0.85546875" style="7" customWidth="1"/>
    <col min="6670" max="6670" width="5.42578125" style="7" bestFit="1" customWidth="1"/>
    <col min="6671" max="6671" width="9.5703125" style="7" customWidth="1"/>
    <col min="6672" max="6672" width="0.85546875" style="7" customWidth="1"/>
    <col min="6673" max="6673" width="4.5703125" style="7" customWidth="1"/>
    <col min="6674" max="6674" width="9.5703125" style="7" customWidth="1"/>
    <col min="6675" max="6675" width="0.85546875" style="7" customWidth="1"/>
    <col min="6676" max="6676" width="4.5703125" style="7" customWidth="1"/>
    <col min="6677" max="6677" width="9.5703125" style="7" customWidth="1"/>
    <col min="6678" max="6678" width="0.85546875" style="7" customWidth="1"/>
    <col min="6679" max="6679" width="5.42578125" style="7" bestFit="1" customWidth="1"/>
    <col min="6680" max="6680" width="9.5703125" style="7" customWidth="1"/>
    <col min="6681" max="6682" width="12" style="7" bestFit="1" customWidth="1"/>
    <col min="6683" max="6912" width="11.42578125" style="7"/>
    <col min="6913" max="6913" width="35.5703125" style="7" customWidth="1"/>
    <col min="6914" max="6914" width="9.85546875" style="7" bestFit="1" customWidth="1"/>
    <col min="6915" max="6915" width="9.5703125" style="7" customWidth="1"/>
    <col min="6916" max="6916" width="0.85546875" style="7" customWidth="1"/>
    <col min="6917" max="6917" width="4.5703125" style="7" customWidth="1"/>
    <col min="6918" max="6918" width="9.5703125" style="7" customWidth="1"/>
    <col min="6919" max="6919" width="0.85546875" style="7" customWidth="1"/>
    <col min="6920" max="6920" width="4.5703125" style="7" customWidth="1"/>
    <col min="6921" max="6921" width="9.5703125" style="7" customWidth="1"/>
    <col min="6922" max="6922" width="0.85546875" style="7" customWidth="1"/>
    <col min="6923" max="6923" width="4.5703125" style="7" customWidth="1"/>
    <col min="6924" max="6924" width="9.5703125" style="7" customWidth="1"/>
    <col min="6925" max="6925" width="0.85546875" style="7" customWidth="1"/>
    <col min="6926" max="6926" width="5.42578125" style="7" bestFit="1" customWidth="1"/>
    <col min="6927" max="6927" width="9.5703125" style="7" customWidth="1"/>
    <col min="6928" max="6928" width="0.85546875" style="7" customWidth="1"/>
    <col min="6929" max="6929" width="4.5703125" style="7" customWidth="1"/>
    <col min="6930" max="6930" width="9.5703125" style="7" customWidth="1"/>
    <col min="6931" max="6931" width="0.85546875" style="7" customWidth="1"/>
    <col min="6932" max="6932" width="4.5703125" style="7" customWidth="1"/>
    <col min="6933" max="6933" width="9.5703125" style="7" customWidth="1"/>
    <col min="6934" max="6934" width="0.85546875" style="7" customWidth="1"/>
    <col min="6935" max="6935" width="5.42578125" style="7" bestFit="1" customWidth="1"/>
    <col min="6936" max="6936" width="9.5703125" style="7" customWidth="1"/>
    <col min="6937" max="6938" width="12" style="7" bestFit="1" customWidth="1"/>
    <col min="6939" max="7168" width="11.42578125" style="7"/>
    <col min="7169" max="7169" width="35.5703125" style="7" customWidth="1"/>
    <col min="7170" max="7170" width="9.85546875" style="7" bestFit="1" customWidth="1"/>
    <col min="7171" max="7171" width="9.5703125" style="7" customWidth="1"/>
    <col min="7172" max="7172" width="0.85546875" style="7" customWidth="1"/>
    <col min="7173" max="7173" width="4.5703125" style="7" customWidth="1"/>
    <col min="7174" max="7174" width="9.5703125" style="7" customWidth="1"/>
    <col min="7175" max="7175" width="0.85546875" style="7" customWidth="1"/>
    <col min="7176" max="7176" width="4.5703125" style="7" customWidth="1"/>
    <col min="7177" max="7177" width="9.5703125" style="7" customWidth="1"/>
    <col min="7178" max="7178" width="0.85546875" style="7" customWidth="1"/>
    <col min="7179" max="7179" width="4.5703125" style="7" customWidth="1"/>
    <col min="7180" max="7180" width="9.5703125" style="7" customWidth="1"/>
    <col min="7181" max="7181" width="0.85546875" style="7" customWidth="1"/>
    <col min="7182" max="7182" width="5.42578125" style="7" bestFit="1" customWidth="1"/>
    <col min="7183" max="7183" width="9.5703125" style="7" customWidth="1"/>
    <col min="7184" max="7184" width="0.85546875" style="7" customWidth="1"/>
    <col min="7185" max="7185" width="4.5703125" style="7" customWidth="1"/>
    <col min="7186" max="7186" width="9.5703125" style="7" customWidth="1"/>
    <col min="7187" max="7187" width="0.85546875" style="7" customWidth="1"/>
    <col min="7188" max="7188" width="4.5703125" style="7" customWidth="1"/>
    <col min="7189" max="7189" width="9.5703125" style="7" customWidth="1"/>
    <col min="7190" max="7190" width="0.85546875" style="7" customWidth="1"/>
    <col min="7191" max="7191" width="5.42578125" style="7" bestFit="1" customWidth="1"/>
    <col min="7192" max="7192" width="9.5703125" style="7" customWidth="1"/>
    <col min="7193" max="7194" width="12" style="7" bestFit="1" customWidth="1"/>
    <col min="7195" max="7424" width="11.42578125" style="7"/>
    <col min="7425" max="7425" width="35.5703125" style="7" customWidth="1"/>
    <col min="7426" max="7426" width="9.85546875" style="7" bestFit="1" customWidth="1"/>
    <col min="7427" max="7427" width="9.5703125" style="7" customWidth="1"/>
    <col min="7428" max="7428" width="0.85546875" style="7" customWidth="1"/>
    <col min="7429" max="7429" width="4.5703125" style="7" customWidth="1"/>
    <col min="7430" max="7430" width="9.5703125" style="7" customWidth="1"/>
    <col min="7431" max="7431" width="0.85546875" style="7" customWidth="1"/>
    <col min="7432" max="7432" width="4.5703125" style="7" customWidth="1"/>
    <col min="7433" max="7433" width="9.5703125" style="7" customWidth="1"/>
    <col min="7434" max="7434" width="0.85546875" style="7" customWidth="1"/>
    <col min="7435" max="7435" width="4.5703125" style="7" customWidth="1"/>
    <col min="7436" max="7436" width="9.5703125" style="7" customWidth="1"/>
    <col min="7437" max="7437" width="0.85546875" style="7" customWidth="1"/>
    <col min="7438" max="7438" width="5.42578125" style="7" bestFit="1" customWidth="1"/>
    <col min="7439" max="7439" width="9.5703125" style="7" customWidth="1"/>
    <col min="7440" max="7440" width="0.85546875" style="7" customWidth="1"/>
    <col min="7441" max="7441" width="4.5703125" style="7" customWidth="1"/>
    <col min="7442" max="7442" width="9.5703125" style="7" customWidth="1"/>
    <col min="7443" max="7443" width="0.85546875" style="7" customWidth="1"/>
    <col min="7444" max="7444" width="4.5703125" style="7" customWidth="1"/>
    <col min="7445" max="7445" width="9.5703125" style="7" customWidth="1"/>
    <col min="7446" max="7446" width="0.85546875" style="7" customWidth="1"/>
    <col min="7447" max="7447" width="5.42578125" style="7" bestFit="1" customWidth="1"/>
    <col min="7448" max="7448" width="9.5703125" style="7" customWidth="1"/>
    <col min="7449" max="7450" width="12" style="7" bestFit="1" customWidth="1"/>
    <col min="7451" max="7680" width="11.42578125" style="7"/>
    <col min="7681" max="7681" width="35.5703125" style="7" customWidth="1"/>
    <col min="7682" max="7682" width="9.85546875" style="7" bestFit="1" customWidth="1"/>
    <col min="7683" max="7683" width="9.5703125" style="7" customWidth="1"/>
    <col min="7684" max="7684" width="0.85546875" style="7" customWidth="1"/>
    <col min="7685" max="7685" width="4.5703125" style="7" customWidth="1"/>
    <col min="7686" max="7686" width="9.5703125" style="7" customWidth="1"/>
    <col min="7687" max="7687" width="0.85546875" style="7" customWidth="1"/>
    <col min="7688" max="7688" width="4.5703125" style="7" customWidth="1"/>
    <col min="7689" max="7689" width="9.5703125" style="7" customWidth="1"/>
    <col min="7690" max="7690" width="0.85546875" style="7" customWidth="1"/>
    <col min="7691" max="7691" width="4.5703125" style="7" customWidth="1"/>
    <col min="7692" max="7692" width="9.5703125" style="7" customWidth="1"/>
    <col min="7693" max="7693" width="0.85546875" style="7" customWidth="1"/>
    <col min="7694" max="7694" width="5.42578125" style="7" bestFit="1" customWidth="1"/>
    <col min="7695" max="7695" width="9.5703125" style="7" customWidth="1"/>
    <col min="7696" max="7696" width="0.85546875" style="7" customWidth="1"/>
    <col min="7697" max="7697" width="4.5703125" style="7" customWidth="1"/>
    <col min="7698" max="7698" width="9.5703125" style="7" customWidth="1"/>
    <col min="7699" max="7699" width="0.85546875" style="7" customWidth="1"/>
    <col min="7700" max="7700" width="4.5703125" style="7" customWidth="1"/>
    <col min="7701" max="7701" width="9.5703125" style="7" customWidth="1"/>
    <col min="7702" max="7702" width="0.85546875" style="7" customWidth="1"/>
    <col min="7703" max="7703" width="5.42578125" style="7" bestFit="1" customWidth="1"/>
    <col min="7704" max="7704" width="9.5703125" style="7" customWidth="1"/>
    <col min="7705" max="7706" width="12" style="7" bestFit="1" customWidth="1"/>
    <col min="7707" max="7936" width="11.42578125" style="7"/>
    <col min="7937" max="7937" width="35.5703125" style="7" customWidth="1"/>
    <col min="7938" max="7938" width="9.85546875" style="7" bestFit="1" customWidth="1"/>
    <col min="7939" max="7939" width="9.5703125" style="7" customWidth="1"/>
    <col min="7940" max="7940" width="0.85546875" style="7" customWidth="1"/>
    <col min="7941" max="7941" width="4.5703125" style="7" customWidth="1"/>
    <col min="7942" max="7942" width="9.5703125" style="7" customWidth="1"/>
    <col min="7943" max="7943" width="0.85546875" style="7" customWidth="1"/>
    <col min="7944" max="7944" width="4.5703125" style="7" customWidth="1"/>
    <col min="7945" max="7945" width="9.5703125" style="7" customWidth="1"/>
    <col min="7946" max="7946" width="0.85546875" style="7" customWidth="1"/>
    <col min="7947" max="7947" width="4.5703125" style="7" customWidth="1"/>
    <col min="7948" max="7948" width="9.5703125" style="7" customWidth="1"/>
    <col min="7949" max="7949" width="0.85546875" style="7" customWidth="1"/>
    <col min="7950" max="7950" width="5.42578125" style="7" bestFit="1" customWidth="1"/>
    <col min="7951" max="7951" width="9.5703125" style="7" customWidth="1"/>
    <col min="7952" max="7952" width="0.85546875" style="7" customWidth="1"/>
    <col min="7953" max="7953" width="4.5703125" style="7" customWidth="1"/>
    <col min="7954" max="7954" width="9.5703125" style="7" customWidth="1"/>
    <col min="7955" max="7955" width="0.85546875" style="7" customWidth="1"/>
    <col min="7956" max="7956" width="4.5703125" style="7" customWidth="1"/>
    <col min="7957" max="7957" width="9.5703125" style="7" customWidth="1"/>
    <col min="7958" max="7958" width="0.85546875" style="7" customWidth="1"/>
    <col min="7959" max="7959" width="5.42578125" style="7" bestFit="1" customWidth="1"/>
    <col min="7960" max="7960" width="9.5703125" style="7" customWidth="1"/>
    <col min="7961" max="7962" width="12" style="7" bestFit="1" customWidth="1"/>
    <col min="7963" max="8192" width="11.42578125" style="7"/>
    <col min="8193" max="8193" width="35.5703125" style="7" customWidth="1"/>
    <col min="8194" max="8194" width="9.85546875" style="7" bestFit="1" customWidth="1"/>
    <col min="8195" max="8195" width="9.5703125" style="7" customWidth="1"/>
    <col min="8196" max="8196" width="0.85546875" style="7" customWidth="1"/>
    <col min="8197" max="8197" width="4.5703125" style="7" customWidth="1"/>
    <col min="8198" max="8198" width="9.5703125" style="7" customWidth="1"/>
    <col min="8199" max="8199" width="0.85546875" style="7" customWidth="1"/>
    <col min="8200" max="8200" width="4.5703125" style="7" customWidth="1"/>
    <col min="8201" max="8201" width="9.5703125" style="7" customWidth="1"/>
    <col min="8202" max="8202" width="0.85546875" style="7" customWidth="1"/>
    <col min="8203" max="8203" width="4.5703125" style="7" customWidth="1"/>
    <col min="8204" max="8204" width="9.5703125" style="7" customWidth="1"/>
    <col min="8205" max="8205" width="0.85546875" style="7" customWidth="1"/>
    <col min="8206" max="8206" width="5.42578125" style="7" bestFit="1" customWidth="1"/>
    <col min="8207" max="8207" width="9.5703125" style="7" customWidth="1"/>
    <col min="8208" max="8208" width="0.85546875" style="7" customWidth="1"/>
    <col min="8209" max="8209" width="4.5703125" style="7" customWidth="1"/>
    <col min="8210" max="8210" width="9.5703125" style="7" customWidth="1"/>
    <col min="8211" max="8211" width="0.85546875" style="7" customWidth="1"/>
    <col min="8212" max="8212" width="4.5703125" style="7" customWidth="1"/>
    <col min="8213" max="8213" width="9.5703125" style="7" customWidth="1"/>
    <col min="8214" max="8214" width="0.85546875" style="7" customWidth="1"/>
    <col min="8215" max="8215" width="5.42578125" style="7" bestFit="1" customWidth="1"/>
    <col min="8216" max="8216" width="9.5703125" style="7" customWidth="1"/>
    <col min="8217" max="8218" width="12" style="7" bestFit="1" customWidth="1"/>
    <col min="8219" max="8448" width="11.42578125" style="7"/>
    <col min="8449" max="8449" width="35.5703125" style="7" customWidth="1"/>
    <col min="8450" max="8450" width="9.85546875" style="7" bestFit="1" customWidth="1"/>
    <col min="8451" max="8451" width="9.5703125" style="7" customWidth="1"/>
    <col min="8452" max="8452" width="0.85546875" style="7" customWidth="1"/>
    <col min="8453" max="8453" width="4.5703125" style="7" customWidth="1"/>
    <col min="8454" max="8454" width="9.5703125" style="7" customWidth="1"/>
    <col min="8455" max="8455" width="0.85546875" style="7" customWidth="1"/>
    <col min="8456" max="8456" width="4.5703125" style="7" customWidth="1"/>
    <col min="8457" max="8457" width="9.5703125" style="7" customWidth="1"/>
    <col min="8458" max="8458" width="0.85546875" style="7" customWidth="1"/>
    <col min="8459" max="8459" width="4.5703125" style="7" customWidth="1"/>
    <col min="8460" max="8460" width="9.5703125" style="7" customWidth="1"/>
    <col min="8461" max="8461" width="0.85546875" style="7" customWidth="1"/>
    <col min="8462" max="8462" width="5.42578125" style="7" bestFit="1" customWidth="1"/>
    <col min="8463" max="8463" width="9.5703125" style="7" customWidth="1"/>
    <col min="8464" max="8464" width="0.85546875" style="7" customWidth="1"/>
    <col min="8465" max="8465" width="4.5703125" style="7" customWidth="1"/>
    <col min="8466" max="8466" width="9.5703125" style="7" customWidth="1"/>
    <col min="8467" max="8467" width="0.85546875" style="7" customWidth="1"/>
    <col min="8468" max="8468" width="4.5703125" style="7" customWidth="1"/>
    <col min="8469" max="8469" width="9.5703125" style="7" customWidth="1"/>
    <col min="8470" max="8470" width="0.85546875" style="7" customWidth="1"/>
    <col min="8471" max="8471" width="5.42578125" style="7" bestFit="1" customWidth="1"/>
    <col min="8472" max="8472" width="9.5703125" style="7" customWidth="1"/>
    <col min="8473" max="8474" width="12" style="7" bestFit="1" customWidth="1"/>
    <col min="8475" max="8704" width="11.42578125" style="7"/>
    <col min="8705" max="8705" width="35.5703125" style="7" customWidth="1"/>
    <col min="8706" max="8706" width="9.85546875" style="7" bestFit="1" customWidth="1"/>
    <col min="8707" max="8707" width="9.5703125" style="7" customWidth="1"/>
    <col min="8708" max="8708" width="0.85546875" style="7" customWidth="1"/>
    <col min="8709" max="8709" width="4.5703125" style="7" customWidth="1"/>
    <col min="8710" max="8710" width="9.5703125" style="7" customWidth="1"/>
    <col min="8711" max="8711" width="0.85546875" style="7" customWidth="1"/>
    <col min="8712" max="8712" width="4.5703125" style="7" customWidth="1"/>
    <col min="8713" max="8713" width="9.5703125" style="7" customWidth="1"/>
    <col min="8714" max="8714" width="0.85546875" style="7" customWidth="1"/>
    <col min="8715" max="8715" width="4.5703125" style="7" customWidth="1"/>
    <col min="8716" max="8716" width="9.5703125" style="7" customWidth="1"/>
    <col min="8717" max="8717" width="0.85546875" style="7" customWidth="1"/>
    <col min="8718" max="8718" width="5.42578125" style="7" bestFit="1" customWidth="1"/>
    <col min="8719" max="8719" width="9.5703125" style="7" customWidth="1"/>
    <col min="8720" max="8720" width="0.85546875" style="7" customWidth="1"/>
    <col min="8721" max="8721" width="4.5703125" style="7" customWidth="1"/>
    <col min="8722" max="8722" width="9.5703125" style="7" customWidth="1"/>
    <col min="8723" max="8723" width="0.85546875" style="7" customWidth="1"/>
    <col min="8724" max="8724" width="4.5703125" style="7" customWidth="1"/>
    <col min="8725" max="8725" width="9.5703125" style="7" customWidth="1"/>
    <col min="8726" max="8726" width="0.85546875" style="7" customWidth="1"/>
    <col min="8727" max="8727" width="5.42578125" style="7" bestFit="1" customWidth="1"/>
    <col min="8728" max="8728" width="9.5703125" style="7" customWidth="1"/>
    <col min="8729" max="8730" width="12" style="7" bestFit="1" customWidth="1"/>
    <col min="8731" max="8960" width="11.42578125" style="7"/>
    <col min="8961" max="8961" width="35.5703125" style="7" customWidth="1"/>
    <col min="8962" max="8962" width="9.85546875" style="7" bestFit="1" customWidth="1"/>
    <col min="8963" max="8963" width="9.5703125" style="7" customWidth="1"/>
    <col min="8964" max="8964" width="0.85546875" style="7" customWidth="1"/>
    <col min="8965" max="8965" width="4.5703125" style="7" customWidth="1"/>
    <col min="8966" max="8966" width="9.5703125" style="7" customWidth="1"/>
    <col min="8967" max="8967" width="0.85546875" style="7" customWidth="1"/>
    <col min="8968" max="8968" width="4.5703125" style="7" customWidth="1"/>
    <col min="8969" max="8969" width="9.5703125" style="7" customWidth="1"/>
    <col min="8970" max="8970" width="0.85546875" style="7" customWidth="1"/>
    <col min="8971" max="8971" width="4.5703125" style="7" customWidth="1"/>
    <col min="8972" max="8972" width="9.5703125" style="7" customWidth="1"/>
    <col min="8973" max="8973" width="0.85546875" style="7" customWidth="1"/>
    <col min="8974" max="8974" width="5.42578125" style="7" bestFit="1" customWidth="1"/>
    <col min="8975" max="8975" width="9.5703125" style="7" customWidth="1"/>
    <col min="8976" max="8976" width="0.85546875" style="7" customWidth="1"/>
    <col min="8977" max="8977" width="4.5703125" style="7" customWidth="1"/>
    <col min="8978" max="8978" width="9.5703125" style="7" customWidth="1"/>
    <col min="8979" max="8979" width="0.85546875" style="7" customWidth="1"/>
    <col min="8980" max="8980" width="4.5703125" style="7" customWidth="1"/>
    <col min="8981" max="8981" width="9.5703125" style="7" customWidth="1"/>
    <col min="8982" max="8982" width="0.85546875" style="7" customWidth="1"/>
    <col min="8983" max="8983" width="5.42578125" style="7" bestFit="1" customWidth="1"/>
    <col min="8984" max="8984" width="9.5703125" style="7" customWidth="1"/>
    <col min="8985" max="8986" width="12" style="7" bestFit="1" customWidth="1"/>
    <col min="8987" max="9216" width="11.42578125" style="7"/>
    <col min="9217" max="9217" width="35.5703125" style="7" customWidth="1"/>
    <col min="9218" max="9218" width="9.85546875" style="7" bestFit="1" customWidth="1"/>
    <col min="9219" max="9219" width="9.5703125" style="7" customWidth="1"/>
    <col min="9220" max="9220" width="0.85546875" style="7" customWidth="1"/>
    <col min="9221" max="9221" width="4.5703125" style="7" customWidth="1"/>
    <col min="9222" max="9222" width="9.5703125" style="7" customWidth="1"/>
    <col min="9223" max="9223" width="0.85546875" style="7" customWidth="1"/>
    <col min="9224" max="9224" width="4.5703125" style="7" customWidth="1"/>
    <col min="9225" max="9225" width="9.5703125" style="7" customWidth="1"/>
    <col min="9226" max="9226" width="0.85546875" style="7" customWidth="1"/>
    <col min="9227" max="9227" width="4.5703125" style="7" customWidth="1"/>
    <col min="9228" max="9228" width="9.5703125" style="7" customWidth="1"/>
    <col min="9229" max="9229" width="0.85546875" style="7" customWidth="1"/>
    <col min="9230" max="9230" width="5.42578125" style="7" bestFit="1" customWidth="1"/>
    <col min="9231" max="9231" width="9.5703125" style="7" customWidth="1"/>
    <col min="9232" max="9232" width="0.85546875" style="7" customWidth="1"/>
    <col min="9233" max="9233" width="4.5703125" style="7" customWidth="1"/>
    <col min="9234" max="9234" width="9.5703125" style="7" customWidth="1"/>
    <col min="9235" max="9235" width="0.85546875" style="7" customWidth="1"/>
    <col min="9236" max="9236" width="4.5703125" style="7" customWidth="1"/>
    <col min="9237" max="9237" width="9.5703125" style="7" customWidth="1"/>
    <col min="9238" max="9238" width="0.85546875" style="7" customWidth="1"/>
    <col min="9239" max="9239" width="5.42578125" style="7" bestFit="1" customWidth="1"/>
    <col min="9240" max="9240" width="9.5703125" style="7" customWidth="1"/>
    <col min="9241" max="9242" width="12" style="7" bestFit="1" customWidth="1"/>
    <col min="9243" max="9472" width="11.42578125" style="7"/>
    <col min="9473" max="9473" width="35.5703125" style="7" customWidth="1"/>
    <col min="9474" max="9474" width="9.85546875" style="7" bestFit="1" customWidth="1"/>
    <col min="9475" max="9475" width="9.5703125" style="7" customWidth="1"/>
    <col min="9476" max="9476" width="0.85546875" style="7" customWidth="1"/>
    <col min="9477" max="9477" width="4.5703125" style="7" customWidth="1"/>
    <col min="9478" max="9478" width="9.5703125" style="7" customWidth="1"/>
    <col min="9479" max="9479" width="0.85546875" style="7" customWidth="1"/>
    <col min="9480" max="9480" width="4.5703125" style="7" customWidth="1"/>
    <col min="9481" max="9481" width="9.5703125" style="7" customWidth="1"/>
    <col min="9482" max="9482" width="0.85546875" style="7" customWidth="1"/>
    <col min="9483" max="9483" width="4.5703125" style="7" customWidth="1"/>
    <col min="9484" max="9484" width="9.5703125" style="7" customWidth="1"/>
    <col min="9485" max="9485" width="0.85546875" style="7" customWidth="1"/>
    <col min="9486" max="9486" width="5.42578125" style="7" bestFit="1" customWidth="1"/>
    <col min="9487" max="9487" width="9.5703125" style="7" customWidth="1"/>
    <col min="9488" max="9488" width="0.85546875" style="7" customWidth="1"/>
    <col min="9489" max="9489" width="4.5703125" style="7" customWidth="1"/>
    <col min="9490" max="9490" width="9.5703125" style="7" customWidth="1"/>
    <col min="9491" max="9491" width="0.85546875" style="7" customWidth="1"/>
    <col min="9492" max="9492" width="4.5703125" style="7" customWidth="1"/>
    <col min="9493" max="9493" width="9.5703125" style="7" customWidth="1"/>
    <col min="9494" max="9494" width="0.85546875" style="7" customWidth="1"/>
    <col min="9495" max="9495" width="5.42578125" style="7" bestFit="1" customWidth="1"/>
    <col min="9496" max="9496" width="9.5703125" style="7" customWidth="1"/>
    <col min="9497" max="9498" width="12" style="7" bestFit="1" customWidth="1"/>
    <col min="9499" max="9728" width="11.42578125" style="7"/>
    <col min="9729" max="9729" width="35.5703125" style="7" customWidth="1"/>
    <col min="9730" max="9730" width="9.85546875" style="7" bestFit="1" customWidth="1"/>
    <col min="9731" max="9731" width="9.5703125" style="7" customWidth="1"/>
    <col min="9732" max="9732" width="0.85546875" style="7" customWidth="1"/>
    <col min="9733" max="9733" width="4.5703125" style="7" customWidth="1"/>
    <col min="9734" max="9734" width="9.5703125" style="7" customWidth="1"/>
    <col min="9735" max="9735" width="0.85546875" style="7" customWidth="1"/>
    <col min="9736" max="9736" width="4.5703125" style="7" customWidth="1"/>
    <col min="9737" max="9737" width="9.5703125" style="7" customWidth="1"/>
    <col min="9738" max="9738" width="0.85546875" style="7" customWidth="1"/>
    <col min="9739" max="9739" width="4.5703125" style="7" customWidth="1"/>
    <col min="9740" max="9740" width="9.5703125" style="7" customWidth="1"/>
    <col min="9741" max="9741" width="0.85546875" style="7" customWidth="1"/>
    <col min="9742" max="9742" width="5.42578125" style="7" bestFit="1" customWidth="1"/>
    <col min="9743" max="9743" width="9.5703125" style="7" customWidth="1"/>
    <col min="9744" max="9744" width="0.85546875" style="7" customWidth="1"/>
    <col min="9745" max="9745" width="4.5703125" style="7" customWidth="1"/>
    <col min="9746" max="9746" width="9.5703125" style="7" customWidth="1"/>
    <col min="9747" max="9747" width="0.85546875" style="7" customWidth="1"/>
    <col min="9748" max="9748" width="4.5703125" style="7" customWidth="1"/>
    <col min="9749" max="9749" width="9.5703125" style="7" customWidth="1"/>
    <col min="9750" max="9750" width="0.85546875" style="7" customWidth="1"/>
    <col min="9751" max="9751" width="5.42578125" style="7" bestFit="1" customWidth="1"/>
    <col min="9752" max="9752" width="9.5703125" style="7" customWidth="1"/>
    <col min="9753" max="9754" width="12" style="7" bestFit="1" customWidth="1"/>
    <col min="9755" max="9984" width="11.42578125" style="7"/>
    <col min="9985" max="9985" width="35.5703125" style="7" customWidth="1"/>
    <col min="9986" max="9986" width="9.85546875" style="7" bestFit="1" customWidth="1"/>
    <col min="9987" max="9987" width="9.5703125" style="7" customWidth="1"/>
    <col min="9988" max="9988" width="0.85546875" style="7" customWidth="1"/>
    <col min="9989" max="9989" width="4.5703125" style="7" customWidth="1"/>
    <col min="9990" max="9990" width="9.5703125" style="7" customWidth="1"/>
    <col min="9991" max="9991" width="0.85546875" style="7" customWidth="1"/>
    <col min="9992" max="9992" width="4.5703125" style="7" customWidth="1"/>
    <col min="9993" max="9993" width="9.5703125" style="7" customWidth="1"/>
    <col min="9994" max="9994" width="0.85546875" style="7" customWidth="1"/>
    <col min="9995" max="9995" width="4.5703125" style="7" customWidth="1"/>
    <col min="9996" max="9996" width="9.5703125" style="7" customWidth="1"/>
    <col min="9997" max="9997" width="0.85546875" style="7" customWidth="1"/>
    <col min="9998" max="9998" width="5.42578125" style="7" bestFit="1" customWidth="1"/>
    <col min="9999" max="9999" width="9.5703125" style="7" customWidth="1"/>
    <col min="10000" max="10000" width="0.85546875" style="7" customWidth="1"/>
    <col min="10001" max="10001" width="4.5703125" style="7" customWidth="1"/>
    <col min="10002" max="10002" width="9.5703125" style="7" customWidth="1"/>
    <col min="10003" max="10003" width="0.85546875" style="7" customWidth="1"/>
    <col min="10004" max="10004" width="4.5703125" style="7" customWidth="1"/>
    <col min="10005" max="10005" width="9.5703125" style="7" customWidth="1"/>
    <col min="10006" max="10006" width="0.85546875" style="7" customWidth="1"/>
    <col min="10007" max="10007" width="5.42578125" style="7" bestFit="1" customWidth="1"/>
    <col min="10008" max="10008" width="9.5703125" style="7" customWidth="1"/>
    <col min="10009" max="10010" width="12" style="7" bestFit="1" customWidth="1"/>
    <col min="10011" max="10240" width="11.42578125" style="7"/>
    <col min="10241" max="10241" width="35.5703125" style="7" customWidth="1"/>
    <col min="10242" max="10242" width="9.85546875" style="7" bestFit="1" customWidth="1"/>
    <col min="10243" max="10243" width="9.5703125" style="7" customWidth="1"/>
    <col min="10244" max="10244" width="0.85546875" style="7" customWidth="1"/>
    <col min="10245" max="10245" width="4.5703125" style="7" customWidth="1"/>
    <col min="10246" max="10246" width="9.5703125" style="7" customWidth="1"/>
    <col min="10247" max="10247" width="0.85546875" style="7" customWidth="1"/>
    <col min="10248" max="10248" width="4.5703125" style="7" customWidth="1"/>
    <col min="10249" max="10249" width="9.5703125" style="7" customWidth="1"/>
    <col min="10250" max="10250" width="0.85546875" style="7" customWidth="1"/>
    <col min="10251" max="10251" width="4.5703125" style="7" customWidth="1"/>
    <col min="10252" max="10252" width="9.5703125" style="7" customWidth="1"/>
    <col min="10253" max="10253" width="0.85546875" style="7" customWidth="1"/>
    <col min="10254" max="10254" width="5.42578125" style="7" bestFit="1" customWidth="1"/>
    <col min="10255" max="10255" width="9.5703125" style="7" customWidth="1"/>
    <col min="10256" max="10256" width="0.85546875" style="7" customWidth="1"/>
    <col min="10257" max="10257" width="4.5703125" style="7" customWidth="1"/>
    <col min="10258" max="10258" width="9.5703125" style="7" customWidth="1"/>
    <col min="10259" max="10259" width="0.85546875" style="7" customWidth="1"/>
    <col min="10260" max="10260" width="4.5703125" style="7" customWidth="1"/>
    <col min="10261" max="10261" width="9.5703125" style="7" customWidth="1"/>
    <col min="10262" max="10262" width="0.85546875" style="7" customWidth="1"/>
    <col min="10263" max="10263" width="5.42578125" style="7" bestFit="1" customWidth="1"/>
    <col min="10264" max="10264" width="9.5703125" style="7" customWidth="1"/>
    <col min="10265" max="10266" width="12" style="7" bestFit="1" customWidth="1"/>
    <col min="10267" max="10496" width="11.42578125" style="7"/>
    <col min="10497" max="10497" width="35.5703125" style="7" customWidth="1"/>
    <col min="10498" max="10498" width="9.85546875" style="7" bestFit="1" customWidth="1"/>
    <col min="10499" max="10499" width="9.5703125" style="7" customWidth="1"/>
    <col min="10500" max="10500" width="0.85546875" style="7" customWidth="1"/>
    <col min="10501" max="10501" width="4.5703125" style="7" customWidth="1"/>
    <col min="10502" max="10502" width="9.5703125" style="7" customWidth="1"/>
    <col min="10503" max="10503" width="0.85546875" style="7" customWidth="1"/>
    <col min="10504" max="10504" width="4.5703125" style="7" customWidth="1"/>
    <col min="10505" max="10505" width="9.5703125" style="7" customWidth="1"/>
    <col min="10506" max="10506" width="0.85546875" style="7" customWidth="1"/>
    <col min="10507" max="10507" width="4.5703125" style="7" customWidth="1"/>
    <col min="10508" max="10508" width="9.5703125" style="7" customWidth="1"/>
    <col min="10509" max="10509" width="0.85546875" style="7" customWidth="1"/>
    <col min="10510" max="10510" width="5.42578125" style="7" bestFit="1" customWidth="1"/>
    <col min="10511" max="10511" width="9.5703125" style="7" customWidth="1"/>
    <col min="10512" max="10512" width="0.85546875" style="7" customWidth="1"/>
    <col min="10513" max="10513" width="4.5703125" style="7" customWidth="1"/>
    <col min="10514" max="10514" width="9.5703125" style="7" customWidth="1"/>
    <col min="10515" max="10515" width="0.85546875" style="7" customWidth="1"/>
    <col min="10516" max="10516" width="4.5703125" style="7" customWidth="1"/>
    <col min="10517" max="10517" width="9.5703125" style="7" customWidth="1"/>
    <col min="10518" max="10518" width="0.85546875" style="7" customWidth="1"/>
    <col min="10519" max="10519" width="5.42578125" style="7" bestFit="1" customWidth="1"/>
    <col min="10520" max="10520" width="9.5703125" style="7" customWidth="1"/>
    <col min="10521" max="10522" width="12" style="7" bestFit="1" customWidth="1"/>
    <col min="10523" max="10752" width="11.42578125" style="7"/>
    <col min="10753" max="10753" width="35.5703125" style="7" customWidth="1"/>
    <col min="10754" max="10754" width="9.85546875" style="7" bestFit="1" customWidth="1"/>
    <col min="10755" max="10755" width="9.5703125" style="7" customWidth="1"/>
    <col min="10756" max="10756" width="0.85546875" style="7" customWidth="1"/>
    <col min="10757" max="10757" width="4.5703125" style="7" customWidth="1"/>
    <col min="10758" max="10758" width="9.5703125" style="7" customWidth="1"/>
    <col min="10759" max="10759" width="0.85546875" style="7" customWidth="1"/>
    <col min="10760" max="10760" width="4.5703125" style="7" customWidth="1"/>
    <col min="10761" max="10761" width="9.5703125" style="7" customWidth="1"/>
    <col min="10762" max="10762" width="0.85546875" style="7" customWidth="1"/>
    <col min="10763" max="10763" width="4.5703125" style="7" customWidth="1"/>
    <col min="10764" max="10764" width="9.5703125" style="7" customWidth="1"/>
    <col min="10765" max="10765" width="0.85546875" style="7" customWidth="1"/>
    <col min="10766" max="10766" width="5.42578125" style="7" bestFit="1" customWidth="1"/>
    <col min="10767" max="10767" width="9.5703125" style="7" customWidth="1"/>
    <col min="10768" max="10768" width="0.85546875" style="7" customWidth="1"/>
    <col min="10769" max="10769" width="4.5703125" style="7" customWidth="1"/>
    <col min="10770" max="10770" width="9.5703125" style="7" customWidth="1"/>
    <col min="10771" max="10771" width="0.85546875" style="7" customWidth="1"/>
    <col min="10772" max="10772" width="4.5703125" style="7" customWidth="1"/>
    <col min="10773" max="10773" width="9.5703125" style="7" customWidth="1"/>
    <col min="10774" max="10774" width="0.85546875" style="7" customWidth="1"/>
    <col min="10775" max="10775" width="5.42578125" style="7" bestFit="1" customWidth="1"/>
    <col min="10776" max="10776" width="9.5703125" style="7" customWidth="1"/>
    <col min="10777" max="10778" width="12" style="7" bestFit="1" customWidth="1"/>
    <col min="10779" max="11008" width="11.42578125" style="7"/>
    <col min="11009" max="11009" width="35.5703125" style="7" customWidth="1"/>
    <col min="11010" max="11010" width="9.85546875" style="7" bestFit="1" customWidth="1"/>
    <col min="11011" max="11011" width="9.5703125" style="7" customWidth="1"/>
    <col min="11012" max="11012" width="0.85546875" style="7" customWidth="1"/>
    <col min="11013" max="11013" width="4.5703125" style="7" customWidth="1"/>
    <col min="11014" max="11014" width="9.5703125" style="7" customWidth="1"/>
    <col min="11015" max="11015" width="0.85546875" style="7" customWidth="1"/>
    <col min="11016" max="11016" width="4.5703125" style="7" customWidth="1"/>
    <col min="11017" max="11017" width="9.5703125" style="7" customWidth="1"/>
    <col min="11018" max="11018" width="0.85546875" style="7" customWidth="1"/>
    <col min="11019" max="11019" width="4.5703125" style="7" customWidth="1"/>
    <col min="11020" max="11020" width="9.5703125" style="7" customWidth="1"/>
    <col min="11021" max="11021" width="0.85546875" style="7" customWidth="1"/>
    <col min="11022" max="11022" width="5.42578125" style="7" bestFit="1" customWidth="1"/>
    <col min="11023" max="11023" width="9.5703125" style="7" customWidth="1"/>
    <col min="11024" max="11024" width="0.85546875" style="7" customWidth="1"/>
    <col min="11025" max="11025" width="4.5703125" style="7" customWidth="1"/>
    <col min="11026" max="11026" width="9.5703125" style="7" customWidth="1"/>
    <col min="11027" max="11027" width="0.85546875" style="7" customWidth="1"/>
    <col min="11028" max="11028" width="4.5703125" style="7" customWidth="1"/>
    <col min="11029" max="11029" width="9.5703125" style="7" customWidth="1"/>
    <col min="11030" max="11030" width="0.85546875" style="7" customWidth="1"/>
    <col min="11031" max="11031" width="5.42578125" style="7" bestFit="1" customWidth="1"/>
    <col min="11032" max="11032" width="9.5703125" style="7" customWidth="1"/>
    <col min="11033" max="11034" width="12" style="7" bestFit="1" customWidth="1"/>
    <col min="11035" max="11264" width="11.42578125" style="7"/>
    <col min="11265" max="11265" width="35.5703125" style="7" customWidth="1"/>
    <col min="11266" max="11266" width="9.85546875" style="7" bestFit="1" customWidth="1"/>
    <col min="11267" max="11267" width="9.5703125" style="7" customWidth="1"/>
    <col min="11268" max="11268" width="0.85546875" style="7" customWidth="1"/>
    <col min="11269" max="11269" width="4.5703125" style="7" customWidth="1"/>
    <col min="11270" max="11270" width="9.5703125" style="7" customWidth="1"/>
    <col min="11271" max="11271" width="0.85546875" style="7" customWidth="1"/>
    <col min="11272" max="11272" width="4.5703125" style="7" customWidth="1"/>
    <col min="11273" max="11273" width="9.5703125" style="7" customWidth="1"/>
    <col min="11274" max="11274" width="0.85546875" style="7" customWidth="1"/>
    <col min="11275" max="11275" width="4.5703125" style="7" customWidth="1"/>
    <col min="11276" max="11276" width="9.5703125" style="7" customWidth="1"/>
    <col min="11277" max="11277" width="0.85546875" style="7" customWidth="1"/>
    <col min="11278" max="11278" width="5.42578125" style="7" bestFit="1" customWidth="1"/>
    <col min="11279" max="11279" width="9.5703125" style="7" customWidth="1"/>
    <col min="11280" max="11280" width="0.85546875" style="7" customWidth="1"/>
    <col min="11281" max="11281" width="4.5703125" style="7" customWidth="1"/>
    <col min="11282" max="11282" width="9.5703125" style="7" customWidth="1"/>
    <col min="11283" max="11283" width="0.85546875" style="7" customWidth="1"/>
    <col min="11284" max="11284" width="4.5703125" style="7" customWidth="1"/>
    <col min="11285" max="11285" width="9.5703125" style="7" customWidth="1"/>
    <col min="11286" max="11286" width="0.85546875" style="7" customWidth="1"/>
    <col min="11287" max="11287" width="5.42578125" style="7" bestFit="1" customWidth="1"/>
    <col min="11288" max="11288" width="9.5703125" style="7" customWidth="1"/>
    <col min="11289" max="11290" width="12" style="7" bestFit="1" customWidth="1"/>
    <col min="11291" max="11520" width="11.42578125" style="7"/>
    <col min="11521" max="11521" width="35.5703125" style="7" customWidth="1"/>
    <col min="11522" max="11522" width="9.85546875" style="7" bestFit="1" customWidth="1"/>
    <col min="11523" max="11523" width="9.5703125" style="7" customWidth="1"/>
    <col min="11524" max="11524" width="0.85546875" style="7" customWidth="1"/>
    <col min="11525" max="11525" width="4.5703125" style="7" customWidth="1"/>
    <col min="11526" max="11526" width="9.5703125" style="7" customWidth="1"/>
    <col min="11527" max="11527" width="0.85546875" style="7" customWidth="1"/>
    <col min="11528" max="11528" width="4.5703125" style="7" customWidth="1"/>
    <col min="11529" max="11529" width="9.5703125" style="7" customWidth="1"/>
    <col min="11530" max="11530" width="0.85546875" style="7" customWidth="1"/>
    <col min="11531" max="11531" width="4.5703125" style="7" customWidth="1"/>
    <col min="11532" max="11532" width="9.5703125" style="7" customWidth="1"/>
    <col min="11533" max="11533" width="0.85546875" style="7" customWidth="1"/>
    <col min="11534" max="11534" width="5.42578125" style="7" bestFit="1" customWidth="1"/>
    <col min="11535" max="11535" width="9.5703125" style="7" customWidth="1"/>
    <col min="11536" max="11536" width="0.85546875" style="7" customWidth="1"/>
    <col min="11537" max="11537" width="4.5703125" style="7" customWidth="1"/>
    <col min="11538" max="11538" width="9.5703125" style="7" customWidth="1"/>
    <col min="11539" max="11539" width="0.85546875" style="7" customWidth="1"/>
    <col min="11540" max="11540" width="4.5703125" style="7" customWidth="1"/>
    <col min="11541" max="11541" width="9.5703125" style="7" customWidth="1"/>
    <col min="11542" max="11542" width="0.85546875" style="7" customWidth="1"/>
    <col min="11543" max="11543" width="5.42578125" style="7" bestFit="1" customWidth="1"/>
    <col min="11544" max="11544" width="9.5703125" style="7" customWidth="1"/>
    <col min="11545" max="11546" width="12" style="7" bestFit="1" customWidth="1"/>
    <col min="11547" max="11776" width="11.42578125" style="7"/>
    <col min="11777" max="11777" width="35.5703125" style="7" customWidth="1"/>
    <col min="11778" max="11778" width="9.85546875" style="7" bestFit="1" customWidth="1"/>
    <col min="11779" max="11779" width="9.5703125" style="7" customWidth="1"/>
    <col min="11780" max="11780" width="0.85546875" style="7" customWidth="1"/>
    <col min="11781" max="11781" width="4.5703125" style="7" customWidth="1"/>
    <col min="11782" max="11782" width="9.5703125" style="7" customWidth="1"/>
    <col min="11783" max="11783" width="0.85546875" style="7" customWidth="1"/>
    <col min="11784" max="11784" width="4.5703125" style="7" customWidth="1"/>
    <col min="11785" max="11785" width="9.5703125" style="7" customWidth="1"/>
    <col min="11786" max="11786" width="0.85546875" style="7" customWidth="1"/>
    <col min="11787" max="11787" width="4.5703125" style="7" customWidth="1"/>
    <col min="11788" max="11788" width="9.5703125" style="7" customWidth="1"/>
    <col min="11789" max="11789" width="0.85546875" style="7" customWidth="1"/>
    <col min="11790" max="11790" width="5.42578125" style="7" bestFit="1" customWidth="1"/>
    <col min="11791" max="11791" width="9.5703125" style="7" customWidth="1"/>
    <col min="11792" max="11792" width="0.85546875" style="7" customWidth="1"/>
    <col min="11793" max="11793" width="4.5703125" style="7" customWidth="1"/>
    <col min="11794" max="11794" width="9.5703125" style="7" customWidth="1"/>
    <col min="11795" max="11795" width="0.85546875" style="7" customWidth="1"/>
    <col min="11796" max="11796" width="4.5703125" style="7" customWidth="1"/>
    <col min="11797" max="11797" width="9.5703125" style="7" customWidth="1"/>
    <col min="11798" max="11798" width="0.85546875" style="7" customWidth="1"/>
    <col min="11799" max="11799" width="5.42578125" style="7" bestFit="1" customWidth="1"/>
    <col min="11800" max="11800" width="9.5703125" style="7" customWidth="1"/>
    <col min="11801" max="11802" width="12" style="7" bestFit="1" customWidth="1"/>
    <col min="11803" max="12032" width="11.42578125" style="7"/>
    <col min="12033" max="12033" width="35.5703125" style="7" customWidth="1"/>
    <col min="12034" max="12034" width="9.85546875" style="7" bestFit="1" customWidth="1"/>
    <col min="12035" max="12035" width="9.5703125" style="7" customWidth="1"/>
    <col min="12036" max="12036" width="0.85546875" style="7" customWidth="1"/>
    <col min="12037" max="12037" width="4.5703125" style="7" customWidth="1"/>
    <col min="12038" max="12038" width="9.5703125" style="7" customWidth="1"/>
    <col min="12039" max="12039" width="0.85546875" style="7" customWidth="1"/>
    <col min="12040" max="12040" width="4.5703125" style="7" customWidth="1"/>
    <col min="12041" max="12041" width="9.5703125" style="7" customWidth="1"/>
    <col min="12042" max="12042" width="0.85546875" style="7" customWidth="1"/>
    <col min="12043" max="12043" width="4.5703125" style="7" customWidth="1"/>
    <col min="12044" max="12044" width="9.5703125" style="7" customWidth="1"/>
    <col min="12045" max="12045" width="0.85546875" style="7" customWidth="1"/>
    <col min="12046" max="12046" width="5.42578125" style="7" bestFit="1" customWidth="1"/>
    <col min="12047" max="12047" width="9.5703125" style="7" customWidth="1"/>
    <col min="12048" max="12048" width="0.85546875" style="7" customWidth="1"/>
    <col min="12049" max="12049" width="4.5703125" style="7" customWidth="1"/>
    <col min="12050" max="12050" width="9.5703125" style="7" customWidth="1"/>
    <col min="12051" max="12051" width="0.85546875" style="7" customWidth="1"/>
    <col min="12052" max="12052" width="4.5703125" style="7" customWidth="1"/>
    <col min="12053" max="12053" width="9.5703125" style="7" customWidth="1"/>
    <col min="12054" max="12054" width="0.85546875" style="7" customWidth="1"/>
    <col min="12055" max="12055" width="5.42578125" style="7" bestFit="1" customWidth="1"/>
    <col min="12056" max="12056" width="9.5703125" style="7" customWidth="1"/>
    <col min="12057" max="12058" width="12" style="7" bestFit="1" customWidth="1"/>
    <col min="12059" max="12288" width="11.42578125" style="7"/>
    <col min="12289" max="12289" width="35.5703125" style="7" customWidth="1"/>
    <col min="12290" max="12290" width="9.85546875" style="7" bestFit="1" customWidth="1"/>
    <col min="12291" max="12291" width="9.5703125" style="7" customWidth="1"/>
    <col min="12292" max="12292" width="0.85546875" style="7" customWidth="1"/>
    <col min="12293" max="12293" width="4.5703125" style="7" customWidth="1"/>
    <col min="12294" max="12294" width="9.5703125" style="7" customWidth="1"/>
    <col min="12295" max="12295" width="0.85546875" style="7" customWidth="1"/>
    <col min="12296" max="12296" width="4.5703125" style="7" customWidth="1"/>
    <col min="12297" max="12297" width="9.5703125" style="7" customWidth="1"/>
    <col min="12298" max="12298" width="0.85546875" style="7" customWidth="1"/>
    <col min="12299" max="12299" width="4.5703125" style="7" customWidth="1"/>
    <col min="12300" max="12300" width="9.5703125" style="7" customWidth="1"/>
    <col min="12301" max="12301" width="0.85546875" style="7" customWidth="1"/>
    <col min="12302" max="12302" width="5.42578125" style="7" bestFit="1" customWidth="1"/>
    <col min="12303" max="12303" width="9.5703125" style="7" customWidth="1"/>
    <col min="12304" max="12304" width="0.85546875" style="7" customWidth="1"/>
    <col min="12305" max="12305" width="4.5703125" style="7" customWidth="1"/>
    <col min="12306" max="12306" width="9.5703125" style="7" customWidth="1"/>
    <col min="12307" max="12307" width="0.85546875" style="7" customWidth="1"/>
    <col min="12308" max="12308" width="4.5703125" style="7" customWidth="1"/>
    <col min="12309" max="12309" width="9.5703125" style="7" customWidth="1"/>
    <col min="12310" max="12310" width="0.85546875" style="7" customWidth="1"/>
    <col min="12311" max="12311" width="5.42578125" style="7" bestFit="1" customWidth="1"/>
    <col min="12312" max="12312" width="9.5703125" style="7" customWidth="1"/>
    <col min="12313" max="12314" width="12" style="7" bestFit="1" customWidth="1"/>
    <col min="12315" max="12544" width="11.42578125" style="7"/>
    <col min="12545" max="12545" width="35.5703125" style="7" customWidth="1"/>
    <col min="12546" max="12546" width="9.85546875" style="7" bestFit="1" customWidth="1"/>
    <col min="12547" max="12547" width="9.5703125" style="7" customWidth="1"/>
    <col min="12548" max="12548" width="0.85546875" style="7" customWidth="1"/>
    <col min="12549" max="12549" width="4.5703125" style="7" customWidth="1"/>
    <col min="12550" max="12550" width="9.5703125" style="7" customWidth="1"/>
    <col min="12551" max="12551" width="0.85546875" style="7" customWidth="1"/>
    <col min="12552" max="12552" width="4.5703125" style="7" customWidth="1"/>
    <col min="12553" max="12553" width="9.5703125" style="7" customWidth="1"/>
    <col min="12554" max="12554" width="0.85546875" style="7" customWidth="1"/>
    <col min="12555" max="12555" width="4.5703125" style="7" customWidth="1"/>
    <col min="12556" max="12556" width="9.5703125" style="7" customWidth="1"/>
    <col min="12557" max="12557" width="0.85546875" style="7" customWidth="1"/>
    <col min="12558" max="12558" width="5.42578125" style="7" bestFit="1" customWidth="1"/>
    <col min="12559" max="12559" width="9.5703125" style="7" customWidth="1"/>
    <col min="12560" max="12560" width="0.85546875" style="7" customWidth="1"/>
    <col min="12561" max="12561" width="4.5703125" style="7" customWidth="1"/>
    <col min="12562" max="12562" width="9.5703125" style="7" customWidth="1"/>
    <col min="12563" max="12563" width="0.85546875" style="7" customWidth="1"/>
    <col min="12564" max="12564" width="4.5703125" style="7" customWidth="1"/>
    <col min="12565" max="12565" width="9.5703125" style="7" customWidth="1"/>
    <col min="12566" max="12566" width="0.85546875" style="7" customWidth="1"/>
    <col min="12567" max="12567" width="5.42578125" style="7" bestFit="1" customWidth="1"/>
    <col min="12568" max="12568" width="9.5703125" style="7" customWidth="1"/>
    <col min="12569" max="12570" width="12" style="7" bestFit="1" customWidth="1"/>
    <col min="12571" max="12800" width="11.42578125" style="7"/>
    <col min="12801" max="12801" width="35.5703125" style="7" customWidth="1"/>
    <col min="12802" max="12802" width="9.85546875" style="7" bestFit="1" customWidth="1"/>
    <col min="12803" max="12803" width="9.5703125" style="7" customWidth="1"/>
    <col min="12804" max="12804" width="0.85546875" style="7" customWidth="1"/>
    <col min="12805" max="12805" width="4.5703125" style="7" customWidth="1"/>
    <col min="12806" max="12806" width="9.5703125" style="7" customWidth="1"/>
    <col min="12807" max="12807" width="0.85546875" style="7" customWidth="1"/>
    <col min="12808" max="12808" width="4.5703125" style="7" customWidth="1"/>
    <col min="12809" max="12809" width="9.5703125" style="7" customWidth="1"/>
    <col min="12810" max="12810" width="0.85546875" style="7" customWidth="1"/>
    <col min="12811" max="12811" width="4.5703125" style="7" customWidth="1"/>
    <col min="12812" max="12812" width="9.5703125" style="7" customWidth="1"/>
    <col min="12813" max="12813" width="0.85546875" style="7" customWidth="1"/>
    <col min="12814" max="12814" width="5.42578125" style="7" bestFit="1" customWidth="1"/>
    <col min="12815" max="12815" width="9.5703125" style="7" customWidth="1"/>
    <col min="12816" max="12816" width="0.85546875" style="7" customWidth="1"/>
    <col min="12817" max="12817" width="4.5703125" style="7" customWidth="1"/>
    <col min="12818" max="12818" width="9.5703125" style="7" customWidth="1"/>
    <col min="12819" max="12819" width="0.85546875" style="7" customWidth="1"/>
    <col min="12820" max="12820" width="4.5703125" style="7" customWidth="1"/>
    <col min="12821" max="12821" width="9.5703125" style="7" customWidth="1"/>
    <col min="12822" max="12822" width="0.85546875" style="7" customWidth="1"/>
    <col min="12823" max="12823" width="5.42578125" style="7" bestFit="1" customWidth="1"/>
    <col min="12824" max="12824" width="9.5703125" style="7" customWidth="1"/>
    <col min="12825" max="12826" width="12" style="7" bestFit="1" customWidth="1"/>
    <col min="12827" max="13056" width="11.42578125" style="7"/>
    <col min="13057" max="13057" width="35.5703125" style="7" customWidth="1"/>
    <col min="13058" max="13058" width="9.85546875" style="7" bestFit="1" customWidth="1"/>
    <col min="13059" max="13059" width="9.5703125" style="7" customWidth="1"/>
    <col min="13060" max="13060" width="0.85546875" style="7" customWidth="1"/>
    <col min="13061" max="13061" width="4.5703125" style="7" customWidth="1"/>
    <col min="13062" max="13062" width="9.5703125" style="7" customWidth="1"/>
    <col min="13063" max="13063" width="0.85546875" style="7" customWidth="1"/>
    <col min="13064" max="13064" width="4.5703125" style="7" customWidth="1"/>
    <col min="13065" max="13065" width="9.5703125" style="7" customWidth="1"/>
    <col min="13066" max="13066" width="0.85546875" style="7" customWidth="1"/>
    <col min="13067" max="13067" width="4.5703125" style="7" customWidth="1"/>
    <col min="13068" max="13068" width="9.5703125" style="7" customWidth="1"/>
    <col min="13069" max="13069" width="0.85546875" style="7" customWidth="1"/>
    <col min="13070" max="13070" width="5.42578125" style="7" bestFit="1" customWidth="1"/>
    <col min="13071" max="13071" width="9.5703125" style="7" customWidth="1"/>
    <col min="13072" max="13072" width="0.85546875" style="7" customWidth="1"/>
    <col min="13073" max="13073" width="4.5703125" style="7" customWidth="1"/>
    <col min="13074" max="13074" width="9.5703125" style="7" customWidth="1"/>
    <col min="13075" max="13075" width="0.85546875" style="7" customWidth="1"/>
    <col min="13076" max="13076" width="4.5703125" style="7" customWidth="1"/>
    <col min="13077" max="13077" width="9.5703125" style="7" customWidth="1"/>
    <col min="13078" max="13078" width="0.85546875" style="7" customWidth="1"/>
    <col min="13079" max="13079" width="5.42578125" style="7" bestFit="1" customWidth="1"/>
    <col min="13080" max="13080" width="9.5703125" style="7" customWidth="1"/>
    <col min="13081" max="13082" width="12" style="7" bestFit="1" customWidth="1"/>
    <col min="13083" max="13312" width="11.42578125" style="7"/>
    <col min="13313" max="13313" width="35.5703125" style="7" customWidth="1"/>
    <col min="13314" max="13314" width="9.85546875" style="7" bestFit="1" customWidth="1"/>
    <col min="13315" max="13315" width="9.5703125" style="7" customWidth="1"/>
    <col min="13316" max="13316" width="0.85546875" style="7" customWidth="1"/>
    <col min="13317" max="13317" width="4.5703125" style="7" customWidth="1"/>
    <col min="13318" max="13318" width="9.5703125" style="7" customWidth="1"/>
    <col min="13319" max="13319" width="0.85546875" style="7" customWidth="1"/>
    <col min="13320" max="13320" width="4.5703125" style="7" customWidth="1"/>
    <col min="13321" max="13321" width="9.5703125" style="7" customWidth="1"/>
    <col min="13322" max="13322" width="0.85546875" style="7" customWidth="1"/>
    <col min="13323" max="13323" width="4.5703125" style="7" customWidth="1"/>
    <col min="13324" max="13324" width="9.5703125" style="7" customWidth="1"/>
    <col min="13325" max="13325" width="0.85546875" style="7" customWidth="1"/>
    <col min="13326" max="13326" width="5.42578125" style="7" bestFit="1" customWidth="1"/>
    <col min="13327" max="13327" width="9.5703125" style="7" customWidth="1"/>
    <col min="13328" max="13328" width="0.85546875" style="7" customWidth="1"/>
    <col min="13329" max="13329" width="4.5703125" style="7" customWidth="1"/>
    <col min="13330" max="13330" width="9.5703125" style="7" customWidth="1"/>
    <col min="13331" max="13331" width="0.85546875" style="7" customWidth="1"/>
    <col min="13332" max="13332" width="4.5703125" style="7" customWidth="1"/>
    <col min="13333" max="13333" width="9.5703125" style="7" customWidth="1"/>
    <col min="13334" max="13334" width="0.85546875" style="7" customWidth="1"/>
    <col min="13335" max="13335" width="5.42578125" style="7" bestFit="1" customWidth="1"/>
    <col min="13336" max="13336" width="9.5703125" style="7" customWidth="1"/>
    <col min="13337" max="13338" width="12" style="7" bestFit="1" customWidth="1"/>
    <col min="13339" max="13568" width="11.42578125" style="7"/>
    <col min="13569" max="13569" width="35.5703125" style="7" customWidth="1"/>
    <col min="13570" max="13570" width="9.85546875" style="7" bestFit="1" customWidth="1"/>
    <col min="13571" max="13571" width="9.5703125" style="7" customWidth="1"/>
    <col min="13572" max="13572" width="0.85546875" style="7" customWidth="1"/>
    <col min="13573" max="13573" width="4.5703125" style="7" customWidth="1"/>
    <col min="13574" max="13574" width="9.5703125" style="7" customWidth="1"/>
    <col min="13575" max="13575" width="0.85546875" style="7" customWidth="1"/>
    <col min="13576" max="13576" width="4.5703125" style="7" customWidth="1"/>
    <col min="13577" max="13577" width="9.5703125" style="7" customWidth="1"/>
    <col min="13578" max="13578" width="0.85546875" style="7" customWidth="1"/>
    <col min="13579" max="13579" width="4.5703125" style="7" customWidth="1"/>
    <col min="13580" max="13580" width="9.5703125" style="7" customWidth="1"/>
    <col min="13581" max="13581" width="0.85546875" style="7" customWidth="1"/>
    <col min="13582" max="13582" width="5.42578125" style="7" bestFit="1" customWidth="1"/>
    <col min="13583" max="13583" width="9.5703125" style="7" customWidth="1"/>
    <col min="13584" max="13584" width="0.85546875" style="7" customWidth="1"/>
    <col min="13585" max="13585" width="4.5703125" style="7" customWidth="1"/>
    <col min="13586" max="13586" width="9.5703125" style="7" customWidth="1"/>
    <col min="13587" max="13587" width="0.85546875" style="7" customWidth="1"/>
    <col min="13588" max="13588" width="4.5703125" style="7" customWidth="1"/>
    <col min="13589" max="13589" width="9.5703125" style="7" customWidth="1"/>
    <col min="13590" max="13590" width="0.85546875" style="7" customWidth="1"/>
    <col min="13591" max="13591" width="5.42578125" style="7" bestFit="1" customWidth="1"/>
    <col min="13592" max="13592" width="9.5703125" style="7" customWidth="1"/>
    <col min="13593" max="13594" width="12" style="7" bestFit="1" customWidth="1"/>
    <col min="13595" max="13824" width="11.42578125" style="7"/>
    <col min="13825" max="13825" width="35.5703125" style="7" customWidth="1"/>
    <col min="13826" max="13826" width="9.85546875" style="7" bestFit="1" customWidth="1"/>
    <col min="13827" max="13827" width="9.5703125" style="7" customWidth="1"/>
    <col min="13828" max="13828" width="0.85546875" style="7" customWidth="1"/>
    <col min="13829" max="13829" width="4.5703125" style="7" customWidth="1"/>
    <col min="13830" max="13830" width="9.5703125" style="7" customWidth="1"/>
    <col min="13831" max="13831" width="0.85546875" style="7" customWidth="1"/>
    <col min="13832" max="13832" width="4.5703125" style="7" customWidth="1"/>
    <col min="13833" max="13833" width="9.5703125" style="7" customWidth="1"/>
    <col min="13834" max="13834" width="0.85546875" style="7" customWidth="1"/>
    <col min="13835" max="13835" width="4.5703125" style="7" customWidth="1"/>
    <col min="13836" max="13836" width="9.5703125" style="7" customWidth="1"/>
    <col min="13837" max="13837" width="0.85546875" style="7" customWidth="1"/>
    <col min="13838" max="13838" width="5.42578125" style="7" bestFit="1" customWidth="1"/>
    <col min="13839" max="13839" width="9.5703125" style="7" customWidth="1"/>
    <col min="13840" max="13840" width="0.85546875" style="7" customWidth="1"/>
    <col min="13841" max="13841" width="4.5703125" style="7" customWidth="1"/>
    <col min="13842" max="13842" width="9.5703125" style="7" customWidth="1"/>
    <col min="13843" max="13843" width="0.85546875" style="7" customWidth="1"/>
    <col min="13844" max="13844" width="4.5703125" style="7" customWidth="1"/>
    <col min="13845" max="13845" width="9.5703125" style="7" customWidth="1"/>
    <col min="13846" max="13846" width="0.85546875" style="7" customWidth="1"/>
    <col min="13847" max="13847" width="5.42578125" style="7" bestFit="1" customWidth="1"/>
    <col min="13848" max="13848" width="9.5703125" style="7" customWidth="1"/>
    <col min="13849" max="13850" width="12" style="7" bestFit="1" customWidth="1"/>
    <col min="13851" max="14080" width="11.42578125" style="7"/>
    <col min="14081" max="14081" width="35.5703125" style="7" customWidth="1"/>
    <col min="14082" max="14082" width="9.85546875" style="7" bestFit="1" customWidth="1"/>
    <col min="14083" max="14083" width="9.5703125" style="7" customWidth="1"/>
    <col min="14084" max="14084" width="0.85546875" style="7" customWidth="1"/>
    <col min="14085" max="14085" width="4.5703125" style="7" customWidth="1"/>
    <col min="14086" max="14086" width="9.5703125" style="7" customWidth="1"/>
    <col min="14087" max="14087" width="0.85546875" style="7" customWidth="1"/>
    <col min="14088" max="14088" width="4.5703125" style="7" customWidth="1"/>
    <col min="14089" max="14089" width="9.5703125" style="7" customWidth="1"/>
    <col min="14090" max="14090" width="0.85546875" style="7" customWidth="1"/>
    <col min="14091" max="14091" width="4.5703125" style="7" customWidth="1"/>
    <col min="14092" max="14092" width="9.5703125" style="7" customWidth="1"/>
    <col min="14093" max="14093" width="0.85546875" style="7" customWidth="1"/>
    <col min="14094" max="14094" width="5.42578125" style="7" bestFit="1" customWidth="1"/>
    <col min="14095" max="14095" width="9.5703125" style="7" customWidth="1"/>
    <col min="14096" max="14096" width="0.85546875" style="7" customWidth="1"/>
    <col min="14097" max="14097" width="4.5703125" style="7" customWidth="1"/>
    <col min="14098" max="14098" width="9.5703125" style="7" customWidth="1"/>
    <col min="14099" max="14099" width="0.85546875" style="7" customWidth="1"/>
    <col min="14100" max="14100" width="4.5703125" style="7" customWidth="1"/>
    <col min="14101" max="14101" width="9.5703125" style="7" customWidth="1"/>
    <col min="14102" max="14102" width="0.85546875" style="7" customWidth="1"/>
    <col min="14103" max="14103" width="5.42578125" style="7" bestFit="1" customWidth="1"/>
    <col min="14104" max="14104" width="9.5703125" style="7" customWidth="1"/>
    <col min="14105" max="14106" width="12" style="7" bestFit="1" customWidth="1"/>
    <col min="14107" max="14336" width="11.42578125" style="7"/>
    <col min="14337" max="14337" width="35.5703125" style="7" customWidth="1"/>
    <col min="14338" max="14338" width="9.85546875" style="7" bestFit="1" customWidth="1"/>
    <col min="14339" max="14339" width="9.5703125" style="7" customWidth="1"/>
    <col min="14340" max="14340" width="0.85546875" style="7" customWidth="1"/>
    <col min="14341" max="14341" width="4.5703125" style="7" customWidth="1"/>
    <col min="14342" max="14342" width="9.5703125" style="7" customWidth="1"/>
    <col min="14343" max="14343" width="0.85546875" style="7" customWidth="1"/>
    <col min="14344" max="14344" width="4.5703125" style="7" customWidth="1"/>
    <col min="14345" max="14345" width="9.5703125" style="7" customWidth="1"/>
    <col min="14346" max="14346" width="0.85546875" style="7" customWidth="1"/>
    <col min="14347" max="14347" width="4.5703125" style="7" customWidth="1"/>
    <col min="14348" max="14348" width="9.5703125" style="7" customWidth="1"/>
    <col min="14349" max="14349" width="0.85546875" style="7" customWidth="1"/>
    <col min="14350" max="14350" width="5.42578125" style="7" bestFit="1" customWidth="1"/>
    <col min="14351" max="14351" width="9.5703125" style="7" customWidth="1"/>
    <col min="14352" max="14352" width="0.85546875" style="7" customWidth="1"/>
    <col min="14353" max="14353" width="4.5703125" style="7" customWidth="1"/>
    <col min="14354" max="14354" width="9.5703125" style="7" customWidth="1"/>
    <col min="14355" max="14355" width="0.85546875" style="7" customWidth="1"/>
    <col min="14356" max="14356" width="4.5703125" style="7" customWidth="1"/>
    <col min="14357" max="14357" width="9.5703125" style="7" customWidth="1"/>
    <col min="14358" max="14358" width="0.85546875" style="7" customWidth="1"/>
    <col min="14359" max="14359" width="5.42578125" style="7" bestFit="1" customWidth="1"/>
    <col min="14360" max="14360" width="9.5703125" style="7" customWidth="1"/>
    <col min="14361" max="14362" width="12" style="7" bestFit="1" customWidth="1"/>
    <col min="14363" max="14592" width="11.42578125" style="7"/>
    <col min="14593" max="14593" width="35.5703125" style="7" customWidth="1"/>
    <col min="14594" max="14594" width="9.85546875" style="7" bestFit="1" customWidth="1"/>
    <col min="14595" max="14595" width="9.5703125" style="7" customWidth="1"/>
    <col min="14596" max="14596" width="0.85546875" style="7" customWidth="1"/>
    <col min="14597" max="14597" width="4.5703125" style="7" customWidth="1"/>
    <col min="14598" max="14598" width="9.5703125" style="7" customWidth="1"/>
    <col min="14599" max="14599" width="0.85546875" style="7" customWidth="1"/>
    <col min="14600" max="14600" width="4.5703125" style="7" customWidth="1"/>
    <col min="14601" max="14601" width="9.5703125" style="7" customWidth="1"/>
    <col min="14602" max="14602" width="0.85546875" style="7" customWidth="1"/>
    <col min="14603" max="14603" width="4.5703125" style="7" customWidth="1"/>
    <col min="14604" max="14604" width="9.5703125" style="7" customWidth="1"/>
    <col min="14605" max="14605" width="0.85546875" style="7" customWidth="1"/>
    <col min="14606" max="14606" width="5.42578125" style="7" bestFit="1" customWidth="1"/>
    <col min="14607" max="14607" width="9.5703125" style="7" customWidth="1"/>
    <col min="14608" max="14608" width="0.85546875" style="7" customWidth="1"/>
    <col min="14609" max="14609" width="4.5703125" style="7" customWidth="1"/>
    <col min="14610" max="14610" width="9.5703125" style="7" customWidth="1"/>
    <col min="14611" max="14611" width="0.85546875" style="7" customWidth="1"/>
    <col min="14612" max="14612" width="4.5703125" style="7" customWidth="1"/>
    <col min="14613" max="14613" width="9.5703125" style="7" customWidth="1"/>
    <col min="14614" max="14614" width="0.85546875" style="7" customWidth="1"/>
    <col min="14615" max="14615" width="5.42578125" style="7" bestFit="1" customWidth="1"/>
    <col min="14616" max="14616" width="9.5703125" style="7" customWidth="1"/>
    <col min="14617" max="14618" width="12" style="7" bestFit="1" customWidth="1"/>
    <col min="14619" max="14848" width="11.42578125" style="7"/>
    <col min="14849" max="14849" width="35.5703125" style="7" customWidth="1"/>
    <col min="14850" max="14850" width="9.85546875" style="7" bestFit="1" customWidth="1"/>
    <col min="14851" max="14851" width="9.5703125" style="7" customWidth="1"/>
    <col min="14852" max="14852" width="0.85546875" style="7" customWidth="1"/>
    <col min="14853" max="14853" width="4.5703125" style="7" customWidth="1"/>
    <col min="14854" max="14854" width="9.5703125" style="7" customWidth="1"/>
    <col min="14855" max="14855" width="0.85546875" style="7" customWidth="1"/>
    <col min="14856" max="14856" width="4.5703125" style="7" customWidth="1"/>
    <col min="14857" max="14857" width="9.5703125" style="7" customWidth="1"/>
    <col min="14858" max="14858" width="0.85546875" style="7" customWidth="1"/>
    <col min="14859" max="14859" width="4.5703125" style="7" customWidth="1"/>
    <col min="14860" max="14860" width="9.5703125" style="7" customWidth="1"/>
    <col min="14861" max="14861" width="0.85546875" style="7" customWidth="1"/>
    <col min="14862" max="14862" width="5.42578125" style="7" bestFit="1" customWidth="1"/>
    <col min="14863" max="14863" width="9.5703125" style="7" customWidth="1"/>
    <col min="14864" max="14864" width="0.85546875" style="7" customWidth="1"/>
    <col min="14865" max="14865" width="4.5703125" style="7" customWidth="1"/>
    <col min="14866" max="14866" width="9.5703125" style="7" customWidth="1"/>
    <col min="14867" max="14867" width="0.85546875" style="7" customWidth="1"/>
    <col min="14868" max="14868" width="4.5703125" style="7" customWidth="1"/>
    <col min="14869" max="14869" width="9.5703125" style="7" customWidth="1"/>
    <col min="14870" max="14870" width="0.85546875" style="7" customWidth="1"/>
    <col min="14871" max="14871" width="5.42578125" style="7" bestFit="1" customWidth="1"/>
    <col min="14872" max="14872" width="9.5703125" style="7" customWidth="1"/>
    <col min="14873" max="14874" width="12" style="7" bestFit="1" customWidth="1"/>
    <col min="14875" max="15104" width="11.42578125" style="7"/>
    <col min="15105" max="15105" width="35.5703125" style="7" customWidth="1"/>
    <col min="15106" max="15106" width="9.85546875" style="7" bestFit="1" customWidth="1"/>
    <col min="15107" max="15107" width="9.5703125" style="7" customWidth="1"/>
    <col min="15108" max="15108" width="0.85546875" style="7" customWidth="1"/>
    <col min="15109" max="15109" width="4.5703125" style="7" customWidth="1"/>
    <col min="15110" max="15110" width="9.5703125" style="7" customWidth="1"/>
    <col min="15111" max="15111" width="0.85546875" style="7" customWidth="1"/>
    <col min="15112" max="15112" width="4.5703125" style="7" customWidth="1"/>
    <col min="15113" max="15113" width="9.5703125" style="7" customWidth="1"/>
    <col min="15114" max="15114" width="0.85546875" style="7" customWidth="1"/>
    <col min="15115" max="15115" width="4.5703125" style="7" customWidth="1"/>
    <col min="15116" max="15116" width="9.5703125" style="7" customWidth="1"/>
    <col min="15117" max="15117" width="0.85546875" style="7" customWidth="1"/>
    <col min="15118" max="15118" width="5.42578125" style="7" bestFit="1" customWidth="1"/>
    <col min="15119" max="15119" width="9.5703125" style="7" customWidth="1"/>
    <col min="15120" max="15120" width="0.85546875" style="7" customWidth="1"/>
    <col min="15121" max="15121" width="4.5703125" style="7" customWidth="1"/>
    <col min="15122" max="15122" width="9.5703125" style="7" customWidth="1"/>
    <col min="15123" max="15123" width="0.85546875" style="7" customWidth="1"/>
    <col min="15124" max="15124" width="4.5703125" style="7" customWidth="1"/>
    <col min="15125" max="15125" width="9.5703125" style="7" customWidth="1"/>
    <col min="15126" max="15126" width="0.85546875" style="7" customWidth="1"/>
    <col min="15127" max="15127" width="5.42578125" style="7" bestFit="1" customWidth="1"/>
    <col min="15128" max="15128" width="9.5703125" style="7" customWidth="1"/>
    <col min="15129" max="15130" width="12" style="7" bestFit="1" customWidth="1"/>
    <col min="15131" max="15360" width="11.42578125" style="7"/>
    <col min="15361" max="15361" width="35.5703125" style="7" customWidth="1"/>
    <col min="15362" max="15362" width="9.85546875" style="7" bestFit="1" customWidth="1"/>
    <col min="15363" max="15363" width="9.5703125" style="7" customWidth="1"/>
    <col min="15364" max="15364" width="0.85546875" style="7" customWidth="1"/>
    <col min="15365" max="15365" width="4.5703125" style="7" customWidth="1"/>
    <col min="15366" max="15366" width="9.5703125" style="7" customWidth="1"/>
    <col min="15367" max="15367" width="0.85546875" style="7" customWidth="1"/>
    <col min="15368" max="15368" width="4.5703125" style="7" customWidth="1"/>
    <col min="15369" max="15369" width="9.5703125" style="7" customWidth="1"/>
    <col min="15370" max="15370" width="0.85546875" style="7" customWidth="1"/>
    <col min="15371" max="15371" width="4.5703125" style="7" customWidth="1"/>
    <col min="15372" max="15372" width="9.5703125" style="7" customWidth="1"/>
    <col min="15373" max="15373" width="0.85546875" style="7" customWidth="1"/>
    <col min="15374" max="15374" width="5.42578125" style="7" bestFit="1" customWidth="1"/>
    <col min="15375" max="15375" width="9.5703125" style="7" customWidth="1"/>
    <col min="15376" max="15376" width="0.85546875" style="7" customWidth="1"/>
    <col min="15377" max="15377" width="4.5703125" style="7" customWidth="1"/>
    <col min="15378" max="15378" width="9.5703125" style="7" customWidth="1"/>
    <col min="15379" max="15379" width="0.85546875" style="7" customWidth="1"/>
    <col min="15380" max="15380" width="4.5703125" style="7" customWidth="1"/>
    <col min="15381" max="15381" width="9.5703125" style="7" customWidth="1"/>
    <col min="15382" max="15382" width="0.85546875" style="7" customWidth="1"/>
    <col min="15383" max="15383" width="5.42578125" style="7" bestFit="1" customWidth="1"/>
    <col min="15384" max="15384" width="9.5703125" style="7" customWidth="1"/>
    <col min="15385" max="15386" width="12" style="7" bestFit="1" customWidth="1"/>
    <col min="15387" max="15616" width="11.42578125" style="7"/>
    <col min="15617" max="15617" width="35.5703125" style="7" customWidth="1"/>
    <col min="15618" max="15618" width="9.85546875" style="7" bestFit="1" customWidth="1"/>
    <col min="15619" max="15619" width="9.5703125" style="7" customWidth="1"/>
    <col min="15620" max="15620" width="0.85546875" style="7" customWidth="1"/>
    <col min="15621" max="15621" width="4.5703125" style="7" customWidth="1"/>
    <col min="15622" max="15622" width="9.5703125" style="7" customWidth="1"/>
    <col min="15623" max="15623" width="0.85546875" style="7" customWidth="1"/>
    <col min="15624" max="15624" width="4.5703125" style="7" customWidth="1"/>
    <col min="15625" max="15625" width="9.5703125" style="7" customWidth="1"/>
    <col min="15626" max="15626" width="0.85546875" style="7" customWidth="1"/>
    <col min="15627" max="15627" width="4.5703125" style="7" customWidth="1"/>
    <col min="15628" max="15628" width="9.5703125" style="7" customWidth="1"/>
    <col min="15629" max="15629" width="0.85546875" style="7" customWidth="1"/>
    <col min="15630" max="15630" width="5.42578125" style="7" bestFit="1" customWidth="1"/>
    <col min="15631" max="15631" width="9.5703125" style="7" customWidth="1"/>
    <col min="15632" max="15632" width="0.85546875" style="7" customWidth="1"/>
    <col min="15633" max="15633" width="4.5703125" style="7" customWidth="1"/>
    <col min="15634" max="15634" width="9.5703125" style="7" customWidth="1"/>
    <col min="15635" max="15635" width="0.85546875" style="7" customWidth="1"/>
    <col min="15636" max="15636" width="4.5703125" style="7" customWidth="1"/>
    <col min="15637" max="15637" width="9.5703125" style="7" customWidth="1"/>
    <col min="15638" max="15638" width="0.85546875" style="7" customWidth="1"/>
    <col min="15639" max="15639" width="5.42578125" style="7" bestFit="1" customWidth="1"/>
    <col min="15640" max="15640" width="9.5703125" style="7" customWidth="1"/>
    <col min="15641" max="15642" width="12" style="7" bestFit="1" customWidth="1"/>
    <col min="15643" max="15872" width="11.42578125" style="7"/>
    <col min="15873" max="15873" width="35.5703125" style="7" customWidth="1"/>
    <col min="15874" max="15874" width="9.85546875" style="7" bestFit="1" customWidth="1"/>
    <col min="15875" max="15875" width="9.5703125" style="7" customWidth="1"/>
    <col min="15876" max="15876" width="0.85546875" style="7" customWidth="1"/>
    <col min="15877" max="15877" width="4.5703125" style="7" customWidth="1"/>
    <col min="15878" max="15878" width="9.5703125" style="7" customWidth="1"/>
    <col min="15879" max="15879" width="0.85546875" style="7" customWidth="1"/>
    <col min="15880" max="15880" width="4.5703125" style="7" customWidth="1"/>
    <col min="15881" max="15881" width="9.5703125" style="7" customWidth="1"/>
    <col min="15882" max="15882" width="0.85546875" style="7" customWidth="1"/>
    <col min="15883" max="15883" width="4.5703125" style="7" customWidth="1"/>
    <col min="15884" max="15884" width="9.5703125" style="7" customWidth="1"/>
    <col min="15885" max="15885" width="0.85546875" style="7" customWidth="1"/>
    <col min="15886" max="15886" width="5.42578125" style="7" bestFit="1" customWidth="1"/>
    <col min="15887" max="15887" width="9.5703125" style="7" customWidth="1"/>
    <col min="15888" max="15888" width="0.85546875" style="7" customWidth="1"/>
    <col min="15889" max="15889" width="4.5703125" style="7" customWidth="1"/>
    <col min="15890" max="15890" width="9.5703125" style="7" customWidth="1"/>
    <col min="15891" max="15891" width="0.85546875" style="7" customWidth="1"/>
    <col min="15892" max="15892" width="4.5703125" style="7" customWidth="1"/>
    <col min="15893" max="15893" width="9.5703125" style="7" customWidth="1"/>
    <col min="15894" max="15894" width="0.85546875" style="7" customWidth="1"/>
    <col min="15895" max="15895" width="5.42578125" style="7" bestFit="1" customWidth="1"/>
    <col min="15896" max="15896" width="9.5703125" style="7" customWidth="1"/>
    <col min="15897" max="15898" width="12" style="7" bestFit="1" customWidth="1"/>
    <col min="15899" max="16128" width="11.42578125" style="7"/>
    <col min="16129" max="16129" width="35.5703125" style="7" customWidth="1"/>
    <col min="16130" max="16130" width="9.85546875" style="7" bestFit="1" customWidth="1"/>
    <col min="16131" max="16131" width="9.5703125" style="7" customWidth="1"/>
    <col min="16132" max="16132" width="0.85546875" style="7" customWidth="1"/>
    <col min="16133" max="16133" width="4.5703125" style="7" customWidth="1"/>
    <col min="16134" max="16134" width="9.5703125" style="7" customWidth="1"/>
    <col min="16135" max="16135" width="0.85546875" style="7" customWidth="1"/>
    <col min="16136" max="16136" width="4.5703125" style="7" customWidth="1"/>
    <col min="16137" max="16137" width="9.5703125" style="7" customWidth="1"/>
    <col min="16138" max="16138" width="0.85546875" style="7" customWidth="1"/>
    <col min="16139" max="16139" width="4.5703125" style="7" customWidth="1"/>
    <col min="16140" max="16140" width="9.5703125" style="7" customWidth="1"/>
    <col min="16141" max="16141" width="0.85546875" style="7" customWidth="1"/>
    <col min="16142" max="16142" width="5.42578125" style="7" bestFit="1" customWidth="1"/>
    <col min="16143" max="16143" width="9.5703125" style="7" customWidth="1"/>
    <col min="16144" max="16144" width="0.85546875" style="7" customWidth="1"/>
    <col min="16145" max="16145" width="4.5703125" style="7" customWidth="1"/>
    <col min="16146" max="16146" width="9.5703125" style="7" customWidth="1"/>
    <col min="16147" max="16147" width="0.85546875" style="7" customWidth="1"/>
    <col min="16148" max="16148" width="4.5703125" style="7" customWidth="1"/>
    <col min="16149" max="16149" width="9.5703125" style="7" customWidth="1"/>
    <col min="16150" max="16150" width="0.85546875" style="7" customWidth="1"/>
    <col min="16151" max="16151" width="5.42578125" style="7" bestFit="1" customWidth="1"/>
    <col min="16152" max="16152" width="9.5703125" style="7" customWidth="1"/>
    <col min="16153" max="16154" width="12" style="7" bestFit="1" customWidth="1"/>
    <col min="16155" max="16384" width="11.42578125" style="7"/>
  </cols>
  <sheetData>
    <row r="1" spans="1:25" ht="22.5" customHeight="1">
      <c r="A1" s="1521" t="s">
        <v>1220</v>
      </c>
      <c r="B1" s="292"/>
      <c r="C1" s="292"/>
      <c r="D1" s="292"/>
      <c r="E1" s="292"/>
      <c r="F1" s="292"/>
      <c r="G1" s="292"/>
      <c r="H1" s="292"/>
      <c r="I1" s="292"/>
      <c r="J1" s="292"/>
      <c r="K1" s="292"/>
      <c r="L1" s="292"/>
      <c r="M1" s="292"/>
      <c r="N1" s="292"/>
      <c r="O1" s="292"/>
      <c r="P1" s="292"/>
      <c r="Q1" s="292"/>
      <c r="R1" s="292"/>
      <c r="S1" s="292"/>
      <c r="T1" s="292"/>
      <c r="U1" s="292"/>
      <c r="V1" s="292"/>
      <c r="W1" s="292"/>
      <c r="X1" s="292"/>
    </row>
    <row r="2" spans="1:25" ht="27" customHeight="1">
      <c r="A2" s="369" t="s">
        <v>985</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row>
    <row r="3" spans="1:25" ht="27" customHeight="1">
      <c r="A3" s="369" t="s">
        <v>986</v>
      </c>
      <c r="B3" s="1105"/>
      <c r="C3" s="1105"/>
      <c r="D3" s="1105"/>
      <c r="E3" s="1105"/>
      <c r="F3" s="1105"/>
      <c r="G3" s="1105"/>
      <c r="H3" s="1105"/>
      <c r="I3" s="1105"/>
      <c r="J3" s="1105"/>
      <c r="K3" s="1105"/>
      <c r="L3" s="1105"/>
      <c r="M3" s="1105"/>
      <c r="N3" s="1105"/>
      <c r="O3" s="1105"/>
      <c r="P3" s="1105"/>
      <c r="Q3" s="1105"/>
      <c r="R3" s="1105"/>
      <c r="S3" s="1105"/>
      <c r="T3" s="1105"/>
      <c r="U3" s="1105"/>
      <c r="V3" s="1105"/>
      <c r="W3" s="1105"/>
      <c r="X3" s="1105"/>
    </row>
    <row r="4" spans="1:25" ht="24" customHeight="1">
      <c r="A4" s="170">
        <v>45412</v>
      </c>
      <c r="B4" s="1106"/>
      <c r="C4" s="1106"/>
      <c r="D4" s="1106"/>
      <c r="E4" s="1106"/>
      <c r="F4" s="1106"/>
      <c r="G4" s="1106"/>
      <c r="H4" s="1106"/>
      <c r="I4" s="1106"/>
      <c r="J4" s="1106"/>
      <c r="K4" s="1106"/>
      <c r="L4" s="1106"/>
      <c r="M4" s="1106"/>
      <c r="N4" s="1106"/>
      <c r="O4" s="1106"/>
      <c r="P4" s="1106"/>
      <c r="Q4" s="1106"/>
      <c r="R4" s="1106"/>
      <c r="S4" s="1106"/>
      <c r="T4" s="1106"/>
      <c r="U4" s="1106"/>
      <c r="V4" s="1106"/>
      <c r="W4" s="1106"/>
      <c r="X4" s="1106"/>
    </row>
    <row r="5" spans="1:25" ht="24" customHeight="1">
      <c r="A5" s="171" t="s">
        <v>123</v>
      </c>
      <c r="B5" s="1107"/>
      <c r="C5" s="1107"/>
      <c r="D5" s="1107"/>
      <c r="E5" s="1107"/>
      <c r="F5" s="1107"/>
      <c r="G5" s="1107"/>
      <c r="H5" s="1107"/>
      <c r="I5" s="1107"/>
      <c r="J5" s="1107"/>
      <c r="K5" s="1107"/>
      <c r="L5" s="1107"/>
      <c r="M5" s="1107"/>
      <c r="N5" s="1107"/>
      <c r="O5" s="1107"/>
      <c r="P5" s="1107"/>
      <c r="Q5" s="1107"/>
      <c r="R5" s="1107"/>
      <c r="S5" s="1107"/>
      <c r="T5" s="1107"/>
      <c r="U5" s="1107"/>
      <c r="V5" s="1107"/>
      <c r="W5" s="1107"/>
      <c r="X5" s="1107"/>
    </row>
    <row r="6" spans="1:25" ht="13.5" thickBot="1"/>
    <row r="7" spans="1:25" ht="21" customHeight="1">
      <c r="A7" s="1108" t="s">
        <v>987</v>
      </c>
      <c r="B7" s="1109" t="s">
        <v>988</v>
      </c>
      <c r="C7" s="1109"/>
      <c r="D7" s="1110"/>
      <c r="E7" s="1109" t="s">
        <v>989</v>
      </c>
      <c r="F7" s="1109"/>
      <c r="G7" s="1110"/>
      <c r="H7" s="1109" t="s">
        <v>990</v>
      </c>
      <c r="I7" s="1109"/>
      <c r="J7" s="1110"/>
      <c r="K7" s="1109" t="s">
        <v>991</v>
      </c>
      <c r="L7" s="1109"/>
      <c r="M7" s="1110"/>
      <c r="N7" s="1109" t="s">
        <v>992</v>
      </c>
      <c r="O7" s="1109"/>
      <c r="P7" s="1110"/>
      <c r="Q7" s="1109" t="s">
        <v>993</v>
      </c>
      <c r="R7" s="1109"/>
      <c r="S7" s="1110"/>
      <c r="T7" s="1111" t="s">
        <v>732</v>
      </c>
      <c r="U7" s="1111"/>
      <c r="V7" s="1112"/>
      <c r="W7" s="1111" t="s">
        <v>195</v>
      </c>
      <c r="X7" s="1111"/>
    </row>
    <row r="8" spans="1:25" ht="24.75" customHeight="1">
      <c r="A8" s="929"/>
      <c r="B8" s="1113" t="s">
        <v>994</v>
      </c>
      <c r="C8" s="1113"/>
      <c r="D8" s="1114"/>
      <c r="E8" s="1113"/>
      <c r="F8" s="1113"/>
      <c r="G8" s="1114"/>
      <c r="H8" s="1113" t="s">
        <v>995</v>
      </c>
      <c r="I8" s="1113"/>
      <c r="J8" s="1114"/>
      <c r="K8" s="1113" t="s">
        <v>996</v>
      </c>
      <c r="L8" s="1113"/>
      <c r="M8" s="1114"/>
      <c r="N8" s="1113" t="s">
        <v>997</v>
      </c>
      <c r="O8" s="1113"/>
      <c r="P8" s="1114"/>
      <c r="Q8" s="1113" t="s">
        <v>998</v>
      </c>
      <c r="R8" s="1113"/>
      <c r="S8" s="1114"/>
      <c r="T8" s="1115"/>
      <c r="U8" s="1115"/>
      <c r="V8" s="1116"/>
      <c r="W8" s="1115"/>
      <c r="X8" s="1115"/>
    </row>
    <row r="9" spans="1:25" ht="18.75" customHeight="1">
      <c r="A9" s="1117" t="s">
        <v>999</v>
      </c>
      <c r="B9" s="1118" t="s">
        <v>1000</v>
      </c>
      <c r="C9" s="1118" t="s">
        <v>1001</v>
      </c>
      <c r="D9" s="1119"/>
      <c r="E9" s="1118" t="s">
        <v>1000</v>
      </c>
      <c r="F9" s="1118" t="s">
        <v>1002</v>
      </c>
      <c r="G9" s="1119"/>
      <c r="H9" s="1118" t="s">
        <v>1000</v>
      </c>
      <c r="I9" s="1118" t="s">
        <v>1002</v>
      </c>
      <c r="J9" s="1119"/>
      <c r="K9" s="1118" t="s">
        <v>1000</v>
      </c>
      <c r="L9" s="1118" t="s">
        <v>1002</v>
      </c>
      <c r="M9" s="1119"/>
      <c r="N9" s="1118" t="s">
        <v>1000</v>
      </c>
      <c r="O9" s="1118" t="s">
        <v>1002</v>
      </c>
      <c r="P9" s="1119"/>
      <c r="Q9" s="1118" t="s">
        <v>1000</v>
      </c>
      <c r="R9" s="1118" t="s">
        <v>1002</v>
      </c>
      <c r="S9" s="1119"/>
      <c r="T9" s="1118" t="s">
        <v>1000</v>
      </c>
      <c r="U9" s="1118" t="s">
        <v>1002</v>
      </c>
      <c r="V9" s="1119"/>
      <c r="W9" s="1120" t="s">
        <v>1000</v>
      </c>
      <c r="X9" s="1120" t="s">
        <v>1001</v>
      </c>
    </row>
    <row r="10" spans="1:25" ht="3.95" customHeight="1">
      <c r="A10" s="1121"/>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3"/>
      <c r="X10" s="1123"/>
    </row>
    <row r="11" spans="1:25" s="35" customFormat="1" ht="19.7" customHeight="1">
      <c r="A11" s="18" t="s">
        <v>1003</v>
      </c>
      <c r="B11" s="1124">
        <v>20</v>
      </c>
      <c r="C11" s="1124">
        <v>129666.49</v>
      </c>
      <c r="D11" s="1124">
        <v>0</v>
      </c>
      <c r="E11" s="1124">
        <v>283</v>
      </c>
      <c r="F11" s="1124">
        <v>366558.60700000002</v>
      </c>
      <c r="G11" s="1124">
        <v>0</v>
      </c>
      <c r="H11" s="1124">
        <v>78</v>
      </c>
      <c r="I11" s="1124">
        <v>157493.217</v>
      </c>
      <c r="J11" s="1124">
        <v>0</v>
      </c>
      <c r="K11" s="1124">
        <v>43</v>
      </c>
      <c r="L11" s="1124">
        <v>10531.887000000001</v>
      </c>
      <c r="M11" s="1124">
        <v>0</v>
      </c>
      <c r="N11" s="1124">
        <v>221</v>
      </c>
      <c r="O11" s="1124">
        <v>49937.885999999999</v>
      </c>
      <c r="P11" s="1124">
        <v>0</v>
      </c>
      <c r="Q11" s="1124">
        <v>7</v>
      </c>
      <c r="R11" s="1124">
        <v>6129.9809999999998</v>
      </c>
      <c r="S11" s="1124">
        <v>0</v>
      </c>
      <c r="T11" s="1124">
        <v>49</v>
      </c>
      <c r="U11" s="1124">
        <v>97349.361000000004</v>
      </c>
      <c r="V11" s="1124">
        <v>0</v>
      </c>
      <c r="W11" s="1125">
        <v>701</v>
      </c>
      <c r="X11" s="1125">
        <v>817667.42900000012</v>
      </c>
      <c r="Y11" s="1126"/>
    </row>
    <row r="12" spans="1:25" s="35" customFormat="1" ht="19.7" customHeight="1">
      <c r="A12" s="18" t="s">
        <v>1004</v>
      </c>
      <c r="B12" s="1124">
        <v>1</v>
      </c>
      <c r="C12" s="1124">
        <v>7733.9539999999997</v>
      </c>
      <c r="D12" s="1124">
        <v>0</v>
      </c>
      <c r="E12" s="1124">
        <v>21</v>
      </c>
      <c r="F12" s="1124">
        <v>33263.298999999999</v>
      </c>
      <c r="G12" s="1124">
        <v>0</v>
      </c>
      <c r="H12" s="1124">
        <v>4</v>
      </c>
      <c r="I12" s="1124">
        <v>2756.2539999999999</v>
      </c>
      <c r="J12" s="1124">
        <v>0</v>
      </c>
      <c r="K12" s="1124">
        <v>0</v>
      </c>
      <c r="L12" s="1124">
        <v>0</v>
      </c>
      <c r="M12" s="1124">
        <v>0</v>
      </c>
      <c r="N12" s="1124">
        <v>48</v>
      </c>
      <c r="O12" s="1124">
        <v>20071.227999999999</v>
      </c>
      <c r="P12" s="1124">
        <v>0</v>
      </c>
      <c r="Q12" s="1124">
        <v>0</v>
      </c>
      <c r="R12" s="1124">
        <v>0</v>
      </c>
      <c r="S12" s="1124">
        <v>0</v>
      </c>
      <c r="T12" s="1124">
        <v>0</v>
      </c>
      <c r="U12" s="1124">
        <v>0</v>
      </c>
      <c r="V12" s="1124">
        <v>0</v>
      </c>
      <c r="W12" s="1125">
        <v>74</v>
      </c>
      <c r="X12" s="1125">
        <v>63824.735000000001</v>
      </c>
      <c r="Y12" s="1126"/>
    </row>
    <row r="13" spans="1:25" s="35" customFormat="1" ht="19.7" customHeight="1">
      <c r="A13" s="18" t="s">
        <v>487</v>
      </c>
      <c r="B13" s="1124">
        <v>7</v>
      </c>
      <c r="C13" s="1124">
        <v>99576.152000000002</v>
      </c>
      <c r="D13" s="1124">
        <v>0</v>
      </c>
      <c r="E13" s="1124">
        <v>247</v>
      </c>
      <c r="F13" s="1124">
        <v>824838.804</v>
      </c>
      <c r="G13" s="1124">
        <v>0</v>
      </c>
      <c r="H13" s="1124">
        <v>35</v>
      </c>
      <c r="I13" s="1124">
        <v>132438.02600000001</v>
      </c>
      <c r="J13" s="1124">
        <v>0</v>
      </c>
      <c r="K13" s="1124">
        <v>115</v>
      </c>
      <c r="L13" s="1124">
        <v>886431.78300000005</v>
      </c>
      <c r="M13" s="1124">
        <v>0</v>
      </c>
      <c r="N13" s="1124">
        <v>176</v>
      </c>
      <c r="O13" s="1124">
        <v>152741.21100000001</v>
      </c>
      <c r="P13" s="1124">
        <v>0</v>
      </c>
      <c r="Q13" s="1124">
        <v>2</v>
      </c>
      <c r="R13" s="1124">
        <v>1136.586</v>
      </c>
      <c r="S13" s="1124">
        <v>0</v>
      </c>
      <c r="T13" s="1124">
        <v>44</v>
      </c>
      <c r="U13" s="1124">
        <v>128980.36900000001</v>
      </c>
      <c r="V13" s="1124">
        <v>0</v>
      </c>
      <c r="W13" s="1125">
        <v>626</v>
      </c>
      <c r="X13" s="1125">
        <v>2226142.9310000003</v>
      </c>
      <c r="Y13" s="1126"/>
    </row>
    <row r="14" spans="1:25" s="35" customFormat="1" ht="19.7" customHeight="1">
      <c r="A14" s="18" t="s">
        <v>488</v>
      </c>
      <c r="B14" s="1124">
        <v>120</v>
      </c>
      <c r="C14" s="1124">
        <v>1112033.9779999999</v>
      </c>
      <c r="D14" s="1124">
        <v>0</v>
      </c>
      <c r="E14" s="1124">
        <v>1486</v>
      </c>
      <c r="F14" s="1124">
        <v>1649417.101</v>
      </c>
      <c r="G14" s="1124">
        <v>0</v>
      </c>
      <c r="H14" s="1124">
        <v>374</v>
      </c>
      <c r="I14" s="1124">
        <v>337808.01500000001</v>
      </c>
      <c r="J14" s="1124">
        <v>0</v>
      </c>
      <c r="K14" s="1124">
        <v>30</v>
      </c>
      <c r="L14" s="1124">
        <v>18418.866000000002</v>
      </c>
      <c r="M14" s="1124">
        <v>0</v>
      </c>
      <c r="N14" s="1124">
        <v>952</v>
      </c>
      <c r="O14" s="1124">
        <v>139222.79399999999</v>
      </c>
      <c r="P14" s="1124">
        <v>0</v>
      </c>
      <c r="Q14" s="1124">
        <v>26</v>
      </c>
      <c r="R14" s="1124">
        <v>38347.031000000003</v>
      </c>
      <c r="S14" s="1124">
        <v>0</v>
      </c>
      <c r="T14" s="1124">
        <v>163</v>
      </c>
      <c r="U14" s="1124">
        <v>159747.223</v>
      </c>
      <c r="V14" s="1124">
        <v>0</v>
      </c>
      <c r="W14" s="1125">
        <v>3151</v>
      </c>
      <c r="X14" s="1125">
        <v>3454995.0079999994</v>
      </c>
      <c r="Y14" s="1126"/>
    </row>
    <row r="15" spans="1:25" s="35" customFormat="1" ht="19.7" customHeight="1">
      <c r="A15" s="18" t="s">
        <v>1005</v>
      </c>
      <c r="B15" s="1124">
        <v>6</v>
      </c>
      <c r="C15" s="1124">
        <v>654742.88500000001</v>
      </c>
      <c r="D15" s="1124">
        <v>0</v>
      </c>
      <c r="E15" s="1124">
        <v>18</v>
      </c>
      <c r="F15" s="1124">
        <v>175241.00899999999</v>
      </c>
      <c r="G15" s="1124">
        <v>0</v>
      </c>
      <c r="H15" s="1124">
        <v>8</v>
      </c>
      <c r="I15" s="1124">
        <v>12769.74</v>
      </c>
      <c r="J15" s="1124">
        <v>0</v>
      </c>
      <c r="K15" s="1124">
        <v>0</v>
      </c>
      <c r="L15" s="1124">
        <v>0</v>
      </c>
      <c r="M15" s="1124">
        <v>0</v>
      </c>
      <c r="N15" s="1124">
        <v>45</v>
      </c>
      <c r="O15" s="1124">
        <v>13758.630999999999</v>
      </c>
      <c r="P15" s="1124">
        <v>0</v>
      </c>
      <c r="Q15" s="1124">
        <v>0</v>
      </c>
      <c r="R15" s="1124">
        <v>0</v>
      </c>
      <c r="S15" s="1124">
        <v>0</v>
      </c>
      <c r="T15" s="1124">
        <v>0</v>
      </c>
      <c r="U15" s="1124">
        <v>0</v>
      </c>
      <c r="V15" s="1124">
        <v>0</v>
      </c>
      <c r="W15" s="1125">
        <v>77</v>
      </c>
      <c r="X15" s="1125">
        <v>856512.26500000001</v>
      </c>
      <c r="Y15" s="1126"/>
    </row>
    <row r="16" spans="1:25" s="35" customFormat="1" ht="19.7" customHeight="1">
      <c r="A16" s="18" t="s">
        <v>1006</v>
      </c>
      <c r="B16" s="1124">
        <v>26</v>
      </c>
      <c r="C16" s="1124">
        <v>44757.093000000001</v>
      </c>
      <c r="D16" s="1124">
        <v>0</v>
      </c>
      <c r="E16" s="1124">
        <v>133</v>
      </c>
      <c r="F16" s="1124">
        <v>47949.728999999999</v>
      </c>
      <c r="G16" s="1124">
        <v>0</v>
      </c>
      <c r="H16" s="1124">
        <v>13</v>
      </c>
      <c r="I16" s="1124">
        <v>9774.4770000000008</v>
      </c>
      <c r="J16" s="1124">
        <v>0</v>
      </c>
      <c r="K16" s="1124">
        <v>28</v>
      </c>
      <c r="L16" s="1124">
        <v>14740.831</v>
      </c>
      <c r="M16" s="1124">
        <v>0</v>
      </c>
      <c r="N16" s="1124">
        <v>296</v>
      </c>
      <c r="O16" s="1124">
        <v>50404.027000000002</v>
      </c>
      <c r="P16" s="1124">
        <v>0</v>
      </c>
      <c r="Q16" s="1124">
        <v>0</v>
      </c>
      <c r="R16" s="1124">
        <v>0</v>
      </c>
      <c r="S16" s="1124">
        <v>0</v>
      </c>
      <c r="T16" s="1124">
        <v>25</v>
      </c>
      <c r="U16" s="1124">
        <v>9893.223</v>
      </c>
      <c r="V16" s="1124">
        <v>0</v>
      </c>
      <c r="W16" s="1125">
        <v>521</v>
      </c>
      <c r="X16" s="1125">
        <v>177519.38</v>
      </c>
      <c r="Y16" s="1126"/>
    </row>
    <row r="17" spans="1:27" s="35" customFormat="1" ht="19.7" customHeight="1">
      <c r="A17" s="18" t="s">
        <v>490</v>
      </c>
      <c r="B17" s="1124">
        <v>245</v>
      </c>
      <c r="C17" s="1124">
        <v>533756.16700000002</v>
      </c>
      <c r="D17" s="1124">
        <v>0</v>
      </c>
      <c r="E17" s="1124">
        <v>559</v>
      </c>
      <c r="F17" s="1124">
        <v>216782.462</v>
      </c>
      <c r="G17" s="1124">
        <v>0</v>
      </c>
      <c r="H17" s="1124">
        <v>234</v>
      </c>
      <c r="I17" s="1124">
        <v>217874.50399999999</v>
      </c>
      <c r="J17" s="1124">
        <v>0</v>
      </c>
      <c r="K17" s="1124">
        <v>47</v>
      </c>
      <c r="L17" s="1124">
        <v>12725.228999999999</v>
      </c>
      <c r="M17" s="1124">
        <v>0</v>
      </c>
      <c r="N17" s="1124">
        <v>2289</v>
      </c>
      <c r="O17" s="1124">
        <v>337389.17800000001</v>
      </c>
      <c r="P17" s="1124">
        <v>0</v>
      </c>
      <c r="Q17" s="1124">
        <v>20</v>
      </c>
      <c r="R17" s="1124">
        <v>4691.3100000000004</v>
      </c>
      <c r="S17" s="1124">
        <v>0</v>
      </c>
      <c r="T17" s="1124">
        <v>100</v>
      </c>
      <c r="U17" s="1124">
        <v>67946.990000000005</v>
      </c>
      <c r="V17" s="1124">
        <v>0</v>
      </c>
      <c r="W17" s="1125">
        <v>3494</v>
      </c>
      <c r="X17" s="1125">
        <v>1391165.84</v>
      </c>
      <c r="Y17" s="1126"/>
    </row>
    <row r="18" spans="1:27" s="35" customFormat="1" ht="19.7" customHeight="1">
      <c r="A18" s="18" t="s">
        <v>1007</v>
      </c>
      <c r="B18" s="1124">
        <v>38</v>
      </c>
      <c r="C18" s="1124">
        <v>201299.42199999999</v>
      </c>
      <c r="D18" s="1124">
        <v>0</v>
      </c>
      <c r="E18" s="1124">
        <v>34</v>
      </c>
      <c r="F18" s="1124">
        <v>8898.0849999999991</v>
      </c>
      <c r="G18" s="1124">
        <v>0</v>
      </c>
      <c r="H18" s="1124">
        <v>51</v>
      </c>
      <c r="I18" s="1124">
        <v>48098.190999999999</v>
      </c>
      <c r="J18" s="1124">
        <v>0</v>
      </c>
      <c r="K18" s="1124">
        <v>0</v>
      </c>
      <c r="L18" s="1124">
        <v>0</v>
      </c>
      <c r="M18" s="1124">
        <v>0</v>
      </c>
      <c r="N18" s="1124">
        <v>69</v>
      </c>
      <c r="O18" s="1124">
        <v>6009.9750000000004</v>
      </c>
      <c r="P18" s="1124">
        <v>0</v>
      </c>
      <c r="Q18" s="1124">
        <v>0</v>
      </c>
      <c r="R18" s="1124">
        <v>0</v>
      </c>
      <c r="S18" s="1124">
        <v>0</v>
      </c>
      <c r="T18" s="1124">
        <v>3</v>
      </c>
      <c r="U18" s="1124">
        <v>1232.2239999999999</v>
      </c>
      <c r="V18" s="1124">
        <v>0</v>
      </c>
      <c r="W18" s="1125">
        <v>195</v>
      </c>
      <c r="X18" s="1125">
        <v>265537.89699999994</v>
      </c>
      <c r="Y18" s="1126"/>
    </row>
    <row r="19" spans="1:27" s="35" customFormat="1" ht="19.7" customHeight="1">
      <c r="A19" s="18" t="s">
        <v>1008</v>
      </c>
      <c r="B19" s="1124">
        <v>70</v>
      </c>
      <c r="C19" s="1124">
        <v>102835.83100000001</v>
      </c>
      <c r="D19" s="1124">
        <v>0</v>
      </c>
      <c r="E19" s="1124">
        <v>324</v>
      </c>
      <c r="F19" s="1124">
        <v>201879.04399999999</v>
      </c>
      <c r="G19" s="1124">
        <v>0</v>
      </c>
      <c r="H19" s="1124">
        <v>109</v>
      </c>
      <c r="I19" s="1124">
        <v>108178.26</v>
      </c>
      <c r="J19" s="1124">
        <v>0</v>
      </c>
      <c r="K19" s="1124">
        <v>52</v>
      </c>
      <c r="L19" s="1124">
        <v>30729.832999999999</v>
      </c>
      <c r="M19" s="1124">
        <v>0</v>
      </c>
      <c r="N19" s="1124">
        <v>3673</v>
      </c>
      <c r="O19" s="1124">
        <v>1855320.1440000001</v>
      </c>
      <c r="P19" s="1124">
        <v>0</v>
      </c>
      <c r="Q19" s="1124">
        <v>8</v>
      </c>
      <c r="R19" s="1124">
        <v>4644.8140000000003</v>
      </c>
      <c r="S19" s="1124">
        <v>0</v>
      </c>
      <c r="T19" s="1124">
        <v>86</v>
      </c>
      <c r="U19" s="1124">
        <v>105537.383</v>
      </c>
      <c r="V19" s="1124">
        <v>0</v>
      </c>
      <c r="W19" s="1125">
        <v>4322</v>
      </c>
      <c r="X19" s="1125">
        <v>2409125.3089999999</v>
      </c>
      <c r="Y19" s="1126"/>
    </row>
    <row r="20" spans="1:27" s="35" customFormat="1" ht="19.7" customHeight="1">
      <c r="A20" s="18" t="s">
        <v>1009</v>
      </c>
      <c r="B20" s="1124">
        <v>4</v>
      </c>
      <c r="C20" s="1124">
        <v>3613.8310000000001</v>
      </c>
      <c r="D20" s="1124">
        <v>0</v>
      </c>
      <c r="E20" s="1124">
        <v>5</v>
      </c>
      <c r="F20" s="1124">
        <v>1043.4159999999999</v>
      </c>
      <c r="G20" s="1124">
        <v>0</v>
      </c>
      <c r="H20" s="1124">
        <v>2</v>
      </c>
      <c r="I20" s="1124">
        <v>919.50599999999997</v>
      </c>
      <c r="J20" s="1124">
        <v>0</v>
      </c>
      <c r="K20" s="1124">
        <v>1</v>
      </c>
      <c r="L20" s="1124">
        <v>1464.104</v>
      </c>
      <c r="M20" s="1124">
        <v>0</v>
      </c>
      <c r="N20" s="1124">
        <v>28</v>
      </c>
      <c r="O20" s="1124">
        <v>7997.75</v>
      </c>
      <c r="P20" s="1124">
        <v>0</v>
      </c>
      <c r="Q20" s="1124">
        <v>0</v>
      </c>
      <c r="R20" s="1124">
        <v>0</v>
      </c>
      <c r="S20" s="1124">
        <v>0</v>
      </c>
      <c r="T20" s="1124">
        <v>0</v>
      </c>
      <c r="U20" s="1124">
        <v>0</v>
      </c>
      <c r="V20" s="1124">
        <v>0</v>
      </c>
      <c r="W20" s="1125">
        <v>40</v>
      </c>
      <c r="X20" s="1125">
        <v>15038.607</v>
      </c>
      <c r="Y20" s="1126"/>
    </row>
    <row r="21" spans="1:27" s="35" customFormat="1" ht="19.7" customHeight="1">
      <c r="A21" s="18" t="s">
        <v>1010</v>
      </c>
      <c r="B21" s="1124">
        <v>153</v>
      </c>
      <c r="C21" s="1124">
        <v>1550564.446</v>
      </c>
      <c r="D21" s="1124">
        <v>0</v>
      </c>
      <c r="E21" s="1124">
        <v>566</v>
      </c>
      <c r="F21" s="1124">
        <v>337390.52399999998</v>
      </c>
      <c r="G21" s="1124">
        <v>0</v>
      </c>
      <c r="H21" s="1124">
        <v>172</v>
      </c>
      <c r="I21" s="1124">
        <v>196442.66899999999</v>
      </c>
      <c r="J21" s="1124">
        <v>0</v>
      </c>
      <c r="K21" s="1124">
        <v>95</v>
      </c>
      <c r="L21" s="1124">
        <v>141699.033</v>
      </c>
      <c r="M21" s="1124">
        <v>0</v>
      </c>
      <c r="N21" s="1124">
        <v>1447</v>
      </c>
      <c r="O21" s="1124">
        <v>484678.20799999998</v>
      </c>
      <c r="P21" s="1124">
        <v>0</v>
      </c>
      <c r="Q21" s="1124">
        <v>24</v>
      </c>
      <c r="R21" s="1124">
        <v>15461.162</v>
      </c>
      <c r="S21" s="1124">
        <v>0</v>
      </c>
      <c r="T21" s="1124">
        <v>94</v>
      </c>
      <c r="U21" s="1124">
        <v>35797.917999999998</v>
      </c>
      <c r="V21" s="1124">
        <v>0</v>
      </c>
      <c r="W21" s="1125">
        <v>2551</v>
      </c>
      <c r="X21" s="1125">
        <v>2762033.96</v>
      </c>
      <c r="Y21" s="1126"/>
    </row>
    <row r="22" spans="1:27" s="35" customFormat="1" ht="19.7" customHeight="1">
      <c r="A22" s="18" t="s">
        <v>1011</v>
      </c>
      <c r="B22" s="1124">
        <v>0</v>
      </c>
      <c r="C22" s="1124">
        <v>0</v>
      </c>
      <c r="D22" s="1124">
        <v>0</v>
      </c>
      <c r="E22" s="1124">
        <v>0</v>
      </c>
      <c r="F22" s="1124">
        <v>0</v>
      </c>
      <c r="G22" s="1124">
        <v>0</v>
      </c>
      <c r="H22" s="1124">
        <v>0</v>
      </c>
      <c r="I22" s="1124">
        <v>0</v>
      </c>
      <c r="J22" s="1124">
        <v>0</v>
      </c>
      <c r="K22" s="1124">
        <v>0</v>
      </c>
      <c r="L22" s="1124">
        <v>0</v>
      </c>
      <c r="M22" s="1124">
        <v>0</v>
      </c>
      <c r="N22" s="1124">
        <v>2</v>
      </c>
      <c r="O22" s="1124">
        <v>18.111999999999998</v>
      </c>
      <c r="P22" s="1124">
        <v>0</v>
      </c>
      <c r="Q22" s="1124">
        <v>0</v>
      </c>
      <c r="R22" s="1124">
        <v>0</v>
      </c>
      <c r="S22" s="1124">
        <v>0</v>
      </c>
      <c r="T22" s="1124">
        <v>0</v>
      </c>
      <c r="U22" s="1124">
        <v>0</v>
      </c>
      <c r="V22" s="1124">
        <v>0</v>
      </c>
      <c r="W22" s="1125">
        <v>2</v>
      </c>
      <c r="X22" s="1125">
        <v>18.111999999999998</v>
      </c>
      <c r="Y22" s="1126"/>
    </row>
    <row r="23" spans="1:27" s="35" customFormat="1" ht="19.7" customHeight="1">
      <c r="A23" s="18" t="s">
        <v>1012</v>
      </c>
      <c r="B23" s="1124">
        <v>7</v>
      </c>
      <c r="C23" s="1124">
        <v>49551.107000000004</v>
      </c>
      <c r="D23" s="1124">
        <v>0</v>
      </c>
      <c r="E23" s="1124">
        <v>1</v>
      </c>
      <c r="F23" s="1124">
        <v>341.55799999999999</v>
      </c>
      <c r="G23" s="1124">
        <v>0</v>
      </c>
      <c r="H23" s="1124">
        <v>4</v>
      </c>
      <c r="I23" s="1124">
        <v>540.96199999999999</v>
      </c>
      <c r="J23" s="1124">
        <v>0</v>
      </c>
      <c r="K23" s="1124">
        <v>0</v>
      </c>
      <c r="L23" s="1124">
        <v>0</v>
      </c>
      <c r="M23" s="1124">
        <v>0</v>
      </c>
      <c r="N23" s="1124">
        <v>6</v>
      </c>
      <c r="O23" s="1124">
        <v>615.846</v>
      </c>
      <c r="P23" s="1124">
        <v>0</v>
      </c>
      <c r="Q23" s="1124">
        <v>3</v>
      </c>
      <c r="R23" s="1124">
        <v>1689.317</v>
      </c>
      <c r="S23" s="1124">
        <v>0</v>
      </c>
      <c r="T23" s="1124">
        <v>0</v>
      </c>
      <c r="U23" s="1124">
        <v>0</v>
      </c>
      <c r="V23" s="1124">
        <v>0</v>
      </c>
      <c r="W23" s="1125">
        <v>21</v>
      </c>
      <c r="X23" s="1125">
        <v>52738.79</v>
      </c>
      <c r="Y23" s="1126"/>
    </row>
    <row r="24" spans="1:27" s="35" customFormat="1" ht="19.7" customHeight="1">
      <c r="A24" s="18" t="s">
        <v>1013</v>
      </c>
      <c r="B24" s="1124">
        <v>25</v>
      </c>
      <c r="C24" s="1124">
        <v>105924.44899999999</v>
      </c>
      <c r="D24" s="1124">
        <v>0</v>
      </c>
      <c r="E24" s="1124">
        <v>126</v>
      </c>
      <c r="F24" s="1124">
        <v>59485.290999999997</v>
      </c>
      <c r="G24" s="1124">
        <v>0</v>
      </c>
      <c r="H24" s="1124">
        <v>112</v>
      </c>
      <c r="I24" s="1124">
        <v>49743.970999999998</v>
      </c>
      <c r="J24" s="1124">
        <v>0</v>
      </c>
      <c r="K24" s="1124">
        <v>1</v>
      </c>
      <c r="L24" s="1124">
        <v>74.725999999999999</v>
      </c>
      <c r="M24" s="1124">
        <v>0</v>
      </c>
      <c r="N24" s="1124">
        <v>60</v>
      </c>
      <c r="O24" s="1124">
        <v>6300.7629999999999</v>
      </c>
      <c r="P24" s="1124">
        <v>0</v>
      </c>
      <c r="Q24" s="1124">
        <v>2</v>
      </c>
      <c r="R24" s="1124">
        <v>782.01300000000003</v>
      </c>
      <c r="S24" s="1124">
        <v>0</v>
      </c>
      <c r="T24" s="1124">
        <v>49</v>
      </c>
      <c r="U24" s="1124">
        <v>57400.216</v>
      </c>
      <c r="V24" s="1124">
        <v>0</v>
      </c>
      <c r="W24" s="1125">
        <v>375</v>
      </c>
      <c r="X24" s="1125">
        <v>279711.429</v>
      </c>
      <c r="Y24" s="1126"/>
    </row>
    <row r="25" spans="1:27" s="35" customFormat="1" ht="19.7" customHeight="1">
      <c r="A25" s="18" t="s">
        <v>1014</v>
      </c>
      <c r="B25" s="1124">
        <v>25</v>
      </c>
      <c r="C25" s="1124">
        <v>34125.389000000003</v>
      </c>
      <c r="D25" s="1124">
        <v>0</v>
      </c>
      <c r="E25" s="1124">
        <v>150</v>
      </c>
      <c r="F25" s="1124">
        <v>67745.523000000001</v>
      </c>
      <c r="G25" s="1124">
        <v>0</v>
      </c>
      <c r="H25" s="1124">
        <v>19</v>
      </c>
      <c r="I25" s="1124">
        <v>9013.1589999999997</v>
      </c>
      <c r="J25" s="1124">
        <v>0</v>
      </c>
      <c r="K25" s="1124">
        <v>23</v>
      </c>
      <c r="L25" s="1124">
        <v>6850.2759999999998</v>
      </c>
      <c r="M25" s="1124">
        <v>0</v>
      </c>
      <c r="N25" s="1124">
        <v>470</v>
      </c>
      <c r="O25" s="1124">
        <v>65152.91</v>
      </c>
      <c r="P25" s="1124">
        <v>0</v>
      </c>
      <c r="Q25" s="1124">
        <v>4</v>
      </c>
      <c r="R25" s="1124">
        <v>453.45</v>
      </c>
      <c r="S25" s="1124">
        <v>0</v>
      </c>
      <c r="T25" s="1124">
        <v>36</v>
      </c>
      <c r="U25" s="1124">
        <v>11742.821</v>
      </c>
      <c r="V25" s="1124">
        <v>0</v>
      </c>
      <c r="W25" s="1125">
        <v>727</v>
      </c>
      <c r="X25" s="1125">
        <v>195083.52800000002</v>
      </c>
      <c r="Y25" s="1126"/>
    </row>
    <row r="26" spans="1:27" s="35" customFormat="1" ht="19.7" customHeight="1">
      <c r="A26" s="18" t="s">
        <v>1015</v>
      </c>
      <c r="B26" s="1124">
        <v>17</v>
      </c>
      <c r="C26" s="1124">
        <v>22128.026000000002</v>
      </c>
      <c r="D26" s="1124">
        <v>0</v>
      </c>
      <c r="E26" s="1124">
        <v>54</v>
      </c>
      <c r="F26" s="1124">
        <v>19007.514999999999</v>
      </c>
      <c r="G26" s="1124">
        <v>0</v>
      </c>
      <c r="H26" s="1124">
        <v>34</v>
      </c>
      <c r="I26" s="1124">
        <v>32805.584000000003</v>
      </c>
      <c r="J26" s="1124">
        <v>0</v>
      </c>
      <c r="K26" s="1124">
        <v>1</v>
      </c>
      <c r="L26" s="1124">
        <v>42.823999999999998</v>
      </c>
      <c r="M26" s="1124">
        <v>0</v>
      </c>
      <c r="N26" s="1124">
        <v>202</v>
      </c>
      <c r="O26" s="1124">
        <v>43980.919000000002</v>
      </c>
      <c r="P26" s="1124">
        <v>0</v>
      </c>
      <c r="Q26" s="1124">
        <v>0</v>
      </c>
      <c r="R26" s="1124">
        <v>0</v>
      </c>
      <c r="S26" s="1124">
        <v>0</v>
      </c>
      <c r="T26" s="1124">
        <v>3</v>
      </c>
      <c r="U26" s="1124">
        <v>903.35299999999995</v>
      </c>
      <c r="V26" s="1124">
        <v>0</v>
      </c>
      <c r="W26" s="1125">
        <v>311</v>
      </c>
      <c r="X26" s="1125">
        <v>118868.22099999999</v>
      </c>
      <c r="Y26" s="1126"/>
    </row>
    <row r="27" spans="1:27" s="35" customFormat="1" ht="15" customHeight="1">
      <c r="A27" s="18"/>
      <c r="B27" s="1124"/>
      <c r="C27" s="1124"/>
      <c r="D27" s="1124"/>
      <c r="E27" s="1124"/>
      <c r="F27" s="1124"/>
      <c r="G27" s="1124"/>
      <c r="H27" s="1124"/>
      <c r="I27" s="1124"/>
      <c r="J27" s="1124"/>
      <c r="K27" s="1124"/>
      <c r="L27" s="1124"/>
      <c r="M27" s="1124"/>
      <c r="N27" s="1124"/>
      <c r="O27" s="1124"/>
      <c r="P27" s="1124"/>
      <c r="Q27" s="1124"/>
      <c r="R27" s="1124"/>
      <c r="S27" s="1124"/>
      <c r="T27" s="1124"/>
      <c r="U27" s="1124"/>
      <c r="V27" s="1124"/>
      <c r="W27" s="1125"/>
      <c r="X27" s="1125"/>
      <c r="Y27" s="1126"/>
    </row>
    <row r="28" spans="1:27" s="35" customFormat="1" ht="19.7" customHeight="1" thickBot="1">
      <c r="A28" s="1127" t="s">
        <v>513</v>
      </c>
      <c r="B28" s="1128">
        <v>764</v>
      </c>
      <c r="C28" s="1128">
        <v>4652309.22</v>
      </c>
      <c r="D28" s="1128">
        <v>0</v>
      </c>
      <c r="E28" s="1128">
        <v>4007</v>
      </c>
      <c r="F28" s="1128">
        <v>4009841.9670000002</v>
      </c>
      <c r="G28" s="1128">
        <v>0</v>
      </c>
      <c r="H28" s="1128">
        <v>1249</v>
      </c>
      <c r="I28" s="1128">
        <v>1316656.5349999999</v>
      </c>
      <c r="J28" s="1128">
        <v>0</v>
      </c>
      <c r="K28" s="1128">
        <v>436</v>
      </c>
      <c r="L28" s="1128">
        <v>1123709.392</v>
      </c>
      <c r="M28" s="1128">
        <v>0</v>
      </c>
      <c r="N28" s="1128">
        <v>9984</v>
      </c>
      <c r="O28" s="1128">
        <v>3233599.5819999999</v>
      </c>
      <c r="P28" s="1128">
        <v>0</v>
      </c>
      <c r="Q28" s="1128">
        <v>96</v>
      </c>
      <c r="R28" s="1128">
        <v>73335.664000000004</v>
      </c>
      <c r="S28" s="1128">
        <v>0</v>
      </c>
      <c r="T28" s="1128">
        <v>652</v>
      </c>
      <c r="U28" s="1128">
        <v>676531.08100000001</v>
      </c>
      <c r="V28" s="1128">
        <v>0</v>
      </c>
      <c r="W28" s="1128">
        <v>17188</v>
      </c>
      <c r="X28" s="1128">
        <v>15085983.441000002</v>
      </c>
      <c r="Y28" s="1126"/>
      <c r="Z28" s="1129"/>
      <c r="AA28" s="1130"/>
    </row>
    <row r="29" spans="1:27" ht="9" customHeight="1"/>
    <row r="30" spans="1:27" s="74" customFormat="1">
      <c r="A30" s="30" t="s">
        <v>1016</v>
      </c>
      <c r="X30" s="1131"/>
    </row>
    <row r="31" spans="1:27">
      <c r="B31" s="1132"/>
      <c r="C31" s="1132"/>
      <c r="D31" s="1132"/>
      <c r="E31" s="1132"/>
      <c r="F31" s="1132"/>
      <c r="G31" s="1132"/>
      <c r="H31" s="1132"/>
      <c r="I31" s="1132"/>
      <c r="J31" s="1132"/>
      <c r="K31" s="1132"/>
      <c r="L31" s="1132"/>
      <c r="M31" s="1132"/>
      <c r="N31" s="1132"/>
      <c r="O31" s="1132"/>
      <c r="P31" s="1132"/>
      <c r="Q31" s="1132"/>
      <c r="R31" s="1132"/>
      <c r="S31" s="1132"/>
      <c r="T31" s="1132"/>
      <c r="U31" s="1132"/>
      <c r="V31" s="1132"/>
      <c r="W31" s="1132"/>
      <c r="X31" s="1132"/>
      <c r="Y31" s="437"/>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9BA46D81-4632-419C-BFE6-B71A8E82014A}"/>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754F-92E8-4EFF-A043-77F4CF3361C0}">
  <dimension ref="A1:J27"/>
  <sheetViews>
    <sheetView showGridLines="0" zoomScaleNormal="100" workbookViewId="0"/>
  </sheetViews>
  <sheetFormatPr baseColWidth="10" defaultRowHeight="12.75"/>
  <cols>
    <col min="1" max="1" width="40.85546875" style="165" customWidth="1"/>
    <col min="2" max="2" width="21.42578125" style="165" customWidth="1"/>
    <col min="3" max="3" width="23" style="165" bestFit="1" customWidth="1"/>
    <col min="4" max="4" width="23.140625" style="165" bestFit="1" customWidth="1"/>
    <col min="5" max="5" width="21.42578125" style="165" customWidth="1"/>
    <col min="6" max="6" width="23.5703125" style="165" bestFit="1" customWidth="1"/>
    <col min="7" max="256" width="11.42578125" style="165"/>
    <col min="257" max="257" width="40.85546875" style="165" customWidth="1"/>
    <col min="258" max="258" width="21.42578125" style="165" customWidth="1"/>
    <col min="259" max="259" width="23" style="165" bestFit="1" customWidth="1"/>
    <col min="260" max="260" width="23.140625" style="165" bestFit="1" customWidth="1"/>
    <col min="261" max="261" width="21.42578125" style="165" customWidth="1"/>
    <col min="262" max="262" width="23.5703125" style="165" bestFit="1" customWidth="1"/>
    <col min="263" max="512" width="11.42578125" style="165"/>
    <col min="513" max="513" width="40.85546875" style="165" customWidth="1"/>
    <col min="514" max="514" width="21.42578125" style="165" customWidth="1"/>
    <col min="515" max="515" width="23" style="165" bestFit="1" customWidth="1"/>
    <col min="516" max="516" width="23.140625" style="165" bestFit="1" customWidth="1"/>
    <col min="517" max="517" width="21.42578125" style="165" customWidth="1"/>
    <col min="518" max="518" width="23.5703125" style="165" bestFit="1" customWidth="1"/>
    <col min="519" max="768" width="11.42578125" style="165"/>
    <col min="769" max="769" width="40.85546875" style="165" customWidth="1"/>
    <col min="770" max="770" width="21.42578125" style="165" customWidth="1"/>
    <col min="771" max="771" width="23" style="165" bestFit="1" customWidth="1"/>
    <col min="772" max="772" width="23.140625" style="165" bestFit="1" customWidth="1"/>
    <col min="773" max="773" width="21.42578125" style="165" customWidth="1"/>
    <col min="774" max="774" width="23.5703125" style="165" bestFit="1" customWidth="1"/>
    <col min="775" max="1024" width="11.42578125" style="165"/>
    <col min="1025" max="1025" width="40.85546875" style="165" customWidth="1"/>
    <col min="1026" max="1026" width="21.42578125" style="165" customWidth="1"/>
    <col min="1027" max="1027" width="23" style="165" bestFit="1" customWidth="1"/>
    <col min="1028" max="1028" width="23.140625" style="165" bestFit="1" customWidth="1"/>
    <col min="1029" max="1029" width="21.42578125" style="165" customWidth="1"/>
    <col min="1030" max="1030" width="23.5703125" style="165" bestFit="1" customWidth="1"/>
    <col min="1031" max="1280" width="11.42578125" style="165"/>
    <col min="1281" max="1281" width="40.85546875" style="165" customWidth="1"/>
    <col min="1282" max="1282" width="21.42578125" style="165" customWidth="1"/>
    <col min="1283" max="1283" width="23" style="165" bestFit="1" customWidth="1"/>
    <col min="1284" max="1284" width="23.140625" style="165" bestFit="1" customWidth="1"/>
    <col min="1285" max="1285" width="21.42578125" style="165" customWidth="1"/>
    <col min="1286" max="1286" width="23.5703125" style="165" bestFit="1" customWidth="1"/>
    <col min="1287" max="1536" width="11.42578125" style="165"/>
    <col min="1537" max="1537" width="40.85546875" style="165" customWidth="1"/>
    <col min="1538" max="1538" width="21.42578125" style="165" customWidth="1"/>
    <col min="1539" max="1539" width="23" style="165" bestFit="1" customWidth="1"/>
    <col min="1540" max="1540" width="23.140625" style="165" bestFit="1" customWidth="1"/>
    <col min="1541" max="1541" width="21.42578125" style="165" customWidth="1"/>
    <col min="1542" max="1542" width="23.5703125" style="165" bestFit="1" customWidth="1"/>
    <col min="1543" max="1792" width="11.42578125" style="165"/>
    <col min="1793" max="1793" width="40.85546875" style="165" customWidth="1"/>
    <col min="1794" max="1794" width="21.42578125" style="165" customWidth="1"/>
    <col min="1795" max="1795" width="23" style="165" bestFit="1" customWidth="1"/>
    <col min="1796" max="1796" width="23.140625" style="165" bestFit="1" customWidth="1"/>
    <col min="1797" max="1797" width="21.42578125" style="165" customWidth="1"/>
    <col min="1798" max="1798" width="23.5703125" style="165" bestFit="1" customWidth="1"/>
    <col min="1799" max="2048" width="11.42578125" style="165"/>
    <col min="2049" max="2049" width="40.85546875" style="165" customWidth="1"/>
    <col min="2050" max="2050" width="21.42578125" style="165" customWidth="1"/>
    <col min="2051" max="2051" width="23" style="165" bestFit="1" customWidth="1"/>
    <col min="2052" max="2052" width="23.140625" style="165" bestFit="1" customWidth="1"/>
    <col min="2053" max="2053" width="21.42578125" style="165" customWidth="1"/>
    <col min="2054" max="2054" width="23.5703125" style="165" bestFit="1" customWidth="1"/>
    <col min="2055" max="2304" width="11.42578125" style="165"/>
    <col min="2305" max="2305" width="40.85546875" style="165" customWidth="1"/>
    <col min="2306" max="2306" width="21.42578125" style="165" customWidth="1"/>
    <col min="2307" max="2307" width="23" style="165" bestFit="1" customWidth="1"/>
    <col min="2308" max="2308" width="23.140625" style="165" bestFit="1" customWidth="1"/>
    <col min="2309" max="2309" width="21.42578125" style="165" customWidth="1"/>
    <col min="2310" max="2310" width="23.5703125" style="165" bestFit="1" customWidth="1"/>
    <col min="2311" max="2560" width="11.42578125" style="165"/>
    <col min="2561" max="2561" width="40.85546875" style="165" customWidth="1"/>
    <col min="2562" max="2562" width="21.42578125" style="165" customWidth="1"/>
    <col min="2563" max="2563" width="23" style="165" bestFit="1" customWidth="1"/>
    <col min="2564" max="2564" width="23.140625" style="165" bestFit="1" customWidth="1"/>
    <col min="2565" max="2565" width="21.42578125" style="165" customWidth="1"/>
    <col min="2566" max="2566" width="23.5703125" style="165" bestFit="1" customWidth="1"/>
    <col min="2567" max="2816" width="11.42578125" style="165"/>
    <col min="2817" max="2817" width="40.85546875" style="165" customWidth="1"/>
    <col min="2818" max="2818" width="21.42578125" style="165" customWidth="1"/>
    <col min="2819" max="2819" width="23" style="165" bestFit="1" customWidth="1"/>
    <col min="2820" max="2820" width="23.140625" style="165" bestFit="1" customWidth="1"/>
    <col min="2821" max="2821" width="21.42578125" style="165" customWidth="1"/>
    <col min="2822" max="2822" width="23.5703125" style="165" bestFit="1" customWidth="1"/>
    <col min="2823" max="3072" width="11.42578125" style="165"/>
    <col min="3073" max="3073" width="40.85546875" style="165" customWidth="1"/>
    <col min="3074" max="3074" width="21.42578125" style="165" customWidth="1"/>
    <col min="3075" max="3075" width="23" style="165" bestFit="1" customWidth="1"/>
    <col min="3076" max="3076" width="23.140625" style="165" bestFit="1" customWidth="1"/>
    <col min="3077" max="3077" width="21.42578125" style="165" customWidth="1"/>
    <col min="3078" max="3078" width="23.5703125" style="165" bestFit="1" customWidth="1"/>
    <col min="3079" max="3328" width="11.42578125" style="165"/>
    <col min="3329" max="3329" width="40.85546875" style="165" customWidth="1"/>
    <col min="3330" max="3330" width="21.42578125" style="165" customWidth="1"/>
    <col min="3331" max="3331" width="23" style="165" bestFit="1" customWidth="1"/>
    <col min="3332" max="3332" width="23.140625" style="165" bestFit="1" customWidth="1"/>
    <col min="3333" max="3333" width="21.42578125" style="165" customWidth="1"/>
    <col min="3334" max="3334" width="23.5703125" style="165" bestFit="1" customWidth="1"/>
    <col min="3335" max="3584" width="11.42578125" style="165"/>
    <col min="3585" max="3585" width="40.85546875" style="165" customWidth="1"/>
    <col min="3586" max="3586" width="21.42578125" style="165" customWidth="1"/>
    <col min="3587" max="3587" width="23" style="165" bestFit="1" customWidth="1"/>
    <col min="3588" max="3588" width="23.140625" style="165" bestFit="1" customWidth="1"/>
    <col min="3589" max="3589" width="21.42578125" style="165" customWidth="1"/>
    <col min="3590" max="3590" width="23.5703125" style="165" bestFit="1" customWidth="1"/>
    <col min="3591" max="3840" width="11.42578125" style="165"/>
    <col min="3841" max="3841" width="40.85546875" style="165" customWidth="1"/>
    <col min="3842" max="3842" width="21.42578125" style="165" customWidth="1"/>
    <col min="3843" max="3843" width="23" style="165" bestFit="1" customWidth="1"/>
    <col min="3844" max="3844" width="23.140625" style="165" bestFit="1" customWidth="1"/>
    <col min="3845" max="3845" width="21.42578125" style="165" customWidth="1"/>
    <col min="3846" max="3846" width="23.5703125" style="165" bestFit="1" customWidth="1"/>
    <col min="3847" max="4096" width="11.42578125" style="165"/>
    <col min="4097" max="4097" width="40.85546875" style="165" customWidth="1"/>
    <col min="4098" max="4098" width="21.42578125" style="165" customWidth="1"/>
    <col min="4099" max="4099" width="23" style="165" bestFit="1" customWidth="1"/>
    <col min="4100" max="4100" width="23.140625" style="165" bestFit="1" customWidth="1"/>
    <col min="4101" max="4101" width="21.42578125" style="165" customWidth="1"/>
    <col min="4102" max="4102" width="23.5703125" style="165" bestFit="1" customWidth="1"/>
    <col min="4103" max="4352" width="11.42578125" style="165"/>
    <col min="4353" max="4353" width="40.85546875" style="165" customWidth="1"/>
    <col min="4354" max="4354" width="21.42578125" style="165" customWidth="1"/>
    <col min="4355" max="4355" width="23" style="165" bestFit="1" customWidth="1"/>
    <col min="4356" max="4356" width="23.140625" style="165" bestFit="1" customWidth="1"/>
    <col min="4357" max="4357" width="21.42578125" style="165" customWidth="1"/>
    <col min="4358" max="4358" width="23.5703125" style="165" bestFit="1" customWidth="1"/>
    <col min="4359" max="4608" width="11.42578125" style="165"/>
    <col min="4609" max="4609" width="40.85546875" style="165" customWidth="1"/>
    <col min="4610" max="4610" width="21.42578125" style="165" customWidth="1"/>
    <col min="4611" max="4611" width="23" style="165" bestFit="1" customWidth="1"/>
    <col min="4612" max="4612" width="23.140625" style="165" bestFit="1" customWidth="1"/>
    <col min="4613" max="4613" width="21.42578125" style="165" customWidth="1"/>
    <col min="4614" max="4614" width="23.5703125" style="165" bestFit="1" customWidth="1"/>
    <col min="4615" max="4864" width="11.42578125" style="165"/>
    <col min="4865" max="4865" width="40.85546875" style="165" customWidth="1"/>
    <col min="4866" max="4866" width="21.42578125" style="165" customWidth="1"/>
    <col min="4867" max="4867" width="23" style="165" bestFit="1" customWidth="1"/>
    <col min="4868" max="4868" width="23.140625" style="165" bestFit="1" customWidth="1"/>
    <col min="4869" max="4869" width="21.42578125" style="165" customWidth="1"/>
    <col min="4870" max="4870" width="23.5703125" style="165" bestFit="1" customWidth="1"/>
    <col min="4871" max="5120" width="11.42578125" style="165"/>
    <col min="5121" max="5121" width="40.85546875" style="165" customWidth="1"/>
    <col min="5122" max="5122" width="21.42578125" style="165" customWidth="1"/>
    <col min="5123" max="5123" width="23" style="165" bestFit="1" customWidth="1"/>
    <col min="5124" max="5124" width="23.140625" style="165" bestFit="1" customWidth="1"/>
    <col min="5125" max="5125" width="21.42578125" style="165" customWidth="1"/>
    <col min="5126" max="5126" width="23.5703125" style="165" bestFit="1" customWidth="1"/>
    <col min="5127" max="5376" width="11.42578125" style="165"/>
    <col min="5377" max="5377" width="40.85546875" style="165" customWidth="1"/>
    <col min="5378" max="5378" width="21.42578125" style="165" customWidth="1"/>
    <col min="5379" max="5379" width="23" style="165" bestFit="1" customWidth="1"/>
    <col min="5380" max="5380" width="23.140625" style="165" bestFit="1" customWidth="1"/>
    <col min="5381" max="5381" width="21.42578125" style="165" customWidth="1"/>
    <col min="5382" max="5382" width="23.5703125" style="165" bestFit="1" customWidth="1"/>
    <col min="5383" max="5632" width="11.42578125" style="165"/>
    <col min="5633" max="5633" width="40.85546875" style="165" customWidth="1"/>
    <col min="5634" max="5634" width="21.42578125" style="165" customWidth="1"/>
    <col min="5635" max="5635" width="23" style="165" bestFit="1" customWidth="1"/>
    <col min="5636" max="5636" width="23.140625" style="165" bestFit="1" customWidth="1"/>
    <col min="5637" max="5637" width="21.42578125" style="165" customWidth="1"/>
    <col min="5638" max="5638" width="23.5703125" style="165" bestFit="1" customWidth="1"/>
    <col min="5639" max="5888" width="11.42578125" style="165"/>
    <col min="5889" max="5889" width="40.85546875" style="165" customWidth="1"/>
    <col min="5890" max="5890" width="21.42578125" style="165" customWidth="1"/>
    <col min="5891" max="5891" width="23" style="165" bestFit="1" customWidth="1"/>
    <col min="5892" max="5892" width="23.140625" style="165" bestFit="1" customWidth="1"/>
    <col min="5893" max="5893" width="21.42578125" style="165" customWidth="1"/>
    <col min="5894" max="5894" width="23.5703125" style="165" bestFit="1" customWidth="1"/>
    <col min="5895" max="6144" width="11.42578125" style="165"/>
    <col min="6145" max="6145" width="40.85546875" style="165" customWidth="1"/>
    <col min="6146" max="6146" width="21.42578125" style="165" customWidth="1"/>
    <col min="6147" max="6147" width="23" style="165" bestFit="1" customWidth="1"/>
    <col min="6148" max="6148" width="23.140625" style="165" bestFit="1" customWidth="1"/>
    <col min="6149" max="6149" width="21.42578125" style="165" customWidth="1"/>
    <col min="6150" max="6150" width="23.5703125" style="165" bestFit="1" customWidth="1"/>
    <col min="6151" max="6400" width="11.42578125" style="165"/>
    <col min="6401" max="6401" width="40.85546875" style="165" customWidth="1"/>
    <col min="6402" max="6402" width="21.42578125" style="165" customWidth="1"/>
    <col min="6403" max="6403" width="23" style="165" bestFit="1" customWidth="1"/>
    <col min="6404" max="6404" width="23.140625" style="165" bestFit="1" customWidth="1"/>
    <col min="6405" max="6405" width="21.42578125" style="165" customWidth="1"/>
    <col min="6406" max="6406" width="23.5703125" style="165" bestFit="1" customWidth="1"/>
    <col min="6407" max="6656" width="11.42578125" style="165"/>
    <col min="6657" max="6657" width="40.85546875" style="165" customWidth="1"/>
    <col min="6658" max="6658" width="21.42578125" style="165" customWidth="1"/>
    <col min="6659" max="6659" width="23" style="165" bestFit="1" customWidth="1"/>
    <col min="6660" max="6660" width="23.140625" style="165" bestFit="1" customWidth="1"/>
    <col min="6661" max="6661" width="21.42578125" style="165" customWidth="1"/>
    <col min="6662" max="6662" width="23.5703125" style="165" bestFit="1" customWidth="1"/>
    <col min="6663" max="6912" width="11.42578125" style="165"/>
    <col min="6913" max="6913" width="40.85546875" style="165" customWidth="1"/>
    <col min="6914" max="6914" width="21.42578125" style="165" customWidth="1"/>
    <col min="6915" max="6915" width="23" style="165" bestFit="1" customWidth="1"/>
    <col min="6916" max="6916" width="23.140625" style="165" bestFit="1" customWidth="1"/>
    <col min="6917" max="6917" width="21.42578125" style="165" customWidth="1"/>
    <col min="6918" max="6918" width="23.5703125" style="165" bestFit="1" customWidth="1"/>
    <col min="6919" max="7168" width="11.42578125" style="165"/>
    <col min="7169" max="7169" width="40.85546875" style="165" customWidth="1"/>
    <col min="7170" max="7170" width="21.42578125" style="165" customWidth="1"/>
    <col min="7171" max="7171" width="23" style="165" bestFit="1" customWidth="1"/>
    <col min="7172" max="7172" width="23.140625" style="165" bestFit="1" customWidth="1"/>
    <col min="7173" max="7173" width="21.42578125" style="165" customWidth="1"/>
    <col min="7174" max="7174" width="23.5703125" style="165" bestFit="1" customWidth="1"/>
    <col min="7175" max="7424" width="11.42578125" style="165"/>
    <col min="7425" max="7425" width="40.85546875" style="165" customWidth="1"/>
    <col min="7426" max="7426" width="21.42578125" style="165" customWidth="1"/>
    <col min="7427" max="7427" width="23" style="165" bestFit="1" customWidth="1"/>
    <col min="7428" max="7428" width="23.140625" style="165" bestFit="1" customWidth="1"/>
    <col min="7429" max="7429" width="21.42578125" style="165" customWidth="1"/>
    <col min="7430" max="7430" width="23.5703125" style="165" bestFit="1" customWidth="1"/>
    <col min="7431" max="7680" width="11.42578125" style="165"/>
    <col min="7681" max="7681" width="40.85546875" style="165" customWidth="1"/>
    <col min="7682" max="7682" width="21.42578125" style="165" customWidth="1"/>
    <col min="7683" max="7683" width="23" style="165" bestFit="1" customWidth="1"/>
    <col min="7684" max="7684" width="23.140625" style="165" bestFit="1" customWidth="1"/>
    <col min="7685" max="7685" width="21.42578125" style="165" customWidth="1"/>
    <col min="7686" max="7686" width="23.5703125" style="165" bestFit="1" customWidth="1"/>
    <col min="7687" max="7936" width="11.42578125" style="165"/>
    <col min="7937" max="7937" width="40.85546875" style="165" customWidth="1"/>
    <col min="7938" max="7938" width="21.42578125" style="165" customWidth="1"/>
    <col min="7939" max="7939" width="23" style="165" bestFit="1" customWidth="1"/>
    <col min="7940" max="7940" width="23.140625" style="165" bestFit="1" customWidth="1"/>
    <col min="7941" max="7941" width="21.42578125" style="165" customWidth="1"/>
    <col min="7942" max="7942" width="23.5703125" style="165" bestFit="1" customWidth="1"/>
    <col min="7943" max="8192" width="11.42578125" style="165"/>
    <col min="8193" max="8193" width="40.85546875" style="165" customWidth="1"/>
    <col min="8194" max="8194" width="21.42578125" style="165" customWidth="1"/>
    <col min="8195" max="8195" width="23" style="165" bestFit="1" customWidth="1"/>
    <col min="8196" max="8196" width="23.140625" style="165" bestFit="1" customWidth="1"/>
    <col min="8197" max="8197" width="21.42578125" style="165" customWidth="1"/>
    <col min="8198" max="8198" width="23.5703125" style="165" bestFit="1" customWidth="1"/>
    <col min="8199" max="8448" width="11.42578125" style="165"/>
    <col min="8449" max="8449" width="40.85546875" style="165" customWidth="1"/>
    <col min="8450" max="8450" width="21.42578125" style="165" customWidth="1"/>
    <col min="8451" max="8451" width="23" style="165" bestFit="1" customWidth="1"/>
    <col min="8452" max="8452" width="23.140625" style="165" bestFit="1" customWidth="1"/>
    <col min="8453" max="8453" width="21.42578125" style="165" customWidth="1"/>
    <col min="8454" max="8454" width="23.5703125" style="165" bestFit="1" customWidth="1"/>
    <col min="8455" max="8704" width="11.42578125" style="165"/>
    <col min="8705" max="8705" width="40.85546875" style="165" customWidth="1"/>
    <col min="8706" max="8706" width="21.42578125" style="165" customWidth="1"/>
    <col min="8707" max="8707" width="23" style="165" bestFit="1" customWidth="1"/>
    <col min="8708" max="8708" width="23.140625" style="165" bestFit="1" customWidth="1"/>
    <col min="8709" max="8709" width="21.42578125" style="165" customWidth="1"/>
    <col min="8710" max="8710" width="23.5703125" style="165" bestFit="1" customWidth="1"/>
    <col min="8711" max="8960" width="11.42578125" style="165"/>
    <col min="8961" max="8961" width="40.85546875" style="165" customWidth="1"/>
    <col min="8962" max="8962" width="21.42578125" style="165" customWidth="1"/>
    <col min="8963" max="8963" width="23" style="165" bestFit="1" customWidth="1"/>
    <col min="8964" max="8964" width="23.140625" style="165" bestFit="1" customWidth="1"/>
    <col min="8965" max="8965" width="21.42578125" style="165" customWidth="1"/>
    <col min="8966" max="8966" width="23.5703125" style="165" bestFit="1" customWidth="1"/>
    <col min="8967" max="9216" width="11.42578125" style="165"/>
    <col min="9217" max="9217" width="40.85546875" style="165" customWidth="1"/>
    <col min="9218" max="9218" width="21.42578125" style="165" customWidth="1"/>
    <col min="9219" max="9219" width="23" style="165" bestFit="1" customWidth="1"/>
    <col min="9220" max="9220" width="23.140625" style="165" bestFit="1" customWidth="1"/>
    <col min="9221" max="9221" width="21.42578125" style="165" customWidth="1"/>
    <col min="9222" max="9222" width="23.5703125" style="165" bestFit="1" customWidth="1"/>
    <col min="9223" max="9472" width="11.42578125" style="165"/>
    <col min="9473" max="9473" width="40.85546875" style="165" customWidth="1"/>
    <col min="9474" max="9474" width="21.42578125" style="165" customWidth="1"/>
    <col min="9475" max="9475" width="23" style="165" bestFit="1" customWidth="1"/>
    <col min="9476" max="9476" width="23.140625" style="165" bestFit="1" customWidth="1"/>
    <col min="9477" max="9477" width="21.42578125" style="165" customWidth="1"/>
    <col min="9478" max="9478" width="23.5703125" style="165" bestFit="1" customWidth="1"/>
    <col min="9479" max="9728" width="11.42578125" style="165"/>
    <col min="9729" max="9729" width="40.85546875" style="165" customWidth="1"/>
    <col min="9730" max="9730" width="21.42578125" style="165" customWidth="1"/>
    <col min="9731" max="9731" width="23" style="165" bestFit="1" customWidth="1"/>
    <col min="9732" max="9732" width="23.140625" style="165" bestFit="1" customWidth="1"/>
    <col min="9733" max="9733" width="21.42578125" style="165" customWidth="1"/>
    <col min="9734" max="9734" width="23.5703125" style="165" bestFit="1" customWidth="1"/>
    <col min="9735" max="9984" width="11.42578125" style="165"/>
    <col min="9985" max="9985" width="40.85546875" style="165" customWidth="1"/>
    <col min="9986" max="9986" width="21.42578125" style="165" customWidth="1"/>
    <col min="9987" max="9987" width="23" style="165" bestFit="1" customWidth="1"/>
    <col min="9988" max="9988" width="23.140625" style="165" bestFit="1" customWidth="1"/>
    <col min="9989" max="9989" width="21.42578125" style="165" customWidth="1"/>
    <col min="9990" max="9990" width="23.5703125" style="165" bestFit="1" customWidth="1"/>
    <col min="9991" max="10240" width="11.42578125" style="165"/>
    <col min="10241" max="10241" width="40.85546875" style="165" customWidth="1"/>
    <col min="10242" max="10242" width="21.42578125" style="165" customWidth="1"/>
    <col min="10243" max="10243" width="23" style="165" bestFit="1" customWidth="1"/>
    <col min="10244" max="10244" width="23.140625" style="165" bestFit="1" customWidth="1"/>
    <col min="10245" max="10245" width="21.42578125" style="165" customWidth="1"/>
    <col min="10246" max="10246" width="23.5703125" style="165" bestFit="1" customWidth="1"/>
    <col min="10247" max="10496" width="11.42578125" style="165"/>
    <col min="10497" max="10497" width="40.85546875" style="165" customWidth="1"/>
    <col min="10498" max="10498" width="21.42578125" style="165" customWidth="1"/>
    <col min="10499" max="10499" width="23" style="165" bestFit="1" customWidth="1"/>
    <col min="10500" max="10500" width="23.140625" style="165" bestFit="1" customWidth="1"/>
    <col min="10501" max="10501" width="21.42578125" style="165" customWidth="1"/>
    <col min="10502" max="10502" width="23.5703125" style="165" bestFit="1" customWidth="1"/>
    <col min="10503" max="10752" width="11.42578125" style="165"/>
    <col min="10753" max="10753" width="40.85546875" style="165" customWidth="1"/>
    <col min="10754" max="10754" width="21.42578125" style="165" customWidth="1"/>
    <col min="10755" max="10755" width="23" style="165" bestFit="1" customWidth="1"/>
    <col min="10756" max="10756" width="23.140625" style="165" bestFit="1" customWidth="1"/>
    <col min="10757" max="10757" width="21.42578125" style="165" customWidth="1"/>
    <col min="10758" max="10758" width="23.5703125" style="165" bestFit="1" customWidth="1"/>
    <col min="10759" max="11008" width="11.42578125" style="165"/>
    <col min="11009" max="11009" width="40.85546875" style="165" customWidth="1"/>
    <col min="11010" max="11010" width="21.42578125" style="165" customWidth="1"/>
    <col min="11011" max="11011" width="23" style="165" bestFit="1" customWidth="1"/>
    <col min="11012" max="11012" width="23.140625" style="165" bestFit="1" customWidth="1"/>
    <col min="11013" max="11013" width="21.42578125" style="165" customWidth="1"/>
    <col min="11014" max="11014" width="23.5703125" style="165" bestFit="1" customWidth="1"/>
    <col min="11015" max="11264" width="11.42578125" style="165"/>
    <col min="11265" max="11265" width="40.85546875" style="165" customWidth="1"/>
    <col min="11266" max="11266" width="21.42578125" style="165" customWidth="1"/>
    <col min="11267" max="11267" width="23" style="165" bestFit="1" customWidth="1"/>
    <col min="11268" max="11268" width="23.140625" style="165" bestFit="1" customWidth="1"/>
    <col min="11269" max="11269" width="21.42578125" style="165" customWidth="1"/>
    <col min="11270" max="11270" width="23.5703125" style="165" bestFit="1" customWidth="1"/>
    <col min="11271" max="11520" width="11.42578125" style="165"/>
    <col min="11521" max="11521" width="40.85546875" style="165" customWidth="1"/>
    <col min="11522" max="11522" width="21.42578125" style="165" customWidth="1"/>
    <col min="11523" max="11523" width="23" style="165" bestFit="1" customWidth="1"/>
    <col min="11524" max="11524" width="23.140625" style="165" bestFit="1" customWidth="1"/>
    <col min="11525" max="11525" width="21.42578125" style="165" customWidth="1"/>
    <col min="11526" max="11526" width="23.5703125" style="165" bestFit="1" customWidth="1"/>
    <col min="11527" max="11776" width="11.42578125" style="165"/>
    <col min="11777" max="11777" width="40.85546875" style="165" customWidth="1"/>
    <col min="11778" max="11778" width="21.42578125" style="165" customWidth="1"/>
    <col min="11779" max="11779" width="23" style="165" bestFit="1" customWidth="1"/>
    <col min="11780" max="11780" width="23.140625" style="165" bestFit="1" customWidth="1"/>
    <col min="11781" max="11781" width="21.42578125" style="165" customWidth="1"/>
    <col min="11782" max="11782" width="23.5703125" style="165" bestFit="1" customWidth="1"/>
    <col min="11783" max="12032" width="11.42578125" style="165"/>
    <col min="12033" max="12033" width="40.85546875" style="165" customWidth="1"/>
    <col min="12034" max="12034" width="21.42578125" style="165" customWidth="1"/>
    <col min="12035" max="12035" width="23" style="165" bestFit="1" customWidth="1"/>
    <col min="12036" max="12036" width="23.140625" style="165" bestFit="1" customWidth="1"/>
    <col min="12037" max="12037" width="21.42578125" style="165" customWidth="1"/>
    <col min="12038" max="12038" width="23.5703125" style="165" bestFit="1" customWidth="1"/>
    <col min="12039" max="12288" width="11.42578125" style="165"/>
    <col min="12289" max="12289" width="40.85546875" style="165" customWidth="1"/>
    <col min="12290" max="12290" width="21.42578125" style="165" customWidth="1"/>
    <col min="12291" max="12291" width="23" style="165" bestFit="1" customWidth="1"/>
    <col min="12292" max="12292" width="23.140625" style="165" bestFit="1" customWidth="1"/>
    <col min="12293" max="12293" width="21.42578125" style="165" customWidth="1"/>
    <col min="12294" max="12294" width="23.5703125" style="165" bestFit="1" customWidth="1"/>
    <col min="12295" max="12544" width="11.42578125" style="165"/>
    <col min="12545" max="12545" width="40.85546875" style="165" customWidth="1"/>
    <col min="12546" max="12546" width="21.42578125" style="165" customWidth="1"/>
    <col min="12547" max="12547" width="23" style="165" bestFit="1" customWidth="1"/>
    <col min="12548" max="12548" width="23.140625" style="165" bestFit="1" customWidth="1"/>
    <col min="12549" max="12549" width="21.42578125" style="165" customWidth="1"/>
    <col min="12550" max="12550" width="23.5703125" style="165" bestFit="1" customWidth="1"/>
    <col min="12551" max="12800" width="11.42578125" style="165"/>
    <col min="12801" max="12801" width="40.85546875" style="165" customWidth="1"/>
    <col min="12802" max="12802" width="21.42578125" style="165" customWidth="1"/>
    <col min="12803" max="12803" width="23" style="165" bestFit="1" customWidth="1"/>
    <col min="12804" max="12804" width="23.140625" style="165" bestFit="1" customWidth="1"/>
    <col min="12805" max="12805" width="21.42578125" style="165" customWidth="1"/>
    <col min="12806" max="12806" width="23.5703125" style="165" bestFit="1" customWidth="1"/>
    <col min="12807" max="13056" width="11.42578125" style="165"/>
    <col min="13057" max="13057" width="40.85546875" style="165" customWidth="1"/>
    <col min="13058" max="13058" width="21.42578125" style="165" customWidth="1"/>
    <col min="13059" max="13059" width="23" style="165" bestFit="1" customWidth="1"/>
    <col min="13060" max="13060" width="23.140625" style="165" bestFit="1" customWidth="1"/>
    <col min="13061" max="13061" width="21.42578125" style="165" customWidth="1"/>
    <col min="13062" max="13062" width="23.5703125" style="165" bestFit="1" customWidth="1"/>
    <col min="13063" max="13312" width="11.42578125" style="165"/>
    <col min="13313" max="13313" width="40.85546875" style="165" customWidth="1"/>
    <col min="13314" max="13314" width="21.42578125" style="165" customWidth="1"/>
    <col min="13315" max="13315" width="23" style="165" bestFit="1" customWidth="1"/>
    <col min="13316" max="13316" width="23.140625" style="165" bestFit="1" customWidth="1"/>
    <col min="13317" max="13317" width="21.42578125" style="165" customWidth="1"/>
    <col min="13318" max="13318" width="23.5703125" style="165" bestFit="1" customWidth="1"/>
    <col min="13319" max="13568" width="11.42578125" style="165"/>
    <col min="13569" max="13569" width="40.85546875" style="165" customWidth="1"/>
    <col min="13570" max="13570" width="21.42578125" style="165" customWidth="1"/>
    <col min="13571" max="13571" width="23" style="165" bestFit="1" customWidth="1"/>
    <col min="13572" max="13572" width="23.140625" style="165" bestFit="1" customWidth="1"/>
    <col min="13573" max="13573" width="21.42578125" style="165" customWidth="1"/>
    <col min="13574" max="13574" width="23.5703125" style="165" bestFit="1" customWidth="1"/>
    <col min="13575" max="13824" width="11.42578125" style="165"/>
    <col min="13825" max="13825" width="40.85546875" style="165" customWidth="1"/>
    <col min="13826" max="13826" width="21.42578125" style="165" customWidth="1"/>
    <col min="13827" max="13827" width="23" style="165" bestFit="1" customWidth="1"/>
    <col min="13828" max="13828" width="23.140625" style="165" bestFit="1" customWidth="1"/>
    <col min="13829" max="13829" width="21.42578125" style="165" customWidth="1"/>
    <col min="13830" max="13830" width="23.5703125" style="165" bestFit="1" customWidth="1"/>
    <col min="13831" max="14080" width="11.42578125" style="165"/>
    <col min="14081" max="14081" width="40.85546875" style="165" customWidth="1"/>
    <col min="14082" max="14082" width="21.42578125" style="165" customWidth="1"/>
    <col min="14083" max="14083" width="23" style="165" bestFit="1" customWidth="1"/>
    <col min="14084" max="14084" width="23.140625" style="165" bestFit="1" customWidth="1"/>
    <col min="14085" max="14085" width="21.42578125" style="165" customWidth="1"/>
    <col min="14086" max="14086" width="23.5703125" style="165" bestFit="1" customWidth="1"/>
    <col min="14087" max="14336" width="11.42578125" style="165"/>
    <col min="14337" max="14337" width="40.85546875" style="165" customWidth="1"/>
    <col min="14338" max="14338" width="21.42578125" style="165" customWidth="1"/>
    <col min="14339" max="14339" width="23" style="165" bestFit="1" customWidth="1"/>
    <col min="14340" max="14340" width="23.140625" style="165" bestFit="1" customWidth="1"/>
    <col min="14341" max="14341" width="21.42578125" style="165" customWidth="1"/>
    <col min="14342" max="14342" width="23.5703125" style="165" bestFit="1" customWidth="1"/>
    <col min="14343" max="14592" width="11.42578125" style="165"/>
    <col min="14593" max="14593" width="40.85546875" style="165" customWidth="1"/>
    <col min="14594" max="14594" width="21.42578125" style="165" customWidth="1"/>
    <col min="14595" max="14595" width="23" style="165" bestFit="1" customWidth="1"/>
    <col min="14596" max="14596" width="23.140625" style="165" bestFit="1" customWidth="1"/>
    <col min="14597" max="14597" width="21.42578125" style="165" customWidth="1"/>
    <col min="14598" max="14598" width="23.5703125" style="165" bestFit="1" customWidth="1"/>
    <col min="14599" max="14848" width="11.42578125" style="165"/>
    <col min="14849" max="14849" width="40.85546875" style="165" customWidth="1"/>
    <col min="14850" max="14850" width="21.42578125" style="165" customWidth="1"/>
    <col min="14851" max="14851" width="23" style="165" bestFit="1" customWidth="1"/>
    <col min="14852" max="14852" width="23.140625" style="165" bestFit="1" customWidth="1"/>
    <col min="14853" max="14853" width="21.42578125" style="165" customWidth="1"/>
    <col min="14854" max="14854" width="23.5703125" style="165" bestFit="1" customWidth="1"/>
    <col min="14855" max="15104" width="11.42578125" style="165"/>
    <col min="15105" max="15105" width="40.85546875" style="165" customWidth="1"/>
    <col min="15106" max="15106" width="21.42578125" style="165" customWidth="1"/>
    <col min="15107" max="15107" width="23" style="165" bestFit="1" customWidth="1"/>
    <col min="15108" max="15108" width="23.140625" style="165" bestFit="1" customWidth="1"/>
    <col min="15109" max="15109" width="21.42578125" style="165" customWidth="1"/>
    <col min="15110" max="15110" width="23.5703125" style="165" bestFit="1" customWidth="1"/>
    <col min="15111" max="15360" width="11.42578125" style="165"/>
    <col min="15361" max="15361" width="40.85546875" style="165" customWidth="1"/>
    <col min="15362" max="15362" width="21.42578125" style="165" customWidth="1"/>
    <col min="15363" max="15363" width="23" style="165" bestFit="1" customWidth="1"/>
    <col min="15364" max="15364" width="23.140625" style="165" bestFit="1" customWidth="1"/>
    <col min="15365" max="15365" width="21.42578125" style="165" customWidth="1"/>
    <col min="15366" max="15366" width="23.5703125" style="165" bestFit="1" customWidth="1"/>
    <col min="15367" max="15616" width="11.42578125" style="165"/>
    <col min="15617" max="15617" width="40.85546875" style="165" customWidth="1"/>
    <col min="15618" max="15618" width="21.42578125" style="165" customWidth="1"/>
    <col min="15619" max="15619" width="23" style="165" bestFit="1" customWidth="1"/>
    <col min="15620" max="15620" width="23.140625" style="165" bestFit="1" customWidth="1"/>
    <col min="15621" max="15621" width="21.42578125" style="165" customWidth="1"/>
    <col min="15622" max="15622" width="23.5703125" style="165" bestFit="1" customWidth="1"/>
    <col min="15623" max="15872" width="11.42578125" style="165"/>
    <col min="15873" max="15873" width="40.85546875" style="165" customWidth="1"/>
    <col min="15874" max="15874" width="21.42578125" style="165" customWidth="1"/>
    <col min="15875" max="15875" width="23" style="165" bestFit="1" customWidth="1"/>
    <col min="15876" max="15876" width="23.140625" style="165" bestFit="1" customWidth="1"/>
    <col min="15877" max="15877" width="21.42578125" style="165" customWidth="1"/>
    <col min="15878" max="15878" width="23.5703125" style="165" bestFit="1" customWidth="1"/>
    <col min="15879" max="16128" width="11.42578125" style="165"/>
    <col min="16129" max="16129" width="40.85546875" style="165" customWidth="1"/>
    <col min="16130" max="16130" width="21.42578125" style="165" customWidth="1"/>
    <col min="16131" max="16131" width="23" style="165" bestFit="1" customWidth="1"/>
    <col min="16132" max="16132" width="23.140625" style="165" bestFit="1" customWidth="1"/>
    <col min="16133" max="16133" width="21.42578125" style="165" customWidth="1"/>
    <col min="16134" max="16134" width="23.5703125" style="165" bestFit="1" customWidth="1"/>
    <col min="16135" max="16384" width="11.42578125" style="165"/>
  </cols>
  <sheetData>
    <row r="1" spans="1:10" s="977" customFormat="1" ht="20.100000000000001" customHeight="1">
      <c r="A1" s="1522" t="s">
        <v>1220</v>
      </c>
      <c r="B1" s="117"/>
      <c r="C1" s="117"/>
      <c r="D1" s="117"/>
      <c r="E1" s="117"/>
      <c r="F1" s="117"/>
    </row>
    <row r="2" spans="1:10" s="979" customFormat="1" ht="27.75">
      <c r="A2" s="119" t="s">
        <v>887</v>
      </c>
      <c r="B2" s="119"/>
      <c r="C2" s="119"/>
      <c r="D2" s="119"/>
      <c r="E2" s="119"/>
      <c r="F2" s="119"/>
      <c r="G2" s="978"/>
      <c r="H2" s="978"/>
      <c r="I2" s="978"/>
      <c r="J2" s="978"/>
    </row>
    <row r="3" spans="1:10" s="981" customFormat="1" ht="20.100000000000001" customHeight="1">
      <c r="A3" s="210">
        <v>45412</v>
      </c>
      <c r="B3" s="210"/>
      <c r="C3" s="210"/>
      <c r="D3" s="210"/>
      <c r="E3" s="210"/>
      <c r="F3" s="210"/>
      <c r="G3" s="980"/>
      <c r="H3" s="980"/>
      <c r="I3" s="980"/>
      <c r="J3" s="980"/>
    </row>
    <row r="4" spans="1:10" s="983" customFormat="1" ht="20.100000000000001" customHeight="1">
      <c r="A4" s="123" t="s">
        <v>888</v>
      </c>
      <c r="B4" s="123"/>
      <c r="C4" s="123"/>
      <c r="D4" s="123"/>
      <c r="E4" s="123"/>
      <c r="F4" s="123"/>
      <c r="G4" s="982"/>
      <c r="H4" s="982"/>
      <c r="I4" s="982"/>
      <c r="J4" s="982"/>
    </row>
    <row r="5" spans="1:10" s="984" customFormat="1" ht="13.5" customHeight="1" thickBot="1">
      <c r="F5" s="985"/>
    </row>
    <row r="6" spans="1:10" s="984" customFormat="1" ht="54.95" customHeight="1">
      <c r="A6" s="986" t="s">
        <v>1</v>
      </c>
      <c r="B6" s="987" t="s">
        <v>889</v>
      </c>
      <c r="C6" s="987" t="s">
        <v>890</v>
      </c>
      <c r="D6" s="987" t="s">
        <v>891</v>
      </c>
      <c r="E6" s="987" t="s">
        <v>732</v>
      </c>
      <c r="F6" s="988" t="s">
        <v>195</v>
      </c>
    </row>
    <row r="7" spans="1:10" s="984" customFormat="1" ht="10.5" customHeight="1">
      <c r="A7" s="13"/>
      <c r="B7" s="989"/>
      <c r="C7" s="989"/>
      <c r="D7" s="989"/>
      <c r="E7" s="989"/>
      <c r="F7" s="990"/>
    </row>
    <row r="8" spans="1:10" s="143" customFormat="1" ht="18" customHeight="1">
      <c r="A8" s="991" t="s">
        <v>29</v>
      </c>
      <c r="B8" s="992">
        <v>432</v>
      </c>
      <c r="C8" s="992">
        <v>5043</v>
      </c>
      <c r="D8" s="992">
        <v>1727</v>
      </c>
      <c r="E8" s="992">
        <v>111</v>
      </c>
      <c r="F8" s="993">
        <v>7313</v>
      </c>
    </row>
    <row r="9" spans="1:10" s="143" customFormat="1" ht="18" customHeight="1">
      <c r="A9" s="991" t="s">
        <v>30</v>
      </c>
      <c r="B9" s="992">
        <v>7</v>
      </c>
      <c r="C9" s="992">
        <v>349</v>
      </c>
      <c r="D9" s="992">
        <v>329</v>
      </c>
      <c r="E9" s="992">
        <v>44</v>
      </c>
      <c r="F9" s="993">
        <v>729</v>
      </c>
    </row>
    <row r="10" spans="1:10" s="143" customFormat="1" ht="18" customHeight="1">
      <c r="A10" s="991" t="s">
        <v>31</v>
      </c>
      <c r="B10" s="992">
        <v>894</v>
      </c>
      <c r="C10" s="992">
        <v>6957</v>
      </c>
      <c r="D10" s="992">
        <v>10419</v>
      </c>
      <c r="E10" s="992">
        <v>5840</v>
      </c>
      <c r="F10" s="993">
        <v>24110</v>
      </c>
    </row>
    <row r="11" spans="1:10" s="143" customFormat="1" ht="18" customHeight="1">
      <c r="A11" s="991" t="s">
        <v>32</v>
      </c>
      <c r="B11" s="992">
        <v>48</v>
      </c>
      <c r="C11" s="992">
        <v>358</v>
      </c>
      <c r="D11" s="992">
        <v>926</v>
      </c>
      <c r="E11" s="992">
        <v>31</v>
      </c>
      <c r="F11" s="993">
        <v>1363</v>
      </c>
    </row>
    <row r="12" spans="1:10" s="143" customFormat="1" ht="18" customHeight="1">
      <c r="A12" s="991" t="s">
        <v>33</v>
      </c>
      <c r="B12" s="992">
        <v>28</v>
      </c>
      <c r="C12" s="992">
        <v>95</v>
      </c>
      <c r="D12" s="992">
        <v>1250</v>
      </c>
      <c r="E12" s="992">
        <v>44</v>
      </c>
      <c r="F12" s="993">
        <v>1417</v>
      </c>
    </row>
    <row r="13" spans="1:10" s="143" customFormat="1" ht="18" customHeight="1">
      <c r="A13" s="991" t="s">
        <v>114</v>
      </c>
      <c r="B13" s="992">
        <v>284</v>
      </c>
      <c r="C13" s="992">
        <v>2264</v>
      </c>
      <c r="D13" s="992">
        <v>2818</v>
      </c>
      <c r="E13" s="992">
        <v>145</v>
      </c>
      <c r="F13" s="993">
        <v>5511</v>
      </c>
    </row>
    <row r="14" spans="1:10" s="143" customFormat="1" ht="18" customHeight="1">
      <c r="A14" s="991" t="s">
        <v>35</v>
      </c>
      <c r="B14" s="992">
        <v>93</v>
      </c>
      <c r="C14" s="992">
        <v>96</v>
      </c>
      <c r="D14" s="992">
        <v>11</v>
      </c>
      <c r="E14" s="992">
        <v>44</v>
      </c>
      <c r="F14" s="993">
        <v>244</v>
      </c>
    </row>
    <row r="15" spans="1:10" s="143" customFormat="1" ht="18" customHeight="1">
      <c r="A15" s="991" t="s">
        <v>36</v>
      </c>
      <c r="B15" s="992">
        <v>61</v>
      </c>
      <c r="C15" s="992">
        <v>3841</v>
      </c>
      <c r="D15" s="992">
        <v>2215</v>
      </c>
      <c r="E15" s="992">
        <v>123</v>
      </c>
      <c r="F15" s="993">
        <v>6240</v>
      </c>
    </row>
    <row r="16" spans="1:10" s="143" customFormat="1" ht="18" customHeight="1">
      <c r="A16" s="991" t="s">
        <v>37</v>
      </c>
      <c r="B16" s="992">
        <v>47</v>
      </c>
      <c r="C16" s="992">
        <v>1014</v>
      </c>
      <c r="D16" s="992">
        <v>8512</v>
      </c>
      <c r="E16" s="992">
        <v>75</v>
      </c>
      <c r="F16" s="993">
        <v>9648</v>
      </c>
    </row>
    <row r="17" spans="1:6" s="143" customFormat="1" ht="18" customHeight="1">
      <c r="A17" s="991" t="s">
        <v>503</v>
      </c>
      <c r="B17" s="992">
        <v>12</v>
      </c>
      <c r="C17" s="992">
        <v>39</v>
      </c>
      <c r="D17" s="992">
        <v>490</v>
      </c>
      <c r="E17" s="992">
        <v>0</v>
      </c>
      <c r="F17" s="993">
        <v>541</v>
      </c>
    </row>
    <row r="18" spans="1:6" s="143" customFormat="1" ht="18" customHeight="1">
      <c r="A18" s="991" t="s">
        <v>96</v>
      </c>
      <c r="B18" s="992">
        <v>11</v>
      </c>
      <c r="C18" s="992">
        <v>102</v>
      </c>
      <c r="D18" s="992">
        <v>1387</v>
      </c>
      <c r="E18" s="992">
        <v>67</v>
      </c>
      <c r="F18" s="993">
        <v>1567</v>
      </c>
    </row>
    <row r="19" spans="1:6" s="143" customFormat="1" ht="18" customHeight="1">
      <c r="A19" s="991" t="s">
        <v>40</v>
      </c>
      <c r="B19" s="992">
        <v>38</v>
      </c>
      <c r="C19" s="992">
        <v>56</v>
      </c>
      <c r="D19" s="992">
        <v>135</v>
      </c>
      <c r="E19" s="992">
        <v>0</v>
      </c>
      <c r="F19" s="993">
        <v>229</v>
      </c>
    </row>
    <row r="20" spans="1:6" s="143" customFormat="1" ht="18" customHeight="1">
      <c r="A20" s="991" t="s">
        <v>151</v>
      </c>
      <c r="B20" s="992">
        <v>13</v>
      </c>
      <c r="C20" s="992">
        <v>44</v>
      </c>
      <c r="D20" s="992">
        <v>1229</v>
      </c>
      <c r="E20" s="992">
        <v>0</v>
      </c>
      <c r="F20" s="993">
        <v>1286</v>
      </c>
    </row>
    <row r="21" spans="1:6" s="143" customFormat="1" ht="18" customHeight="1">
      <c r="A21" s="27" t="s">
        <v>766</v>
      </c>
      <c r="B21" s="992">
        <v>7</v>
      </c>
      <c r="C21" s="992">
        <v>273</v>
      </c>
      <c r="D21" s="992">
        <v>656</v>
      </c>
      <c r="E21" s="992">
        <v>9</v>
      </c>
      <c r="F21" s="993">
        <v>945</v>
      </c>
    </row>
    <row r="22" spans="1:6" s="143" customFormat="1" ht="18" customHeight="1">
      <c r="A22" s="991" t="s">
        <v>43</v>
      </c>
      <c r="B22" s="992">
        <v>4</v>
      </c>
      <c r="C22" s="992">
        <v>12</v>
      </c>
      <c r="D22" s="992">
        <v>46</v>
      </c>
      <c r="E22" s="992">
        <v>8</v>
      </c>
      <c r="F22" s="993">
        <v>70</v>
      </c>
    </row>
    <row r="23" spans="1:6" s="143" customFormat="1" ht="18" customHeight="1">
      <c r="A23" s="991" t="s">
        <v>44</v>
      </c>
      <c r="B23" s="992">
        <v>9</v>
      </c>
      <c r="C23" s="992">
        <v>4</v>
      </c>
      <c r="D23" s="992">
        <v>27</v>
      </c>
      <c r="E23" s="992">
        <v>0</v>
      </c>
      <c r="F23" s="993">
        <v>40</v>
      </c>
    </row>
    <row r="24" spans="1:6" s="143" customFormat="1" ht="18" customHeight="1">
      <c r="A24" s="991" t="s">
        <v>45</v>
      </c>
      <c r="B24" s="992">
        <v>9</v>
      </c>
      <c r="C24" s="992">
        <v>0</v>
      </c>
      <c r="D24" s="992">
        <v>53</v>
      </c>
      <c r="E24" s="992">
        <v>1</v>
      </c>
      <c r="F24" s="993">
        <v>63</v>
      </c>
    </row>
    <row r="25" spans="1:6" s="996" customFormat="1" ht="24" customHeight="1" thickBot="1">
      <c r="A25" s="994" t="s">
        <v>46</v>
      </c>
      <c r="B25" s="995">
        <v>1997</v>
      </c>
      <c r="C25" s="995">
        <v>20547</v>
      </c>
      <c r="D25" s="995">
        <v>32230</v>
      </c>
      <c r="E25" s="995">
        <v>6542</v>
      </c>
      <c r="F25" s="995">
        <v>61316</v>
      </c>
    </row>
    <row r="26" spans="1:6" s="998" customFormat="1" ht="19.5" customHeight="1">
      <c r="A26" s="997" t="s">
        <v>47</v>
      </c>
      <c r="B26" s="997"/>
      <c r="C26" s="997"/>
      <c r="D26" s="997"/>
      <c r="E26" s="997"/>
      <c r="F26" s="997"/>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2DF497DD-E044-4305-AF5B-8BA6190DD7FA}"/>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0467-44BB-4F1C-8843-0CEFDAC4371E}">
  <dimension ref="A1:N45"/>
  <sheetViews>
    <sheetView showGridLines="0" zoomScale="80" zoomScaleNormal="80" workbookViewId="0">
      <selection activeCell="A6" sqref="A6"/>
    </sheetView>
  </sheetViews>
  <sheetFormatPr baseColWidth="10" defaultColWidth="12.5703125" defaultRowHeight="12.75"/>
  <cols>
    <col min="1" max="1" width="32.5703125" style="45" customWidth="1"/>
    <col min="2" max="4" width="19.7109375" style="45" customWidth="1"/>
    <col min="5" max="5" width="4" style="45" customWidth="1"/>
    <col min="6" max="9" width="18.5703125" style="45" customWidth="1"/>
    <col min="10" max="10" width="5.28515625" style="45" customWidth="1"/>
    <col min="11" max="11" width="19.28515625" style="45" customWidth="1"/>
    <col min="12" max="12" width="18.5703125" style="45" customWidth="1"/>
    <col min="13" max="13" width="17.42578125" style="45" customWidth="1"/>
    <col min="14" max="21" width="15.140625" style="45" customWidth="1"/>
    <col min="22" max="256" width="12.5703125" style="45"/>
    <col min="257" max="257" width="32.5703125" style="45" customWidth="1"/>
    <col min="258" max="260" width="19.7109375" style="45" customWidth="1"/>
    <col min="261" max="261" width="4" style="45" customWidth="1"/>
    <col min="262" max="265" width="18.5703125" style="45" customWidth="1"/>
    <col min="266" max="266" width="5.28515625" style="45" customWidth="1"/>
    <col min="267" max="267" width="19.28515625" style="45" customWidth="1"/>
    <col min="268" max="268" width="18.5703125" style="45" customWidth="1"/>
    <col min="269" max="269" width="17.42578125" style="45" customWidth="1"/>
    <col min="270" max="277" width="15.140625" style="45" customWidth="1"/>
    <col min="278" max="512" width="12.5703125" style="45"/>
    <col min="513" max="513" width="32.5703125" style="45" customWidth="1"/>
    <col min="514" max="516" width="19.7109375" style="45" customWidth="1"/>
    <col min="517" max="517" width="4" style="45" customWidth="1"/>
    <col min="518" max="521" width="18.5703125" style="45" customWidth="1"/>
    <col min="522" max="522" width="5.28515625" style="45" customWidth="1"/>
    <col min="523" max="523" width="19.28515625" style="45" customWidth="1"/>
    <col min="524" max="524" width="18.5703125" style="45" customWidth="1"/>
    <col min="525" max="525" width="17.42578125" style="45" customWidth="1"/>
    <col min="526" max="533" width="15.140625" style="45" customWidth="1"/>
    <col min="534" max="768" width="12.5703125" style="45"/>
    <col min="769" max="769" width="32.5703125" style="45" customWidth="1"/>
    <col min="770" max="772" width="19.7109375" style="45" customWidth="1"/>
    <col min="773" max="773" width="4" style="45" customWidth="1"/>
    <col min="774" max="777" width="18.5703125" style="45" customWidth="1"/>
    <col min="778" max="778" width="5.28515625" style="45" customWidth="1"/>
    <col min="779" max="779" width="19.28515625" style="45" customWidth="1"/>
    <col min="780" max="780" width="18.5703125" style="45" customWidth="1"/>
    <col min="781" max="781" width="17.42578125" style="45" customWidth="1"/>
    <col min="782" max="789" width="15.140625" style="45" customWidth="1"/>
    <col min="790" max="1024" width="12.5703125" style="45"/>
    <col min="1025" max="1025" width="32.5703125" style="45" customWidth="1"/>
    <col min="1026" max="1028" width="19.7109375" style="45" customWidth="1"/>
    <col min="1029" max="1029" width="4" style="45" customWidth="1"/>
    <col min="1030" max="1033" width="18.5703125" style="45" customWidth="1"/>
    <col min="1034" max="1034" width="5.28515625" style="45" customWidth="1"/>
    <col min="1035" max="1035" width="19.28515625" style="45" customWidth="1"/>
    <col min="1036" max="1036" width="18.5703125" style="45" customWidth="1"/>
    <col min="1037" max="1037" width="17.42578125" style="45" customWidth="1"/>
    <col min="1038" max="1045" width="15.140625" style="45" customWidth="1"/>
    <col min="1046" max="1280" width="12.5703125" style="45"/>
    <col min="1281" max="1281" width="32.5703125" style="45" customWidth="1"/>
    <col min="1282" max="1284" width="19.7109375" style="45" customWidth="1"/>
    <col min="1285" max="1285" width="4" style="45" customWidth="1"/>
    <col min="1286" max="1289" width="18.5703125" style="45" customWidth="1"/>
    <col min="1290" max="1290" width="5.28515625" style="45" customWidth="1"/>
    <col min="1291" max="1291" width="19.28515625" style="45" customWidth="1"/>
    <col min="1292" max="1292" width="18.5703125" style="45" customWidth="1"/>
    <col min="1293" max="1293" width="17.42578125" style="45" customWidth="1"/>
    <col min="1294" max="1301" width="15.140625" style="45" customWidth="1"/>
    <col min="1302" max="1536" width="12.5703125" style="45"/>
    <col min="1537" max="1537" width="32.5703125" style="45" customWidth="1"/>
    <col min="1538" max="1540" width="19.7109375" style="45" customWidth="1"/>
    <col min="1541" max="1541" width="4" style="45" customWidth="1"/>
    <col min="1542" max="1545" width="18.5703125" style="45" customWidth="1"/>
    <col min="1546" max="1546" width="5.28515625" style="45" customWidth="1"/>
    <col min="1547" max="1547" width="19.28515625" style="45" customWidth="1"/>
    <col min="1548" max="1548" width="18.5703125" style="45" customWidth="1"/>
    <col min="1549" max="1549" width="17.42578125" style="45" customWidth="1"/>
    <col min="1550" max="1557" width="15.140625" style="45" customWidth="1"/>
    <col min="1558" max="1792" width="12.5703125" style="45"/>
    <col min="1793" max="1793" width="32.5703125" style="45" customWidth="1"/>
    <col min="1794" max="1796" width="19.7109375" style="45" customWidth="1"/>
    <col min="1797" max="1797" width="4" style="45" customWidth="1"/>
    <col min="1798" max="1801" width="18.5703125" style="45" customWidth="1"/>
    <col min="1802" max="1802" width="5.28515625" style="45" customWidth="1"/>
    <col min="1803" max="1803" width="19.28515625" style="45" customWidth="1"/>
    <col min="1804" max="1804" width="18.5703125" style="45" customWidth="1"/>
    <col min="1805" max="1805" width="17.42578125" style="45" customWidth="1"/>
    <col min="1806" max="1813" width="15.140625" style="45" customWidth="1"/>
    <col min="1814" max="2048" width="12.5703125" style="45"/>
    <col min="2049" max="2049" width="32.5703125" style="45" customWidth="1"/>
    <col min="2050" max="2052" width="19.7109375" style="45" customWidth="1"/>
    <col min="2053" max="2053" width="4" style="45" customWidth="1"/>
    <col min="2054" max="2057" width="18.5703125" style="45" customWidth="1"/>
    <col min="2058" max="2058" width="5.28515625" style="45" customWidth="1"/>
    <col min="2059" max="2059" width="19.28515625" style="45" customWidth="1"/>
    <col min="2060" max="2060" width="18.5703125" style="45" customWidth="1"/>
    <col min="2061" max="2061" width="17.42578125" style="45" customWidth="1"/>
    <col min="2062" max="2069" width="15.140625" style="45" customWidth="1"/>
    <col min="2070" max="2304" width="12.5703125" style="45"/>
    <col min="2305" max="2305" width="32.5703125" style="45" customWidth="1"/>
    <col min="2306" max="2308" width="19.7109375" style="45" customWidth="1"/>
    <col min="2309" max="2309" width="4" style="45" customWidth="1"/>
    <col min="2310" max="2313" width="18.5703125" style="45" customWidth="1"/>
    <col min="2314" max="2314" width="5.28515625" style="45" customWidth="1"/>
    <col min="2315" max="2315" width="19.28515625" style="45" customWidth="1"/>
    <col min="2316" max="2316" width="18.5703125" style="45" customWidth="1"/>
    <col min="2317" max="2317" width="17.42578125" style="45" customWidth="1"/>
    <col min="2318" max="2325" width="15.140625" style="45" customWidth="1"/>
    <col min="2326" max="2560" width="12.5703125" style="45"/>
    <col min="2561" max="2561" width="32.5703125" style="45" customWidth="1"/>
    <col min="2562" max="2564" width="19.7109375" style="45" customWidth="1"/>
    <col min="2565" max="2565" width="4" style="45" customWidth="1"/>
    <col min="2566" max="2569" width="18.5703125" style="45" customWidth="1"/>
    <col min="2570" max="2570" width="5.28515625" style="45" customWidth="1"/>
    <col min="2571" max="2571" width="19.28515625" style="45" customWidth="1"/>
    <col min="2572" max="2572" width="18.5703125" style="45" customWidth="1"/>
    <col min="2573" max="2573" width="17.42578125" style="45" customWidth="1"/>
    <col min="2574" max="2581" width="15.140625" style="45" customWidth="1"/>
    <col min="2582" max="2816" width="12.5703125" style="45"/>
    <col min="2817" max="2817" width="32.5703125" style="45" customWidth="1"/>
    <col min="2818" max="2820" width="19.7109375" style="45" customWidth="1"/>
    <col min="2821" max="2821" width="4" style="45" customWidth="1"/>
    <col min="2822" max="2825" width="18.5703125" style="45" customWidth="1"/>
    <col min="2826" max="2826" width="5.28515625" style="45" customWidth="1"/>
    <col min="2827" max="2827" width="19.28515625" style="45" customWidth="1"/>
    <col min="2828" max="2828" width="18.5703125" style="45" customWidth="1"/>
    <col min="2829" max="2829" width="17.42578125" style="45" customWidth="1"/>
    <col min="2830" max="2837" width="15.140625" style="45" customWidth="1"/>
    <col min="2838" max="3072" width="12.5703125" style="45"/>
    <col min="3073" max="3073" width="32.5703125" style="45" customWidth="1"/>
    <col min="3074" max="3076" width="19.7109375" style="45" customWidth="1"/>
    <col min="3077" max="3077" width="4" style="45" customWidth="1"/>
    <col min="3078" max="3081" width="18.5703125" style="45" customWidth="1"/>
    <col min="3082" max="3082" width="5.28515625" style="45" customWidth="1"/>
    <col min="3083" max="3083" width="19.28515625" style="45" customWidth="1"/>
    <col min="3084" max="3084" width="18.5703125" style="45" customWidth="1"/>
    <col min="3085" max="3085" width="17.42578125" style="45" customWidth="1"/>
    <col min="3086" max="3093" width="15.140625" style="45" customWidth="1"/>
    <col min="3094" max="3328" width="12.5703125" style="45"/>
    <col min="3329" max="3329" width="32.5703125" style="45" customWidth="1"/>
    <col min="3330" max="3332" width="19.7109375" style="45" customWidth="1"/>
    <col min="3333" max="3333" width="4" style="45" customWidth="1"/>
    <col min="3334" max="3337" width="18.5703125" style="45" customWidth="1"/>
    <col min="3338" max="3338" width="5.28515625" style="45" customWidth="1"/>
    <col min="3339" max="3339" width="19.28515625" style="45" customWidth="1"/>
    <col min="3340" max="3340" width="18.5703125" style="45" customWidth="1"/>
    <col min="3341" max="3341" width="17.42578125" style="45" customWidth="1"/>
    <col min="3342" max="3349" width="15.140625" style="45" customWidth="1"/>
    <col min="3350" max="3584" width="12.5703125" style="45"/>
    <col min="3585" max="3585" width="32.5703125" style="45" customWidth="1"/>
    <col min="3586" max="3588" width="19.7109375" style="45" customWidth="1"/>
    <col min="3589" max="3589" width="4" style="45" customWidth="1"/>
    <col min="3590" max="3593" width="18.5703125" style="45" customWidth="1"/>
    <col min="3594" max="3594" width="5.28515625" style="45" customWidth="1"/>
    <col min="3595" max="3595" width="19.28515625" style="45" customWidth="1"/>
    <col min="3596" max="3596" width="18.5703125" style="45" customWidth="1"/>
    <col min="3597" max="3597" width="17.42578125" style="45" customWidth="1"/>
    <col min="3598" max="3605" width="15.140625" style="45" customWidth="1"/>
    <col min="3606" max="3840" width="12.5703125" style="45"/>
    <col min="3841" max="3841" width="32.5703125" style="45" customWidth="1"/>
    <col min="3842" max="3844" width="19.7109375" style="45" customWidth="1"/>
    <col min="3845" max="3845" width="4" style="45" customWidth="1"/>
    <col min="3846" max="3849" width="18.5703125" style="45" customWidth="1"/>
    <col min="3850" max="3850" width="5.28515625" style="45" customWidth="1"/>
    <col min="3851" max="3851" width="19.28515625" style="45" customWidth="1"/>
    <col min="3852" max="3852" width="18.5703125" style="45" customWidth="1"/>
    <col min="3853" max="3853" width="17.42578125" style="45" customWidth="1"/>
    <col min="3854" max="3861" width="15.140625" style="45" customWidth="1"/>
    <col min="3862" max="4096" width="12.5703125" style="45"/>
    <col min="4097" max="4097" width="32.5703125" style="45" customWidth="1"/>
    <col min="4098" max="4100" width="19.7109375" style="45" customWidth="1"/>
    <col min="4101" max="4101" width="4" style="45" customWidth="1"/>
    <col min="4102" max="4105" width="18.5703125" style="45" customWidth="1"/>
    <col min="4106" max="4106" width="5.28515625" style="45" customWidth="1"/>
    <col min="4107" max="4107" width="19.28515625" style="45" customWidth="1"/>
    <col min="4108" max="4108" width="18.5703125" style="45" customWidth="1"/>
    <col min="4109" max="4109" width="17.42578125" style="45" customWidth="1"/>
    <col min="4110" max="4117" width="15.140625" style="45" customWidth="1"/>
    <col min="4118" max="4352" width="12.5703125" style="45"/>
    <col min="4353" max="4353" width="32.5703125" style="45" customWidth="1"/>
    <col min="4354" max="4356" width="19.7109375" style="45" customWidth="1"/>
    <col min="4357" max="4357" width="4" style="45" customWidth="1"/>
    <col min="4358" max="4361" width="18.5703125" style="45" customWidth="1"/>
    <col min="4362" max="4362" width="5.28515625" style="45" customWidth="1"/>
    <col min="4363" max="4363" width="19.28515625" style="45" customWidth="1"/>
    <col min="4364" max="4364" width="18.5703125" style="45" customWidth="1"/>
    <col min="4365" max="4365" width="17.42578125" style="45" customWidth="1"/>
    <col min="4366" max="4373" width="15.140625" style="45" customWidth="1"/>
    <col min="4374" max="4608" width="12.5703125" style="45"/>
    <col min="4609" max="4609" width="32.5703125" style="45" customWidth="1"/>
    <col min="4610" max="4612" width="19.7109375" style="45" customWidth="1"/>
    <col min="4613" max="4613" width="4" style="45" customWidth="1"/>
    <col min="4614" max="4617" width="18.5703125" style="45" customWidth="1"/>
    <col min="4618" max="4618" width="5.28515625" style="45" customWidth="1"/>
    <col min="4619" max="4619" width="19.28515625" style="45" customWidth="1"/>
    <col min="4620" max="4620" width="18.5703125" style="45" customWidth="1"/>
    <col min="4621" max="4621" width="17.42578125" style="45" customWidth="1"/>
    <col min="4622" max="4629" width="15.140625" style="45" customWidth="1"/>
    <col min="4630" max="4864" width="12.5703125" style="45"/>
    <col min="4865" max="4865" width="32.5703125" style="45" customWidth="1"/>
    <col min="4866" max="4868" width="19.7109375" style="45" customWidth="1"/>
    <col min="4869" max="4869" width="4" style="45" customWidth="1"/>
    <col min="4870" max="4873" width="18.5703125" style="45" customWidth="1"/>
    <col min="4874" max="4874" width="5.28515625" style="45" customWidth="1"/>
    <col min="4875" max="4875" width="19.28515625" style="45" customWidth="1"/>
    <col min="4876" max="4876" width="18.5703125" style="45" customWidth="1"/>
    <col min="4877" max="4877" width="17.42578125" style="45" customWidth="1"/>
    <col min="4878" max="4885" width="15.140625" style="45" customWidth="1"/>
    <col min="4886" max="5120" width="12.5703125" style="45"/>
    <col min="5121" max="5121" width="32.5703125" style="45" customWidth="1"/>
    <col min="5122" max="5124" width="19.7109375" style="45" customWidth="1"/>
    <col min="5125" max="5125" width="4" style="45" customWidth="1"/>
    <col min="5126" max="5129" width="18.5703125" style="45" customWidth="1"/>
    <col min="5130" max="5130" width="5.28515625" style="45" customWidth="1"/>
    <col min="5131" max="5131" width="19.28515625" style="45" customWidth="1"/>
    <col min="5132" max="5132" width="18.5703125" style="45" customWidth="1"/>
    <col min="5133" max="5133" width="17.42578125" style="45" customWidth="1"/>
    <col min="5134" max="5141" width="15.140625" style="45" customWidth="1"/>
    <col min="5142" max="5376" width="12.5703125" style="45"/>
    <col min="5377" max="5377" width="32.5703125" style="45" customWidth="1"/>
    <col min="5378" max="5380" width="19.7109375" style="45" customWidth="1"/>
    <col min="5381" max="5381" width="4" style="45" customWidth="1"/>
    <col min="5382" max="5385" width="18.5703125" style="45" customWidth="1"/>
    <col min="5386" max="5386" width="5.28515625" style="45" customWidth="1"/>
    <col min="5387" max="5387" width="19.28515625" style="45" customWidth="1"/>
    <col min="5388" max="5388" width="18.5703125" style="45" customWidth="1"/>
    <col min="5389" max="5389" width="17.42578125" style="45" customWidth="1"/>
    <col min="5390" max="5397" width="15.140625" style="45" customWidth="1"/>
    <col min="5398" max="5632" width="12.5703125" style="45"/>
    <col min="5633" max="5633" width="32.5703125" style="45" customWidth="1"/>
    <col min="5634" max="5636" width="19.7109375" style="45" customWidth="1"/>
    <col min="5637" max="5637" width="4" style="45" customWidth="1"/>
    <col min="5638" max="5641" width="18.5703125" style="45" customWidth="1"/>
    <col min="5642" max="5642" width="5.28515625" style="45" customWidth="1"/>
    <col min="5643" max="5643" width="19.28515625" style="45" customWidth="1"/>
    <col min="5644" max="5644" width="18.5703125" style="45" customWidth="1"/>
    <col min="5645" max="5645" width="17.42578125" style="45" customWidth="1"/>
    <col min="5646" max="5653" width="15.140625" style="45" customWidth="1"/>
    <col min="5654" max="5888" width="12.5703125" style="45"/>
    <col min="5889" max="5889" width="32.5703125" style="45" customWidth="1"/>
    <col min="5890" max="5892" width="19.7109375" style="45" customWidth="1"/>
    <col min="5893" max="5893" width="4" style="45" customWidth="1"/>
    <col min="5894" max="5897" width="18.5703125" style="45" customWidth="1"/>
    <col min="5898" max="5898" width="5.28515625" style="45" customWidth="1"/>
    <col min="5899" max="5899" width="19.28515625" style="45" customWidth="1"/>
    <col min="5900" max="5900" width="18.5703125" style="45" customWidth="1"/>
    <col min="5901" max="5901" width="17.42578125" style="45" customWidth="1"/>
    <col min="5902" max="5909" width="15.140625" style="45" customWidth="1"/>
    <col min="5910" max="6144" width="12.5703125" style="45"/>
    <col min="6145" max="6145" width="32.5703125" style="45" customWidth="1"/>
    <col min="6146" max="6148" width="19.7109375" style="45" customWidth="1"/>
    <col min="6149" max="6149" width="4" style="45" customWidth="1"/>
    <col min="6150" max="6153" width="18.5703125" style="45" customWidth="1"/>
    <col min="6154" max="6154" width="5.28515625" style="45" customWidth="1"/>
    <col min="6155" max="6155" width="19.28515625" style="45" customWidth="1"/>
    <col min="6156" max="6156" width="18.5703125" style="45" customWidth="1"/>
    <col min="6157" max="6157" width="17.42578125" style="45" customWidth="1"/>
    <col min="6158" max="6165" width="15.140625" style="45" customWidth="1"/>
    <col min="6166" max="6400" width="12.5703125" style="45"/>
    <col min="6401" max="6401" width="32.5703125" style="45" customWidth="1"/>
    <col min="6402" max="6404" width="19.7109375" style="45" customWidth="1"/>
    <col min="6405" max="6405" width="4" style="45" customWidth="1"/>
    <col min="6406" max="6409" width="18.5703125" style="45" customWidth="1"/>
    <col min="6410" max="6410" width="5.28515625" style="45" customWidth="1"/>
    <col min="6411" max="6411" width="19.28515625" style="45" customWidth="1"/>
    <col min="6412" max="6412" width="18.5703125" style="45" customWidth="1"/>
    <col min="6413" max="6413" width="17.42578125" style="45" customWidth="1"/>
    <col min="6414" max="6421" width="15.140625" style="45" customWidth="1"/>
    <col min="6422" max="6656" width="12.5703125" style="45"/>
    <col min="6657" max="6657" width="32.5703125" style="45" customWidth="1"/>
    <col min="6658" max="6660" width="19.7109375" style="45" customWidth="1"/>
    <col min="6661" max="6661" width="4" style="45" customWidth="1"/>
    <col min="6662" max="6665" width="18.5703125" style="45" customWidth="1"/>
    <col min="6666" max="6666" width="5.28515625" style="45" customWidth="1"/>
    <col min="6667" max="6667" width="19.28515625" style="45" customWidth="1"/>
    <col min="6668" max="6668" width="18.5703125" style="45" customWidth="1"/>
    <col min="6669" max="6669" width="17.42578125" style="45" customWidth="1"/>
    <col min="6670" max="6677" width="15.140625" style="45" customWidth="1"/>
    <col min="6678" max="6912" width="12.5703125" style="45"/>
    <col min="6913" max="6913" width="32.5703125" style="45" customWidth="1"/>
    <col min="6914" max="6916" width="19.7109375" style="45" customWidth="1"/>
    <col min="6917" max="6917" width="4" style="45" customWidth="1"/>
    <col min="6918" max="6921" width="18.5703125" style="45" customWidth="1"/>
    <col min="6922" max="6922" width="5.28515625" style="45" customWidth="1"/>
    <col min="6923" max="6923" width="19.28515625" style="45" customWidth="1"/>
    <col min="6924" max="6924" width="18.5703125" style="45" customWidth="1"/>
    <col min="6925" max="6925" width="17.42578125" style="45" customWidth="1"/>
    <col min="6926" max="6933" width="15.140625" style="45" customWidth="1"/>
    <col min="6934" max="7168" width="12.5703125" style="45"/>
    <col min="7169" max="7169" width="32.5703125" style="45" customWidth="1"/>
    <col min="7170" max="7172" width="19.7109375" style="45" customWidth="1"/>
    <col min="7173" max="7173" width="4" style="45" customWidth="1"/>
    <col min="7174" max="7177" width="18.5703125" style="45" customWidth="1"/>
    <col min="7178" max="7178" width="5.28515625" style="45" customWidth="1"/>
    <col min="7179" max="7179" width="19.28515625" style="45" customWidth="1"/>
    <col min="7180" max="7180" width="18.5703125" style="45" customWidth="1"/>
    <col min="7181" max="7181" width="17.42578125" style="45" customWidth="1"/>
    <col min="7182" max="7189" width="15.140625" style="45" customWidth="1"/>
    <col min="7190" max="7424" width="12.5703125" style="45"/>
    <col min="7425" max="7425" width="32.5703125" style="45" customWidth="1"/>
    <col min="7426" max="7428" width="19.7109375" style="45" customWidth="1"/>
    <col min="7429" max="7429" width="4" style="45" customWidth="1"/>
    <col min="7430" max="7433" width="18.5703125" style="45" customWidth="1"/>
    <col min="7434" max="7434" width="5.28515625" style="45" customWidth="1"/>
    <col min="7435" max="7435" width="19.28515625" style="45" customWidth="1"/>
    <col min="7436" max="7436" width="18.5703125" style="45" customWidth="1"/>
    <col min="7437" max="7437" width="17.42578125" style="45" customWidth="1"/>
    <col min="7438" max="7445" width="15.140625" style="45" customWidth="1"/>
    <col min="7446" max="7680" width="12.5703125" style="45"/>
    <col min="7681" max="7681" width="32.5703125" style="45" customWidth="1"/>
    <col min="7682" max="7684" width="19.7109375" style="45" customWidth="1"/>
    <col min="7685" max="7685" width="4" style="45" customWidth="1"/>
    <col min="7686" max="7689" width="18.5703125" style="45" customWidth="1"/>
    <col min="7690" max="7690" width="5.28515625" style="45" customWidth="1"/>
    <col min="7691" max="7691" width="19.28515625" style="45" customWidth="1"/>
    <col min="7692" max="7692" width="18.5703125" style="45" customWidth="1"/>
    <col min="7693" max="7693" width="17.42578125" style="45" customWidth="1"/>
    <col min="7694" max="7701" width="15.140625" style="45" customWidth="1"/>
    <col min="7702" max="7936" width="12.5703125" style="45"/>
    <col min="7937" max="7937" width="32.5703125" style="45" customWidth="1"/>
    <col min="7938" max="7940" width="19.7109375" style="45" customWidth="1"/>
    <col min="7941" max="7941" width="4" style="45" customWidth="1"/>
    <col min="7942" max="7945" width="18.5703125" style="45" customWidth="1"/>
    <col min="7946" max="7946" width="5.28515625" style="45" customWidth="1"/>
    <col min="7947" max="7947" width="19.28515625" style="45" customWidth="1"/>
    <col min="7948" max="7948" width="18.5703125" style="45" customWidth="1"/>
    <col min="7949" max="7949" width="17.42578125" style="45" customWidth="1"/>
    <col min="7950" max="7957" width="15.140625" style="45" customWidth="1"/>
    <col min="7958" max="8192" width="12.5703125" style="45"/>
    <col min="8193" max="8193" width="32.5703125" style="45" customWidth="1"/>
    <col min="8194" max="8196" width="19.7109375" style="45" customWidth="1"/>
    <col min="8197" max="8197" width="4" style="45" customWidth="1"/>
    <col min="8198" max="8201" width="18.5703125" style="45" customWidth="1"/>
    <col min="8202" max="8202" width="5.28515625" style="45" customWidth="1"/>
    <col min="8203" max="8203" width="19.28515625" style="45" customWidth="1"/>
    <col min="8204" max="8204" width="18.5703125" style="45" customWidth="1"/>
    <col min="8205" max="8205" width="17.42578125" style="45" customWidth="1"/>
    <col min="8206" max="8213" width="15.140625" style="45" customWidth="1"/>
    <col min="8214" max="8448" width="12.5703125" style="45"/>
    <col min="8449" max="8449" width="32.5703125" style="45" customWidth="1"/>
    <col min="8450" max="8452" width="19.7109375" style="45" customWidth="1"/>
    <col min="8453" max="8453" width="4" style="45" customWidth="1"/>
    <col min="8454" max="8457" width="18.5703125" style="45" customWidth="1"/>
    <col min="8458" max="8458" width="5.28515625" style="45" customWidth="1"/>
    <col min="8459" max="8459" width="19.28515625" style="45" customWidth="1"/>
    <col min="8460" max="8460" width="18.5703125" style="45" customWidth="1"/>
    <col min="8461" max="8461" width="17.42578125" style="45" customWidth="1"/>
    <col min="8462" max="8469" width="15.140625" style="45" customWidth="1"/>
    <col min="8470" max="8704" width="12.5703125" style="45"/>
    <col min="8705" max="8705" width="32.5703125" style="45" customWidth="1"/>
    <col min="8706" max="8708" width="19.7109375" style="45" customWidth="1"/>
    <col min="8709" max="8709" width="4" style="45" customWidth="1"/>
    <col min="8710" max="8713" width="18.5703125" style="45" customWidth="1"/>
    <col min="8714" max="8714" width="5.28515625" style="45" customWidth="1"/>
    <col min="8715" max="8715" width="19.28515625" style="45" customWidth="1"/>
    <col min="8716" max="8716" width="18.5703125" style="45" customWidth="1"/>
    <col min="8717" max="8717" width="17.42578125" style="45" customWidth="1"/>
    <col min="8718" max="8725" width="15.140625" style="45" customWidth="1"/>
    <col min="8726" max="8960" width="12.5703125" style="45"/>
    <col min="8961" max="8961" width="32.5703125" style="45" customWidth="1"/>
    <col min="8962" max="8964" width="19.7109375" style="45" customWidth="1"/>
    <col min="8965" max="8965" width="4" style="45" customWidth="1"/>
    <col min="8966" max="8969" width="18.5703125" style="45" customWidth="1"/>
    <col min="8970" max="8970" width="5.28515625" style="45" customWidth="1"/>
    <col min="8971" max="8971" width="19.28515625" style="45" customWidth="1"/>
    <col min="8972" max="8972" width="18.5703125" style="45" customWidth="1"/>
    <col min="8973" max="8973" width="17.42578125" style="45" customWidth="1"/>
    <col min="8974" max="8981" width="15.140625" style="45" customWidth="1"/>
    <col min="8982" max="9216" width="12.5703125" style="45"/>
    <col min="9217" max="9217" width="32.5703125" style="45" customWidth="1"/>
    <col min="9218" max="9220" width="19.7109375" style="45" customWidth="1"/>
    <col min="9221" max="9221" width="4" style="45" customWidth="1"/>
    <col min="9222" max="9225" width="18.5703125" style="45" customWidth="1"/>
    <col min="9226" max="9226" width="5.28515625" style="45" customWidth="1"/>
    <col min="9227" max="9227" width="19.28515625" style="45" customWidth="1"/>
    <col min="9228" max="9228" width="18.5703125" style="45" customWidth="1"/>
    <col min="9229" max="9229" width="17.42578125" style="45" customWidth="1"/>
    <col min="9230" max="9237" width="15.140625" style="45" customWidth="1"/>
    <col min="9238" max="9472" width="12.5703125" style="45"/>
    <col min="9473" max="9473" width="32.5703125" style="45" customWidth="1"/>
    <col min="9474" max="9476" width="19.7109375" style="45" customWidth="1"/>
    <col min="9477" max="9477" width="4" style="45" customWidth="1"/>
    <col min="9478" max="9481" width="18.5703125" style="45" customWidth="1"/>
    <col min="9482" max="9482" width="5.28515625" style="45" customWidth="1"/>
    <col min="9483" max="9483" width="19.28515625" style="45" customWidth="1"/>
    <col min="9484" max="9484" width="18.5703125" style="45" customWidth="1"/>
    <col min="9485" max="9485" width="17.42578125" style="45" customWidth="1"/>
    <col min="9486" max="9493" width="15.140625" style="45" customWidth="1"/>
    <col min="9494" max="9728" width="12.5703125" style="45"/>
    <col min="9729" max="9729" width="32.5703125" style="45" customWidth="1"/>
    <col min="9730" max="9732" width="19.7109375" style="45" customWidth="1"/>
    <col min="9733" max="9733" width="4" style="45" customWidth="1"/>
    <col min="9734" max="9737" width="18.5703125" style="45" customWidth="1"/>
    <col min="9738" max="9738" width="5.28515625" style="45" customWidth="1"/>
    <col min="9739" max="9739" width="19.28515625" style="45" customWidth="1"/>
    <col min="9740" max="9740" width="18.5703125" style="45" customWidth="1"/>
    <col min="9741" max="9741" width="17.42578125" style="45" customWidth="1"/>
    <col min="9742" max="9749" width="15.140625" style="45" customWidth="1"/>
    <col min="9750" max="9984" width="12.5703125" style="45"/>
    <col min="9985" max="9985" width="32.5703125" style="45" customWidth="1"/>
    <col min="9986" max="9988" width="19.7109375" style="45" customWidth="1"/>
    <col min="9989" max="9989" width="4" style="45" customWidth="1"/>
    <col min="9990" max="9993" width="18.5703125" style="45" customWidth="1"/>
    <col min="9994" max="9994" width="5.28515625" style="45" customWidth="1"/>
    <col min="9995" max="9995" width="19.28515625" style="45" customWidth="1"/>
    <col min="9996" max="9996" width="18.5703125" style="45" customWidth="1"/>
    <col min="9997" max="9997" width="17.42578125" style="45" customWidth="1"/>
    <col min="9998" max="10005" width="15.140625" style="45" customWidth="1"/>
    <col min="10006" max="10240" width="12.5703125" style="45"/>
    <col min="10241" max="10241" width="32.5703125" style="45" customWidth="1"/>
    <col min="10242" max="10244" width="19.7109375" style="45" customWidth="1"/>
    <col min="10245" max="10245" width="4" style="45" customWidth="1"/>
    <col min="10246" max="10249" width="18.5703125" style="45" customWidth="1"/>
    <col min="10250" max="10250" width="5.28515625" style="45" customWidth="1"/>
    <col min="10251" max="10251" width="19.28515625" style="45" customWidth="1"/>
    <col min="10252" max="10252" width="18.5703125" style="45" customWidth="1"/>
    <col min="10253" max="10253" width="17.42578125" style="45" customWidth="1"/>
    <col min="10254" max="10261" width="15.140625" style="45" customWidth="1"/>
    <col min="10262" max="10496" width="12.5703125" style="45"/>
    <col min="10497" max="10497" width="32.5703125" style="45" customWidth="1"/>
    <col min="10498" max="10500" width="19.7109375" style="45" customWidth="1"/>
    <col min="10501" max="10501" width="4" style="45" customWidth="1"/>
    <col min="10502" max="10505" width="18.5703125" style="45" customWidth="1"/>
    <col min="10506" max="10506" width="5.28515625" style="45" customWidth="1"/>
    <col min="10507" max="10507" width="19.28515625" style="45" customWidth="1"/>
    <col min="10508" max="10508" width="18.5703125" style="45" customWidth="1"/>
    <col min="10509" max="10509" width="17.42578125" style="45" customWidth="1"/>
    <col min="10510" max="10517" width="15.140625" style="45" customWidth="1"/>
    <col min="10518" max="10752" width="12.5703125" style="45"/>
    <col min="10753" max="10753" width="32.5703125" style="45" customWidth="1"/>
    <col min="10754" max="10756" width="19.7109375" style="45" customWidth="1"/>
    <col min="10757" max="10757" width="4" style="45" customWidth="1"/>
    <col min="10758" max="10761" width="18.5703125" style="45" customWidth="1"/>
    <col min="10762" max="10762" width="5.28515625" style="45" customWidth="1"/>
    <col min="10763" max="10763" width="19.28515625" style="45" customWidth="1"/>
    <col min="10764" max="10764" width="18.5703125" style="45" customWidth="1"/>
    <col min="10765" max="10765" width="17.42578125" style="45" customWidth="1"/>
    <col min="10766" max="10773" width="15.140625" style="45" customWidth="1"/>
    <col min="10774" max="11008" width="12.5703125" style="45"/>
    <col min="11009" max="11009" width="32.5703125" style="45" customWidth="1"/>
    <col min="11010" max="11012" width="19.7109375" style="45" customWidth="1"/>
    <col min="11013" max="11013" width="4" style="45" customWidth="1"/>
    <col min="11014" max="11017" width="18.5703125" style="45" customWidth="1"/>
    <col min="11018" max="11018" width="5.28515625" style="45" customWidth="1"/>
    <col min="11019" max="11019" width="19.28515625" style="45" customWidth="1"/>
    <col min="11020" max="11020" width="18.5703125" style="45" customWidth="1"/>
    <col min="11021" max="11021" width="17.42578125" style="45" customWidth="1"/>
    <col min="11022" max="11029" width="15.140625" style="45" customWidth="1"/>
    <col min="11030" max="11264" width="12.5703125" style="45"/>
    <col min="11265" max="11265" width="32.5703125" style="45" customWidth="1"/>
    <col min="11266" max="11268" width="19.7109375" style="45" customWidth="1"/>
    <col min="11269" max="11269" width="4" style="45" customWidth="1"/>
    <col min="11270" max="11273" width="18.5703125" style="45" customWidth="1"/>
    <col min="11274" max="11274" width="5.28515625" style="45" customWidth="1"/>
    <col min="11275" max="11275" width="19.28515625" style="45" customWidth="1"/>
    <col min="11276" max="11276" width="18.5703125" style="45" customWidth="1"/>
    <col min="11277" max="11277" width="17.42578125" style="45" customWidth="1"/>
    <col min="11278" max="11285" width="15.140625" style="45" customWidth="1"/>
    <col min="11286" max="11520" width="12.5703125" style="45"/>
    <col min="11521" max="11521" width="32.5703125" style="45" customWidth="1"/>
    <col min="11522" max="11524" width="19.7109375" style="45" customWidth="1"/>
    <col min="11525" max="11525" width="4" style="45" customWidth="1"/>
    <col min="11526" max="11529" width="18.5703125" style="45" customWidth="1"/>
    <col min="11530" max="11530" width="5.28515625" style="45" customWidth="1"/>
    <col min="11531" max="11531" width="19.28515625" style="45" customWidth="1"/>
    <col min="11532" max="11532" width="18.5703125" style="45" customWidth="1"/>
    <col min="11533" max="11533" width="17.42578125" style="45" customWidth="1"/>
    <col min="11534" max="11541" width="15.140625" style="45" customWidth="1"/>
    <col min="11542" max="11776" width="12.5703125" style="45"/>
    <col min="11777" max="11777" width="32.5703125" style="45" customWidth="1"/>
    <col min="11778" max="11780" width="19.7109375" style="45" customWidth="1"/>
    <col min="11781" max="11781" width="4" style="45" customWidth="1"/>
    <col min="11782" max="11785" width="18.5703125" style="45" customWidth="1"/>
    <col min="11786" max="11786" width="5.28515625" style="45" customWidth="1"/>
    <col min="11787" max="11787" width="19.28515625" style="45" customWidth="1"/>
    <col min="11788" max="11788" width="18.5703125" style="45" customWidth="1"/>
    <col min="11789" max="11789" width="17.42578125" style="45" customWidth="1"/>
    <col min="11790" max="11797" width="15.140625" style="45" customWidth="1"/>
    <col min="11798" max="12032" width="12.5703125" style="45"/>
    <col min="12033" max="12033" width="32.5703125" style="45" customWidth="1"/>
    <col min="12034" max="12036" width="19.7109375" style="45" customWidth="1"/>
    <col min="12037" max="12037" width="4" style="45" customWidth="1"/>
    <col min="12038" max="12041" width="18.5703125" style="45" customWidth="1"/>
    <col min="12042" max="12042" width="5.28515625" style="45" customWidth="1"/>
    <col min="12043" max="12043" width="19.28515625" style="45" customWidth="1"/>
    <col min="12044" max="12044" width="18.5703125" style="45" customWidth="1"/>
    <col min="12045" max="12045" width="17.42578125" style="45" customWidth="1"/>
    <col min="12046" max="12053" width="15.140625" style="45" customWidth="1"/>
    <col min="12054" max="12288" width="12.5703125" style="45"/>
    <col min="12289" max="12289" width="32.5703125" style="45" customWidth="1"/>
    <col min="12290" max="12292" width="19.7109375" style="45" customWidth="1"/>
    <col min="12293" max="12293" width="4" style="45" customWidth="1"/>
    <col min="12294" max="12297" width="18.5703125" style="45" customWidth="1"/>
    <col min="12298" max="12298" width="5.28515625" style="45" customWidth="1"/>
    <col min="12299" max="12299" width="19.28515625" style="45" customWidth="1"/>
    <col min="12300" max="12300" width="18.5703125" style="45" customWidth="1"/>
    <col min="12301" max="12301" width="17.42578125" style="45" customWidth="1"/>
    <col min="12302" max="12309" width="15.140625" style="45" customWidth="1"/>
    <col min="12310" max="12544" width="12.5703125" style="45"/>
    <col min="12545" max="12545" width="32.5703125" style="45" customWidth="1"/>
    <col min="12546" max="12548" width="19.7109375" style="45" customWidth="1"/>
    <col min="12549" max="12549" width="4" style="45" customWidth="1"/>
    <col min="12550" max="12553" width="18.5703125" style="45" customWidth="1"/>
    <col min="12554" max="12554" width="5.28515625" style="45" customWidth="1"/>
    <col min="12555" max="12555" width="19.28515625" style="45" customWidth="1"/>
    <col min="12556" max="12556" width="18.5703125" style="45" customWidth="1"/>
    <col min="12557" max="12557" width="17.42578125" style="45" customWidth="1"/>
    <col min="12558" max="12565" width="15.140625" style="45" customWidth="1"/>
    <col min="12566" max="12800" width="12.5703125" style="45"/>
    <col min="12801" max="12801" width="32.5703125" style="45" customWidth="1"/>
    <col min="12802" max="12804" width="19.7109375" style="45" customWidth="1"/>
    <col min="12805" max="12805" width="4" style="45" customWidth="1"/>
    <col min="12806" max="12809" width="18.5703125" style="45" customWidth="1"/>
    <col min="12810" max="12810" width="5.28515625" style="45" customWidth="1"/>
    <col min="12811" max="12811" width="19.28515625" style="45" customWidth="1"/>
    <col min="12812" max="12812" width="18.5703125" style="45" customWidth="1"/>
    <col min="12813" max="12813" width="17.42578125" style="45" customWidth="1"/>
    <col min="12814" max="12821" width="15.140625" style="45" customWidth="1"/>
    <col min="12822" max="13056" width="12.5703125" style="45"/>
    <col min="13057" max="13057" width="32.5703125" style="45" customWidth="1"/>
    <col min="13058" max="13060" width="19.7109375" style="45" customWidth="1"/>
    <col min="13061" max="13061" width="4" style="45" customWidth="1"/>
    <col min="13062" max="13065" width="18.5703125" style="45" customWidth="1"/>
    <col min="13066" max="13066" width="5.28515625" style="45" customWidth="1"/>
    <col min="13067" max="13067" width="19.28515625" style="45" customWidth="1"/>
    <col min="13068" max="13068" width="18.5703125" style="45" customWidth="1"/>
    <col min="13069" max="13069" width="17.42578125" style="45" customWidth="1"/>
    <col min="13070" max="13077" width="15.140625" style="45" customWidth="1"/>
    <col min="13078" max="13312" width="12.5703125" style="45"/>
    <col min="13313" max="13313" width="32.5703125" style="45" customWidth="1"/>
    <col min="13314" max="13316" width="19.7109375" style="45" customWidth="1"/>
    <col min="13317" max="13317" width="4" style="45" customWidth="1"/>
    <col min="13318" max="13321" width="18.5703125" style="45" customWidth="1"/>
    <col min="13322" max="13322" width="5.28515625" style="45" customWidth="1"/>
    <col min="13323" max="13323" width="19.28515625" style="45" customWidth="1"/>
    <col min="13324" max="13324" width="18.5703125" style="45" customWidth="1"/>
    <col min="13325" max="13325" width="17.42578125" style="45" customWidth="1"/>
    <col min="13326" max="13333" width="15.140625" style="45" customWidth="1"/>
    <col min="13334" max="13568" width="12.5703125" style="45"/>
    <col min="13569" max="13569" width="32.5703125" style="45" customWidth="1"/>
    <col min="13570" max="13572" width="19.7109375" style="45" customWidth="1"/>
    <col min="13573" max="13573" width="4" style="45" customWidth="1"/>
    <col min="13574" max="13577" width="18.5703125" style="45" customWidth="1"/>
    <col min="13578" max="13578" width="5.28515625" style="45" customWidth="1"/>
    <col min="13579" max="13579" width="19.28515625" style="45" customWidth="1"/>
    <col min="13580" max="13580" width="18.5703125" style="45" customWidth="1"/>
    <col min="13581" max="13581" width="17.42578125" style="45" customWidth="1"/>
    <col min="13582" max="13589" width="15.140625" style="45" customWidth="1"/>
    <col min="13590" max="13824" width="12.5703125" style="45"/>
    <col min="13825" max="13825" width="32.5703125" style="45" customWidth="1"/>
    <col min="13826" max="13828" width="19.7109375" style="45" customWidth="1"/>
    <col min="13829" max="13829" width="4" style="45" customWidth="1"/>
    <col min="13830" max="13833" width="18.5703125" style="45" customWidth="1"/>
    <col min="13834" max="13834" width="5.28515625" style="45" customWidth="1"/>
    <col min="13835" max="13835" width="19.28515625" style="45" customWidth="1"/>
    <col min="13836" max="13836" width="18.5703125" style="45" customWidth="1"/>
    <col min="13837" max="13837" width="17.42578125" style="45" customWidth="1"/>
    <col min="13838" max="13845" width="15.140625" style="45" customWidth="1"/>
    <col min="13846" max="14080" width="12.5703125" style="45"/>
    <col min="14081" max="14081" width="32.5703125" style="45" customWidth="1"/>
    <col min="14082" max="14084" width="19.7109375" style="45" customWidth="1"/>
    <col min="14085" max="14085" width="4" style="45" customWidth="1"/>
    <col min="14086" max="14089" width="18.5703125" style="45" customWidth="1"/>
    <col min="14090" max="14090" width="5.28515625" style="45" customWidth="1"/>
    <col min="14091" max="14091" width="19.28515625" style="45" customWidth="1"/>
    <col min="14092" max="14092" width="18.5703125" style="45" customWidth="1"/>
    <col min="14093" max="14093" width="17.42578125" style="45" customWidth="1"/>
    <col min="14094" max="14101" width="15.140625" style="45" customWidth="1"/>
    <col min="14102" max="14336" width="12.5703125" style="45"/>
    <col min="14337" max="14337" width="32.5703125" style="45" customWidth="1"/>
    <col min="14338" max="14340" width="19.7109375" style="45" customWidth="1"/>
    <col min="14341" max="14341" width="4" style="45" customWidth="1"/>
    <col min="14342" max="14345" width="18.5703125" style="45" customWidth="1"/>
    <col min="14346" max="14346" width="5.28515625" style="45" customWidth="1"/>
    <col min="14347" max="14347" width="19.28515625" style="45" customWidth="1"/>
    <col min="14348" max="14348" width="18.5703125" style="45" customWidth="1"/>
    <col min="14349" max="14349" width="17.42578125" style="45" customWidth="1"/>
    <col min="14350" max="14357" width="15.140625" style="45" customWidth="1"/>
    <col min="14358" max="14592" width="12.5703125" style="45"/>
    <col min="14593" max="14593" width="32.5703125" style="45" customWidth="1"/>
    <col min="14594" max="14596" width="19.7109375" style="45" customWidth="1"/>
    <col min="14597" max="14597" width="4" style="45" customWidth="1"/>
    <col min="14598" max="14601" width="18.5703125" style="45" customWidth="1"/>
    <col min="14602" max="14602" width="5.28515625" style="45" customWidth="1"/>
    <col min="14603" max="14603" width="19.28515625" style="45" customWidth="1"/>
    <col min="14604" max="14604" width="18.5703125" style="45" customWidth="1"/>
    <col min="14605" max="14605" width="17.42578125" style="45" customWidth="1"/>
    <col min="14606" max="14613" width="15.140625" style="45" customWidth="1"/>
    <col min="14614" max="14848" width="12.5703125" style="45"/>
    <col min="14849" max="14849" width="32.5703125" style="45" customWidth="1"/>
    <col min="14850" max="14852" width="19.7109375" style="45" customWidth="1"/>
    <col min="14853" max="14853" width="4" style="45" customWidth="1"/>
    <col min="14854" max="14857" width="18.5703125" style="45" customWidth="1"/>
    <col min="14858" max="14858" width="5.28515625" style="45" customWidth="1"/>
    <col min="14859" max="14859" width="19.28515625" style="45" customWidth="1"/>
    <col min="14860" max="14860" width="18.5703125" style="45" customWidth="1"/>
    <col min="14861" max="14861" width="17.42578125" style="45" customWidth="1"/>
    <col min="14862" max="14869" width="15.140625" style="45" customWidth="1"/>
    <col min="14870" max="15104" width="12.5703125" style="45"/>
    <col min="15105" max="15105" width="32.5703125" style="45" customWidth="1"/>
    <col min="15106" max="15108" width="19.7109375" style="45" customWidth="1"/>
    <col min="15109" max="15109" width="4" style="45" customWidth="1"/>
    <col min="15110" max="15113" width="18.5703125" style="45" customWidth="1"/>
    <col min="15114" max="15114" width="5.28515625" style="45" customWidth="1"/>
    <col min="15115" max="15115" width="19.28515625" style="45" customWidth="1"/>
    <col min="15116" max="15116" width="18.5703125" style="45" customWidth="1"/>
    <col min="15117" max="15117" width="17.42578125" style="45" customWidth="1"/>
    <col min="15118" max="15125" width="15.140625" style="45" customWidth="1"/>
    <col min="15126" max="15360" width="12.5703125" style="45"/>
    <col min="15361" max="15361" width="32.5703125" style="45" customWidth="1"/>
    <col min="15362" max="15364" width="19.7109375" style="45" customWidth="1"/>
    <col min="15365" max="15365" width="4" style="45" customWidth="1"/>
    <col min="15366" max="15369" width="18.5703125" style="45" customWidth="1"/>
    <col min="15370" max="15370" width="5.28515625" style="45" customWidth="1"/>
    <col min="15371" max="15371" width="19.28515625" style="45" customWidth="1"/>
    <col min="15372" max="15372" width="18.5703125" style="45" customWidth="1"/>
    <col min="15373" max="15373" width="17.42578125" style="45" customWidth="1"/>
    <col min="15374" max="15381" width="15.140625" style="45" customWidth="1"/>
    <col min="15382" max="15616" width="12.5703125" style="45"/>
    <col min="15617" max="15617" width="32.5703125" style="45" customWidth="1"/>
    <col min="15618" max="15620" width="19.7109375" style="45" customWidth="1"/>
    <col min="15621" max="15621" width="4" style="45" customWidth="1"/>
    <col min="15622" max="15625" width="18.5703125" style="45" customWidth="1"/>
    <col min="15626" max="15626" width="5.28515625" style="45" customWidth="1"/>
    <col min="15627" max="15627" width="19.28515625" style="45" customWidth="1"/>
    <col min="15628" max="15628" width="18.5703125" style="45" customWidth="1"/>
    <col min="15629" max="15629" width="17.42578125" style="45" customWidth="1"/>
    <col min="15630" max="15637" width="15.140625" style="45" customWidth="1"/>
    <col min="15638" max="15872" width="12.5703125" style="45"/>
    <col min="15873" max="15873" width="32.5703125" style="45" customWidth="1"/>
    <col min="15874" max="15876" width="19.7109375" style="45" customWidth="1"/>
    <col min="15877" max="15877" width="4" style="45" customWidth="1"/>
    <col min="15878" max="15881" width="18.5703125" style="45" customWidth="1"/>
    <col min="15882" max="15882" width="5.28515625" style="45" customWidth="1"/>
    <col min="15883" max="15883" width="19.28515625" style="45" customWidth="1"/>
    <col min="15884" max="15884" width="18.5703125" style="45" customWidth="1"/>
    <col min="15885" max="15885" width="17.42578125" style="45" customWidth="1"/>
    <col min="15886" max="15893" width="15.140625" style="45" customWidth="1"/>
    <col min="15894" max="16128" width="12.5703125" style="45"/>
    <col min="16129" max="16129" width="32.5703125" style="45" customWidth="1"/>
    <col min="16130" max="16132" width="19.7109375" style="45" customWidth="1"/>
    <col min="16133" max="16133" width="4" style="45" customWidth="1"/>
    <col min="16134" max="16137" width="18.5703125" style="45" customWidth="1"/>
    <col min="16138" max="16138" width="5.28515625" style="45" customWidth="1"/>
    <col min="16139" max="16139" width="19.28515625" style="45" customWidth="1"/>
    <col min="16140" max="16140" width="18.5703125" style="45" customWidth="1"/>
    <col min="16141" max="16141" width="17.42578125" style="45" customWidth="1"/>
    <col min="16142" max="16149" width="15.140625" style="45" customWidth="1"/>
    <col min="16150" max="16384" width="12.5703125" style="45"/>
  </cols>
  <sheetData>
    <row r="1" spans="1:14" ht="18" customHeight="1">
      <c r="A1" s="1521" t="s">
        <v>1220</v>
      </c>
      <c r="B1" s="919"/>
      <c r="C1" s="918"/>
      <c r="D1" s="918"/>
      <c r="E1" s="918"/>
      <c r="F1" s="918"/>
      <c r="G1" s="918"/>
      <c r="H1" s="918"/>
      <c r="I1" s="918"/>
      <c r="J1" s="918"/>
      <c r="K1" s="918"/>
      <c r="L1" s="918"/>
      <c r="M1" s="918"/>
    </row>
    <row r="2" spans="1:14" s="41" customFormat="1" ht="21" customHeight="1">
      <c r="A2" s="3" t="s">
        <v>815</v>
      </c>
      <c r="B2" s="3"/>
      <c r="C2" s="3"/>
      <c r="D2" s="3"/>
      <c r="E2" s="3"/>
      <c r="F2" s="3"/>
      <c r="G2" s="3"/>
      <c r="H2" s="3"/>
      <c r="I2" s="3"/>
      <c r="J2" s="3"/>
      <c r="K2" s="3"/>
      <c r="L2" s="3"/>
      <c r="M2" s="3"/>
    </row>
    <row r="3" spans="1:14" s="41" customFormat="1" ht="21" customHeight="1">
      <c r="A3" s="3" t="s">
        <v>816</v>
      </c>
      <c r="B3" s="3"/>
      <c r="C3" s="3"/>
      <c r="D3" s="3"/>
      <c r="E3" s="3"/>
      <c r="F3" s="3"/>
      <c r="G3" s="3"/>
      <c r="H3" s="3"/>
      <c r="I3" s="3"/>
      <c r="J3" s="3"/>
      <c r="K3" s="3"/>
      <c r="L3" s="3"/>
      <c r="M3" s="3"/>
    </row>
    <row r="4" spans="1:14" s="920" customFormat="1" ht="25.5" customHeight="1">
      <c r="A4" s="415">
        <v>45412</v>
      </c>
      <c r="B4" s="415"/>
      <c r="C4" s="415"/>
      <c r="D4" s="415"/>
      <c r="E4" s="415"/>
      <c r="F4" s="415"/>
      <c r="G4" s="415"/>
      <c r="H4" s="415"/>
      <c r="I4" s="415"/>
      <c r="J4" s="415"/>
      <c r="K4" s="415"/>
      <c r="L4" s="415"/>
      <c r="M4" s="415"/>
    </row>
    <row r="5" spans="1:14" s="401" customFormat="1" ht="19.5" customHeight="1">
      <c r="A5" s="921" t="s">
        <v>123</v>
      </c>
      <c r="B5" s="921"/>
      <c r="C5" s="921"/>
      <c r="D5" s="921"/>
      <c r="E5" s="921"/>
      <c r="F5" s="921"/>
      <c r="G5" s="921"/>
      <c r="H5" s="921"/>
      <c r="I5" s="921"/>
      <c r="J5" s="921"/>
      <c r="K5" s="921"/>
      <c r="L5" s="921"/>
      <c r="M5" s="921"/>
    </row>
    <row r="6" spans="1:14" ht="13.5" thickBot="1">
      <c r="A6" s="922"/>
      <c r="B6" s="7"/>
      <c r="C6" s="7"/>
      <c r="D6" s="7"/>
      <c r="E6" s="7"/>
      <c r="F6" s="7"/>
      <c r="G6" s="7"/>
      <c r="H6" s="7"/>
      <c r="I6" s="7"/>
      <c r="J6" s="7"/>
      <c r="K6" s="7"/>
      <c r="L6" s="7"/>
      <c r="M6" s="7"/>
    </row>
    <row r="7" spans="1:14" s="8" customFormat="1" ht="21" customHeight="1">
      <c r="A7" s="923"/>
      <c r="B7" s="924" t="s">
        <v>817</v>
      </c>
      <c r="C7" s="924"/>
      <c r="D7" s="924"/>
      <c r="E7" s="806"/>
      <c r="F7" s="924" t="s">
        <v>818</v>
      </c>
      <c r="G7" s="924"/>
      <c r="H7" s="924"/>
      <c r="I7" s="924"/>
      <c r="J7" s="806"/>
      <c r="K7" s="924" t="s">
        <v>819</v>
      </c>
      <c r="L7" s="924" t="s">
        <v>820</v>
      </c>
      <c r="M7" s="924" t="s">
        <v>821</v>
      </c>
    </row>
    <row r="8" spans="1:14" s="8" customFormat="1" ht="19.5" customHeight="1">
      <c r="A8" s="925"/>
      <c r="B8" s="926" t="s">
        <v>822</v>
      </c>
      <c r="C8" s="926" t="s">
        <v>823</v>
      </c>
      <c r="D8" s="926" t="s">
        <v>824</v>
      </c>
      <c r="E8" s="926"/>
      <c r="F8" s="926" t="s">
        <v>825</v>
      </c>
      <c r="G8" s="926" t="s">
        <v>826</v>
      </c>
      <c r="H8" s="926" t="s">
        <v>827</v>
      </c>
      <c r="I8" s="926" t="s">
        <v>828</v>
      </c>
      <c r="J8" s="926"/>
      <c r="K8" s="927" t="s">
        <v>829</v>
      </c>
      <c r="L8" s="927" t="s">
        <v>830</v>
      </c>
      <c r="M8" s="928" t="s">
        <v>821</v>
      </c>
    </row>
    <row r="9" spans="1:14" s="8" customFormat="1" ht="19.5" customHeight="1">
      <c r="A9" s="929" t="s">
        <v>831</v>
      </c>
      <c r="B9" s="926"/>
      <c r="C9" s="926"/>
      <c r="D9" s="926"/>
      <c r="E9" s="926"/>
      <c r="F9" s="926"/>
      <c r="G9" s="926"/>
      <c r="H9" s="926"/>
      <c r="I9" s="926"/>
      <c r="J9" s="926"/>
      <c r="K9" s="926"/>
      <c r="L9" s="926"/>
      <c r="M9" s="810"/>
    </row>
    <row r="10" spans="1:14" s="8" customFormat="1" ht="17.25" customHeight="1">
      <c r="A10" s="930"/>
      <c r="B10" s="931" t="s">
        <v>832</v>
      </c>
      <c r="C10" s="931" t="s">
        <v>833</v>
      </c>
      <c r="D10" s="931" t="s">
        <v>834</v>
      </c>
      <c r="E10" s="931"/>
      <c r="F10" s="931" t="s">
        <v>835</v>
      </c>
      <c r="G10" s="932" t="s">
        <v>836</v>
      </c>
      <c r="H10" s="932" t="s">
        <v>837</v>
      </c>
      <c r="I10" s="931" t="s">
        <v>838</v>
      </c>
      <c r="J10" s="931"/>
      <c r="K10" s="933" t="s">
        <v>178</v>
      </c>
      <c r="L10" s="933" t="s">
        <v>178</v>
      </c>
      <c r="M10" s="933" t="s">
        <v>178</v>
      </c>
    </row>
    <row r="11" spans="1:14" ht="9" customHeight="1">
      <c r="A11" s="934"/>
      <c r="B11" s="935"/>
      <c r="C11" s="936"/>
      <c r="D11" s="936"/>
      <c r="E11" s="936"/>
      <c r="F11" s="936"/>
      <c r="G11" s="936"/>
      <c r="H11" s="936"/>
      <c r="I11" s="936"/>
      <c r="J11" s="935"/>
      <c r="K11" s="935"/>
      <c r="L11" s="935"/>
      <c r="M11" s="937"/>
    </row>
    <row r="12" spans="1:14" ht="20.100000000000001" customHeight="1">
      <c r="A12" s="307" t="s">
        <v>29</v>
      </c>
      <c r="B12" s="938">
        <v>7745086.54</v>
      </c>
      <c r="C12" s="938">
        <v>242678.39999999999</v>
      </c>
      <c r="D12" s="938">
        <v>754098.86</v>
      </c>
      <c r="E12" s="938"/>
      <c r="F12" s="938">
        <v>86056517.178100005</v>
      </c>
      <c r="G12" s="938">
        <v>2426784.0909000002</v>
      </c>
      <c r="H12" s="938">
        <v>7540988.6381000001</v>
      </c>
      <c r="I12" s="938">
        <v>96024289.907100007</v>
      </c>
      <c r="J12" s="938"/>
      <c r="K12" s="939">
        <v>11.777828352574053</v>
      </c>
      <c r="L12" s="939">
        <v>11.777828352574053</v>
      </c>
      <c r="M12" s="939">
        <v>15.567470099064447</v>
      </c>
      <c r="N12" s="940"/>
    </row>
    <row r="13" spans="1:14" ht="20.100000000000001" customHeight="1">
      <c r="A13" s="307" t="s">
        <v>30</v>
      </c>
      <c r="B13" s="938">
        <v>260984.86000000002</v>
      </c>
      <c r="C13" s="938">
        <v>87.83</v>
      </c>
      <c r="D13" s="938">
        <v>24159.68</v>
      </c>
      <c r="E13" s="938"/>
      <c r="F13" s="938">
        <v>2899831.8799699997</v>
      </c>
      <c r="G13" s="938">
        <v>878.34319999999991</v>
      </c>
      <c r="H13" s="938">
        <v>241596.8437</v>
      </c>
      <c r="I13" s="938">
        <v>3142307.0668699997</v>
      </c>
      <c r="J13" s="938"/>
      <c r="K13" s="939">
        <v>12.114632926707777</v>
      </c>
      <c r="L13" s="939">
        <v>12.114632926707777</v>
      </c>
      <c r="M13" s="939">
        <v>13.530097456138709</v>
      </c>
      <c r="N13" s="940"/>
    </row>
    <row r="14" spans="1:14" ht="20.100000000000001" customHeight="1">
      <c r="A14" s="307" t="s">
        <v>31</v>
      </c>
      <c r="B14" s="938">
        <v>12186473.710000001</v>
      </c>
      <c r="C14" s="938">
        <v>310606.7</v>
      </c>
      <c r="D14" s="938">
        <v>1701302.83</v>
      </c>
      <c r="E14" s="938"/>
      <c r="F14" s="938">
        <v>135405263.48013002</v>
      </c>
      <c r="G14" s="938">
        <v>3106067.0953099998</v>
      </c>
      <c r="H14" s="938">
        <v>17013028.310910001</v>
      </c>
      <c r="I14" s="938">
        <v>155524358.88635004</v>
      </c>
      <c r="J14" s="938"/>
      <c r="K14" s="939">
        <v>11.635833091749435</v>
      </c>
      <c r="L14" s="939">
        <v>11.635833091749435</v>
      </c>
      <c r="M14" s="939">
        <v>15.986298880398801</v>
      </c>
      <c r="N14" s="940"/>
    </row>
    <row r="15" spans="1:14" ht="20.100000000000001" customHeight="1">
      <c r="A15" s="307" t="s">
        <v>32</v>
      </c>
      <c r="B15" s="938">
        <v>913731.41</v>
      </c>
      <c r="C15" s="938">
        <v>2521.66</v>
      </c>
      <c r="D15" s="938">
        <v>124811.2</v>
      </c>
      <c r="E15" s="938"/>
      <c r="F15" s="938">
        <v>10152571.288629999</v>
      </c>
      <c r="G15" s="938">
        <v>25216.662399999997</v>
      </c>
      <c r="H15" s="938">
        <v>1248112.0367000001</v>
      </c>
      <c r="I15" s="938">
        <v>11425899.98773</v>
      </c>
      <c r="J15" s="938"/>
      <c r="K15" s="939">
        <v>8.433692095858067</v>
      </c>
      <c r="L15" s="939">
        <v>9.109784230543001</v>
      </c>
      <c r="M15" s="939">
        <v>12.182724616256978</v>
      </c>
      <c r="N15" s="940"/>
    </row>
    <row r="16" spans="1:14" ht="20.100000000000001" customHeight="1">
      <c r="A16" s="307" t="s">
        <v>33</v>
      </c>
      <c r="B16" s="938">
        <v>1468264.3</v>
      </c>
      <c r="C16" s="938">
        <v>44158.07</v>
      </c>
      <c r="D16" s="938">
        <v>112028.79000000001</v>
      </c>
      <c r="E16" s="938"/>
      <c r="F16" s="938">
        <v>16314047.884330001</v>
      </c>
      <c r="G16" s="938">
        <v>441580.70060000004</v>
      </c>
      <c r="H16" s="938">
        <v>1120287.9297</v>
      </c>
      <c r="I16" s="938">
        <v>17875916.514630001</v>
      </c>
      <c r="J16" s="938"/>
      <c r="K16" s="939">
        <v>9.4458819865941894</v>
      </c>
      <c r="L16" s="939">
        <v>9.4458819865941894</v>
      </c>
      <c r="M16" s="939">
        <v>14.21714058662111</v>
      </c>
      <c r="N16" s="940"/>
    </row>
    <row r="17" spans="1:14" ht="20.100000000000001" customHeight="1">
      <c r="A17" s="307" t="s">
        <v>114</v>
      </c>
      <c r="B17" s="938">
        <v>5799083.7199999997</v>
      </c>
      <c r="C17" s="938">
        <v>189333.32</v>
      </c>
      <c r="D17" s="938">
        <v>468724.19</v>
      </c>
      <c r="E17" s="938"/>
      <c r="F17" s="938">
        <v>64434263.631499998</v>
      </c>
      <c r="G17" s="938">
        <v>1893333.2730999999</v>
      </c>
      <c r="H17" s="938">
        <v>4687241.9548999993</v>
      </c>
      <c r="I17" s="938">
        <v>71014838.859499991</v>
      </c>
      <c r="J17" s="938"/>
      <c r="K17" s="939">
        <v>13.635922944215299</v>
      </c>
      <c r="L17" s="939">
        <v>13.635922944215299</v>
      </c>
      <c r="M17" s="939">
        <v>14.758726579248888</v>
      </c>
      <c r="N17" s="940"/>
    </row>
    <row r="18" spans="1:14" ht="20.100000000000001" customHeight="1">
      <c r="A18" s="307" t="s">
        <v>35</v>
      </c>
      <c r="B18" s="938">
        <v>275892.26</v>
      </c>
      <c r="C18" s="938">
        <v>85587.06</v>
      </c>
      <c r="D18" s="938">
        <v>85819.77</v>
      </c>
      <c r="E18" s="938"/>
      <c r="F18" s="938">
        <v>3065469.6359200003</v>
      </c>
      <c r="G18" s="938">
        <v>855870.6814</v>
      </c>
      <c r="H18" s="938">
        <v>858197.70779999997</v>
      </c>
      <c r="I18" s="938">
        <v>4779538.0251200004</v>
      </c>
      <c r="J18" s="938"/>
      <c r="K18" s="939">
        <v>26.757904719705515</v>
      </c>
      <c r="L18" s="939">
        <v>26.757904719705515</v>
      </c>
      <c r="M18" s="939">
        <v>27.177369537801287</v>
      </c>
      <c r="N18" s="940"/>
    </row>
    <row r="19" spans="1:14" ht="20.100000000000001" customHeight="1">
      <c r="A19" s="307" t="s">
        <v>36</v>
      </c>
      <c r="B19" s="938">
        <v>5040874.8899999997</v>
      </c>
      <c r="C19" s="938">
        <v>110721.61</v>
      </c>
      <c r="D19" s="938">
        <v>520625.25</v>
      </c>
      <c r="E19" s="938"/>
      <c r="F19" s="938">
        <v>56009721.026969999</v>
      </c>
      <c r="G19" s="938">
        <v>1107216.1998000001</v>
      </c>
      <c r="H19" s="938">
        <v>5206252.5208000001</v>
      </c>
      <c r="I19" s="938">
        <v>62323189.747570001</v>
      </c>
      <c r="J19" s="938"/>
      <c r="K19" s="939">
        <v>11.413859480268886</v>
      </c>
      <c r="L19" s="939">
        <v>11.413859480268886</v>
      </c>
      <c r="M19" s="939">
        <v>15.186106739431793</v>
      </c>
      <c r="N19" s="940"/>
    </row>
    <row r="20" spans="1:14" ht="20.100000000000001" customHeight="1">
      <c r="A20" s="307" t="s">
        <v>37</v>
      </c>
      <c r="B20" s="938">
        <v>1084656.78</v>
      </c>
      <c r="C20" s="938">
        <v>22628.95</v>
      </c>
      <c r="D20" s="938">
        <v>157073.64000000001</v>
      </c>
      <c r="E20" s="938"/>
      <c r="F20" s="938">
        <v>12051742.00633</v>
      </c>
      <c r="G20" s="938">
        <v>226289.58809999999</v>
      </c>
      <c r="H20" s="938">
        <v>1570736.4560999998</v>
      </c>
      <c r="I20" s="938">
        <v>13848768.05053</v>
      </c>
      <c r="J20" s="938"/>
      <c r="K20" s="939">
        <v>15.977346594067345</v>
      </c>
      <c r="L20" s="939">
        <v>15.977346594067345</v>
      </c>
      <c r="M20" s="939">
        <v>18.332927995227465</v>
      </c>
      <c r="N20" s="940"/>
    </row>
    <row r="21" spans="1:14" ht="20.100000000000001" customHeight="1">
      <c r="A21" s="307" t="s">
        <v>38</v>
      </c>
      <c r="B21" s="938">
        <v>450524.76</v>
      </c>
      <c r="C21" s="938">
        <v>8598.9</v>
      </c>
      <c r="D21" s="938">
        <v>29657.47</v>
      </c>
      <c r="E21" s="938"/>
      <c r="F21" s="938">
        <v>5005830.67772</v>
      </c>
      <c r="G21" s="938">
        <v>85989.02</v>
      </c>
      <c r="H21" s="938">
        <v>296574.73749999999</v>
      </c>
      <c r="I21" s="938">
        <v>5388394.4352199994</v>
      </c>
      <c r="J21" s="938"/>
      <c r="K21" s="939">
        <v>13.619304683700289</v>
      </c>
      <c r="L21" s="939">
        <v>13.619304683700289</v>
      </c>
      <c r="M21" s="939">
        <v>14.706740318885952</v>
      </c>
      <c r="N21" s="940"/>
    </row>
    <row r="22" spans="1:14" ht="20.100000000000001" customHeight="1">
      <c r="A22" s="307" t="s">
        <v>96</v>
      </c>
      <c r="B22" s="938">
        <v>326999.42</v>
      </c>
      <c r="C22" s="938">
        <v>7487.87</v>
      </c>
      <c r="D22" s="938">
        <v>55665.760000000002</v>
      </c>
      <c r="E22" s="938"/>
      <c r="F22" s="938">
        <v>3633326.9741199999</v>
      </c>
      <c r="G22" s="938">
        <v>74878.781599999988</v>
      </c>
      <c r="H22" s="938">
        <v>556657.61860000005</v>
      </c>
      <c r="I22" s="938">
        <v>4264863.3743199995</v>
      </c>
      <c r="J22" s="938"/>
      <c r="K22" s="939">
        <v>18.062498848439066</v>
      </c>
      <c r="L22" s="939">
        <v>18.062498848439066</v>
      </c>
      <c r="M22" s="939">
        <v>18.812459125008029</v>
      </c>
      <c r="N22" s="940"/>
    </row>
    <row r="23" spans="1:14" ht="20.100000000000001" customHeight="1">
      <c r="A23" s="307" t="s">
        <v>40</v>
      </c>
      <c r="B23" s="938">
        <v>696945.58</v>
      </c>
      <c r="C23" s="938">
        <v>41808.04</v>
      </c>
      <c r="D23" s="938">
        <v>75391.47</v>
      </c>
      <c r="E23" s="938"/>
      <c r="F23" s="938">
        <v>7743839.7987600006</v>
      </c>
      <c r="G23" s="938">
        <v>418080.40899999999</v>
      </c>
      <c r="H23" s="938">
        <v>753914.78419999999</v>
      </c>
      <c r="I23" s="938">
        <v>8915834.9919600002</v>
      </c>
      <c r="J23" s="938"/>
      <c r="K23" s="939">
        <v>13.978089091703991</v>
      </c>
      <c r="L23" s="939">
        <v>13.978089091703991</v>
      </c>
      <c r="M23" s="939">
        <v>17.822890900875233</v>
      </c>
      <c r="N23" s="940"/>
    </row>
    <row r="24" spans="1:14" ht="20.100000000000001" customHeight="1">
      <c r="A24" s="307" t="s">
        <v>41</v>
      </c>
      <c r="B24" s="938">
        <v>130099.65000000001</v>
      </c>
      <c r="C24" s="938">
        <v>670.4</v>
      </c>
      <c r="D24" s="938">
        <v>32692.510000000002</v>
      </c>
      <c r="E24" s="938"/>
      <c r="F24" s="938">
        <v>1445551.74171</v>
      </c>
      <c r="G24" s="938">
        <v>6704.0405999999994</v>
      </c>
      <c r="H24" s="938">
        <v>326925.15203</v>
      </c>
      <c r="I24" s="938">
        <v>1779180.9343399999</v>
      </c>
      <c r="J24" s="938"/>
      <c r="K24" s="939">
        <v>15.433481996694901</v>
      </c>
      <c r="L24" s="939">
        <v>15.433481996694901</v>
      </c>
      <c r="M24" s="939">
        <v>15.469052299411915</v>
      </c>
      <c r="N24" s="940"/>
    </row>
    <row r="25" spans="1:14" ht="20.100000000000001" customHeight="1">
      <c r="A25" s="941" t="s">
        <v>42</v>
      </c>
      <c r="B25" s="938">
        <v>73841.11</v>
      </c>
      <c r="C25" s="938">
        <v>66.11</v>
      </c>
      <c r="D25" s="938">
        <v>18476.8</v>
      </c>
      <c r="E25" s="938"/>
      <c r="F25" s="938">
        <v>820456.82352999994</v>
      </c>
      <c r="G25" s="938">
        <v>661.1228000000001</v>
      </c>
      <c r="H25" s="938">
        <v>184768.06599999999</v>
      </c>
      <c r="I25" s="938">
        <v>1005886.0123299999</v>
      </c>
      <c r="J25" s="938"/>
      <c r="K25" s="939">
        <v>10.791503505347963</v>
      </c>
      <c r="L25" s="939">
        <v>10.791503505347963</v>
      </c>
      <c r="M25" s="939">
        <v>13.458570469246498</v>
      </c>
      <c r="N25" s="940"/>
    </row>
    <row r="26" spans="1:14" ht="20.100000000000001" customHeight="1">
      <c r="A26" s="307" t="s">
        <v>43</v>
      </c>
      <c r="B26" s="938">
        <v>112465.8</v>
      </c>
      <c r="C26" s="938">
        <v>6524.27</v>
      </c>
      <c r="D26" s="938">
        <v>13975.960000000001</v>
      </c>
      <c r="E26" s="938"/>
      <c r="F26" s="938">
        <v>1249620.0399500001</v>
      </c>
      <c r="G26" s="938">
        <v>65242.790999999997</v>
      </c>
      <c r="H26" s="938">
        <v>139759.6544</v>
      </c>
      <c r="I26" s="938">
        <v>1454622.4853500002</v>
      </c>
      <c r="J26" s="938"/>
      <c r="K26" s="939">
        <v>34.242518016635465</v>
      </c>
      <c r="L26" s="939">
        <v>34.242518016635465</v>
      </c>
      <c r="M26" s="939">
        <v>39.792867333425832</v>
      </c>
      <c r="N26" s="940"/>
    </row>
    <row r="27" spans="1:14" ht="20.100000000000001" customHeight="1">
      <c r="A27" s="307" t="s">
        <v>44</v>
      </c>
      <c r="B27" s="938">
        <v>36846.44</v>
      </c>
      <c r="C27" s="938">
        <v>3570.79</v>
      </c>
      <c r="D27" s="938">
        <v>5082.68</v>
      </c>
      <c r="E27" s="938"/>
      <c r="F27" s="938">
        <v>409404.99831</v>
      </c>
      <c r="G27" s="938">
        <v>35707.991900000001</v>
      </c>
      <c r="H27" s="938">
        <v>50826.819299999996</v>
      </c>
      <c r="I27" s="938">
        <v>495939.80950999999</v>
      </c>
      <c r="J27" s="938"/>
      <c r="K27" s="939">
        <v>54.463598364696352</v>
      </c>
      <c r="L27" s="939">
        <v>54.463598364696352</v>
      </c>
      <c r="M27" s="939">
        <v>55.504013219995173</v>
      </c>
      <c r="N27" s="940"/>
    </row>
    <row r="28" spans="1:14" ht="20.100000000000001" customHeight="1">
      <c r="A28" s="307" t="s">
        <v>767</v>
      </c>
      <c r="B28" s="938">
        <v>84022.44</v>
      </c>
      <c r="C28" s="938">
        <v>22048.23</v>
      </c>
      <c r="D28" s="938">
        <v>12152.4</v>
      </c>
      <c r="E28" s="938"/>
      <c r="F28" s="938">
        <v>933582.73183000006</v>
      </c>
      <c r="G28" s="938">
        <v>220482.39790000001</v>
      </c>
      <c r="H28" s="938">
        <v>121524.09228</v>
      </c>
      <c r="I28" s="938">
        <v>1275589.2220100001</v>
      </c>
      <c r="J28" s="938"/>
      <c r="K28" s="939">
        <v>43.544969080597632</v>
      </c>
      <c r="L28" s="939">
        <v>43.544969080597632</v>
      </c>
      <c r="M28" s="939">
        <v>43.969198982045278</v>
      </c>
      <c r="N28" s="940"/>
    </row>
    <row r="29" spans="1:14" ht="24" customHeight="1" thickBot="1">
      <c r="A29" s="942" t="s">
        <v>768</v>
      </c>
      <c r="B29" s="943">
        <v>36686793.669999987</v>
      </c>
      <c r="C29" s="943">
        <v>1099098.21</v>
      </c>
      <c r="D29" s="943">
        <v>4191739.2600000002</v>
      </c>
      <c r="E29" s="943"/>
      <c r="F29" s="943">
        <v>407631041.79781014</v>
      </c>
      <c r="G29" s="943">
        <v>10990983.189609999</v>
      </c>
      <c r="H29" s="943">
        <v>41917393.323020004</v>
      </c>
      <c r="I29" s="943">
        <v>460539418.31044</v>
      </c>
      <c r="J29" s="943"/>
      <c r="K29" s="944">
        <v>12.416921841392568</v>
      </c>
      <c r="L29" s="944">
        <v>12.433695565282749</v>
      </c>
      <c r="M29" s="944">
        <v>15.842797964284481</v>
      </c>
      <c r="N29" s="940"/>
    </row>
    <row r="30" spans="1:14" ht="12" customHeight="1">
      <c r="A30" s="945"/>
      <c r="B30" s="945"/>
      <c r="C30" s="945"/>
      <c r="D30" s="945"/>
      <c r="E30" s="945"/>
      <c r="F30" s="945"/>
      <c r="G30" s="945"/>
      <c r="H30" s="945"/>
      <c r="I30" s="945"/>
      <c r="J30" s="945"/>
      <c r="K30" s="945"/>
      <c r="L30" s="945"/>
      <c r="M30" s="945"/>
    </row>
    <row r="31" spans="1:14" ht="13.5">
      <c r="A31" s="946" t="s">
        <v>839</v>
      </c>
      <c r="B31" s="947"/>
      <c r="C31" s="947"/>
      <c r="D31" s="947"/>
      <c r="E31" s="947"/>
      <c r="F31" s="947"/>
      <c r="G31" s="18"/>
      <c r="H31" s="18"/>
      <c r="I31" s="18"/>
      <c r="J31" s="18"/>
      <c r="K31" s="18"/>
      <c r="L31" s="18"/>
      <c r="M31" s="18"/>
    </row>
    <row r="32" spans="1:14" ht="13.5">
      <c r="A32" s="946" t="s">
        <v>840</v>
      </c>
      <c r="B32" s="18"/>
      <c r="C32" s="18"/>
      <c r="D32" s="18"/>
      <c r="E32" s="18"/>
      <c r="F32" s="18"/>
      <c r="G32" s="18"/>
      <c r="H32" s="18"/>
      <c r="I32" s="18"/>
      <c r="J32" s="18"/>
      <c r="K32" s="18"/>
      <c r="L32" s="18"/>
      <c r="M32" s="18"/>
    </row>
    <row r="33" spans="1:13">
      <c r="A33" s="948" t="s">
        <v>841</v>
      </c>
      <c r="B33" s="948"/>
      <c r="C33" s="948"/>
      <c r="D33" s="948"/>
      <c r="E33" s="948"/>
      <c r="F33" s="948"/>
      <c r="G33" s="948"/>
      <c r="H33" s="948"/>
      <c r="I33" s="948"/>
      <c r="J33" s="948"/>
      <c r="K33" s="948"/>
      <c r="L33" s="948"/>
      <c r="M33" s="948"/>
    </row>
    <row r="34" spans="1:13" s="949" customFormat="1" ht="29.25" customHeight="1">
      <c r="A34" s="948" t="s">
        <v>842</v>
      </c>
      <c r="B34" s="948"/>
      <c r="C34" s="948"/>
      <c r="D34" s="948"/>
      <c r="E34" s="948"/>
      <c r="F34" s="948"/>
      <c r="G34" s="948"/>
      <c r="H34" s="948"/>
      <c r="I34" s="948"/>
      <c r="J34" s="948"/>
      <c r="K34" s="948"/>
      <c r="L34" s="948"/>
      <c r="M34" s="948"/>
    </row>
    <row r="35" spans="1:13" s="949" customFormat="1" ht="26.25" customHeight="1">
      <c r="A35" s="948" t="s">
        <v>843</v>
      </c>
      <c r="B35" s="948"/>
      <c r="C35" s="948"/>
      <c r="D35" s="948"/>
      <c r="E35" s="948"/>
      <c r="F35" s="948"/>
      <c r="G35" s="948"/>
      <c r="H35" s="948"/>
      <c r="I35" s="948"/>
      <c r="J35" s="948"/>
      <c r="K35" s="948"/>
      <c r="L35" s="948"/>
      <c r="M35" s="948"/>
    </row>
    <row r="36" spans="1:13" s="949" customFormat="1" ht="23.25" customHeight="1">
      <c r="A36" s="948" t="s">
        <v>844</v>
      </c>
      <c r="B36" s="948"/>
      <c r="C36" s="948"/>
      <c r="D36" s="948"/>
      <c r="E36" s="948"/>
      <c r="F36" s="948"/>
      <c r="G36" s="948"/>
      <c r="H36" s="948"/>
      <c r="I36" s="948"/>
      <c r="J36" s="948"/>
      <c r="K36" s="948"/>
      <c r="L36" s="948"/>
      <c r="M36" s="948"/>
    </row>
    <row r="37" spans="1:13" s="949" customFormat="1" ht="25.5" customHeight="1">
      <c r="A37" s="948" t="s">
        <v>845</v>
      </c>
      <c r="B37" s="948"/>
      <c r="C37" s="948"/>
      <c r="D37" s="948"/>
      <c r="E37" s="948"/>
      <c r="F37" s="948"/>
      <c r="G37" s="948"/>
      <c r="H37" s="948"/>
      <c r="I37" s="948"/>
      <c r="J37" s="948"/>
      <c r="K37" s="948"/>
      <c r="L37" s="948"/>
      <c r="M37" s="948"/>
    </row>
    <row r="38" spans="1:13" ht="13.15" customHeight="1">
      <c r="A38" s="950" t="s">
        <v>846</v>
      </c>
      <c r="B38" s="951"/>
      <c r="C38" s="951"/>
      <c r="D38" s="951"/>
      <c r="E38" s="951"/>
      <c r="F38" s="951"/>
      <c r="G38" s="951"/>
      <c r="H38" s="951"/>
      <c r="I38" s="951"/>
      <c r="J38" s="951"/>
      <c r="K38" s="952"/>
      <c r="L38" s="952"/>
      <c r="M38" s="951"/>
    </row>
    <row r="41" spans="1:13">
      <c r="A41" s="953"/>
      <c r="B41" s="953"/>
      <c r="C41" s="953"/>
      <c r="D41" s="953"/>
      <c r="E41" s="953"/>
      <c r="F41" s="953"/>
      <c r="G41" s="953"/>
      <c r="H41" s="953"/>
      <c r="I41" s="953"/>
      <c r="J41" s="953"/>
      <c r="K41" s="953"/>
      <c r="L41" s="953"/>
      <c r="M41" s="953"/>
    </row>
    <row r="42" spans="1:13">
      <c r="A42" s="954"/>
      <c r="B42" s="954"/>
      <c r="C42" s="954"/>
      <c r="D42" s="954"/>
      <c r="E42" s="954"/>
      <c r="F42" s="954"/>
      <c r="G42" s="954"/>
      <c r="H42" s="954"/>
      <c r="I42" s="954"/>
      <c r="J42" s="954"/>
      <c r="K42" s="954"/>
      <c r="L42" s="954"/>
      <c r="M42" s="954"/>
    </row>
    <row r="43" spans="1:13">
      <c r="A43" s="954"/>
      <c r="B43" s="954"/>
      <c r="C43" s="954"/>
      <c r="D43" s="954"/>
      <c r="E43" s="954"/>
      <c r="F43" s="954"/>
      <c r="G43" s="954"/>
      <c r="H43" s="954"/>
      <c r="I43" s="954"/>
      <c r="J43" s="954"/>
      <c r="K43" s="954"/>
      <c r="L43" s="954"/>
      <c r="M43" s="954"/>
    </row>
    <row r="44" spans="1:13">
      <c r="A44" s="954"/>
      <c r="B44" s="954"/>
      <c r="C44" s="954"/>
      <c r="D44" s="954"/>
      <c r="E44" s="954"/>
      <c r="F44" s="954"/>
      <c r="G44" s="954"/>
      <c r="H44" s="954"/>
      <c r="I44" s="954"/>
      <c r="J44" s="954"/>
      <c r="K44" s="954"/>
      <c r="L44" s="954"/>
      <c r="M44" s="954"/>
    </row>
    <row r="45" spans="1:13">
      <c r="A45" s="954"/>
      <c r="B45" s="954"/>
      <c r="C45" s="954"/>
      <c r="D45" s="954"/>
      <c r="E45" s="954"/>
      <c r="F45" s="954"/>
      <c r="G45" s="954"/>
      <c r="H45" s="954"/>
      <c r="I45" s="954"/>
      <c r="J45" s="954"/>
      <c r="K45" s="954"/>
      <c r="L45" s="954"/>
      <c r="M45" s="954"/>
    </row>
  </sheetData>
  <mergeCells count="30">
    <mergeCell ref="A44:M44"/>
    <mergeCell ref="A45:M45"/>
    <mergeCell ref="A35:M35"/>
    <mergeCell ref="A36:M36"/>
    <mergeCell ref="A37:M37"/>
    <mergeCell ref="A41:M41"/>
    <mergeCell ref="A42:M42"/>
    <mergeCell ref="A43:M43"/>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46F5AEA4-D1EA-437B-88A6-E1C3D8D079DF}"/>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D048-B627-445B-B41D-44E043BE1713}">
  <dimension ref="A1:Z201"/>
  <sheetViews>
    <sheetView showGridLines="0" zoomScaleNormal="100" workbookViewId="0"/>
  </sheetViews>
  <sheetFormatPr baseColWidth="10" defaultColWidth="12.5703125" defaultRowHeight="12.75"/>
  <cols>
    <col min="1" max="1" width="32" style="45" customWidth="1"/>
    <col min="2" max="4" width="10.5703125" style="45" customWidth="1"/>
    <col min="5" max="5" width="9.5703125" style="45" bestFit="1" customWidth="1"/>
    <col min="6" max="6" width="10.5703125" style="45" customWidth="1"/>
    <col min="7" max="8" width="11.85546875" style="45" customWidth="1"/>
    <col min="9" max="12" width="10.5703125" style="45" customWidth="1"/>
    <col min="13" max="15" width="10.42578125" style="45" customWidth="1"/>
    <col min="16" max="17" width="10.5703125" style="45" customWidth="1"/>
    <col min="18" max="18" width="9.85546875" style="45" customWidth="1"/>
    <col min="19" max="19" width="9.7109375" style="45" customWidth="1"/>
    <col min="20" max="20" width="10.5703125" style="45" customWidth="1"/>
    <col min="21" max="21" width="10.7109375" style="45" customWidth="1"/>
    <col min="22" max="22" width="12" style="45" customWidth="1"/>
    <col min="23" max="23" width="11.7109375" style="45" customWidth="1"/>
    <col min="24" max="24" width="13.42578125" style="45" customWidth="1"/>
    <col min="25" max="30" width="15.140625" style="45" customWidth="1"/>
    <col min="31" max="256" width="12.5703125" style="45"/>
    <col min="257" max="257" width="32" style="45" customWidth="1"/>
    <col min="258" max="260" width="10.5703125" style="45" customWidth="1"/>
    <col min="261" max="261" width="9.5703125" style="45" bestFit="1" customWidth="1"/>
    <col min="262" max="262" width="10.5703125" style="45" customWidth="1"/>
    <col min="263" max="264" width="11.85546875" style="45" customWidth="1"/>
    <col min="265" max="268" width="10.5703125" style="45" customWidth="1"/>
    <col min="269" max="271" width="10.42578125" style="45" customWidth="1"/>
    <col min="272" max="273" width="10.5703125" style="45" customWidth="1"/>
    <col min="274" max="274" width="9.85546875" style="45" customWidth="1"/>
    <col min="275" max="275" width="9.7109375" style="45" customWidth="1"/>
    <col min="276" max="276" width="10.5703125" style="45" customWidth="1"/>
    <col min="277" max="277" width="10.7109375" style="45" customWidth="1"/>
    <col min="278" max="278" width="12" style="45" customWidth="1"/>
    <col min="279" max="279" width="11.7109375" style="45" customWidth="1"/>
    <col min="280" max="280" width="13.42578125" style="45" customWidth="1"/>
    <col min="281" max="286" width="15.140625" style="45" customWidth="1"/>
    <col min="287" max="512" width="12.5703125" style="45"/>
    <col min="513" max="513" width="32" style="45" customWidth="1"/>
    <col min="514" max="516" width="10.5703125" style="45" customWidth="1"/>
    <col min="517" max="517" width="9.5703125" style="45" bestFit="1" customWidth="1"/>
    <col min="518" max="518" width="10.5703125" style="45" customWidth="1"/>
    <col min="519" max="520" width="11.85546875" style="45" customWidth="1"/>
    <col min="521" max="524" width="10.5703125" style="45" customWidth="1"/>
    <col min="525" max="527" width="10.42578125" style="45" customWidth="1"/>
    <col min="528" max="529" width="10.5703125" style="45" customWidth="1"/>
    <col min="530" max="530" width="9.85546875" style="45" customWidth="1"/>
    <col min="531" max="531" width="9.7109375" style="45" customWidth="1"/>
    <col min="532" max="532" width="10.5703125" style="45" customWidth="1"/>
    <col min="533" max="533" width="10.7109375" style="45" customWidth="1"/>
    <col min="534" max="534" width="12" style="45" customWidth="1"/>
    <col min="535" max="535" width="11.7109375" style="45" customWidth="1"/>
    <col min="536" max="536" width="13.42578125" style="45" customWidth="1"/>
    <col min="537" max="542" width="15.140625" style="45" customWidth="1"/>
    <col min="543" max="768" width="12.5703125" style="45"/>
    <col min="769" max="769" width="32" style="45" customWidth="1"/>
    <col min="770" max="772" width="10.5703125" style="45" customWidth="1"/>
    <col min="773" max="773" width="9.5703125" style="45" bestFit="1" customWidth="1"/>
    <col min="774" max="774" width="10.5703125" style="45" customWidth="1"/>
    <col min="775" max="776" width="11.85546875" style="45" customWidth="1"/>
    <col min="777" max="780" width="10.5703125" style="45" customWidth="1"/>
    <col min="781" max="783" width="10.42578125" style="45" customWidth="1"/>
    <col min="784" max="785" width="10.5703125" style="45" customWidth="1"/>
    <col min="786" max="786" width="9.85546875" style="45" customWidth="1"/>
    <col min="787" max="787" width="9.7109375" style="45" customWidth="1"/>
    <col min="788" max="788" width="10.5703125" style="45" customWidth="1"/>
    <col min="789" max="789" width="10.7109375" style="45" customWidth="1"/>
    <col min="790" max="790" width="12" style="45" customWidth="1"/>
    <col min="791" max="791" width="11.7109375" style="45" customWidth="1"/>
    <col min="792" max="792" width="13.42578125" style="45" customWidth="1"/>
    <col min="793" max="798" width="15.140625" style="45" customWidth="1"/>
    <col min="799" max="1024" width="12.5703125" style="45"/>
    <col min="1025" max="1025" width="32" style="45" customWidth="1"/>
    <col min="1026" max="1028" width="10.5703125" style="45" customWidth="1"/>
    <col min="1029" max="1029" width="9.5703125" style="45" bestFit="1" customWidth="1"/>
    <col min="1030" max="1030" width="10.5703125" style="45" customWidth="1"/>
    <col min="1031" max="1032" width="11.85546875" style="45" customWidth="1"/>
    <col min="1033" max="1036" width="10.5703125" style="45" customWidth="1"/>
    <col min="1037" max="1039" width="10.42578125" style="45" customWidth="1"/>
    <col min="1040" max="1041" width="10.5703125" style="45" customWidth="1"/>
    <col min="1042" max="1042" width="9.85546875" style="45" customWidth="1"/>
    <col min="1043" max="1043" width="9.7109375" style="45" customWidth="1"/>
    <col min="1044" max="1044" width="10.5703125" style="45" customWidth="1"/>
    <col min="1045" max="1045" width="10.7109375" style="45" customWidth="1"/>
    <col min="1046" max="1046" width="12" style="45" customWidth="1"/>
    <col min="1047" max="1047" width="11.7109375" style="45" customWidth="1"/>
    <col min="1048" max="1048" width="13.42578125" style="45" customWidth="1"/>
    <col min="1049" max="1054" width="15.140625" style="45" customWidth="1"/>
    <col min="1055" max="1280" width="12.5703125" style="45"/>
    <col min="1281" max="1281" width="32" style="45" customWidth="1"/>
    <col min="1282" max="1284" width="10.5703125" style="45" customWidth="1"/>
    <col min="1285" max="1285" width="9.5703125" style="45" bestFit="1" customWidth="1"/>
    <col min="1286" max="1286" width="10.5703125" style="45" customWidth="1"/>
    <col min="1287" max="1288" width="11.85546875" style="45" customWidth="1"/>
    <col min="1289" max="1292" width="10.5703125" style="45" customWidth="1"/>
    <col min="1293" max="1295" width="10.42578125" style="45" customWidth="1"/>
    <col min="1296" max="1297" width="10.5703125" style="45" customWidth="1"/>
    <col min="1298" max="1298" width="9.85546875" style="45" customWidth="1"/>
    <col min="1299" max="1299" width="9.7109375" style="45" customWidth="1"/>
    <col min="1300" max="1300" width="10.5703125" style="45" customWidth="1"/>
    <col min="1301" max="1301" width="10.7109375" style="45" customWidth="1"/>
    <col min="1302" max="1302" width="12" style="45" customWidth="1"/>
    <col min="1303" max="1303" width="11.7109375" style="45" customWidth="1"/>
    <col min="1304" max="1304" width="13.42578125" style="45" customWidth="1"/>
    <col min="1305" max="1310" width="15.140625" style="45" customWidth="1"/>
    <col min="1311" max="1536" width="12.5703125" style="45"/>
    <col min="1537" max="1537" width="32" style="45" customWidth="1"/>
    <col min="1538" max="1540" width="10.5703125" style="45" customWidth="1"/>
    <col min="1541" max="1541" width="9.5703125" style="45" bestFit="1" customWidth="1"/>
    <col min="1542" max="1542" width="10.5703125" style="45" customWidth="1"/>
    <col min="1543" max="1544" width="11.85546875" style="45" customWidth="1"/>
    <col min="1545" max="1548" width="10.5703125" style="45" customWidth="1"/>
    <col min="1549" max="1551" width="10.42578125" style="45" customWidth="1"/>
    <col min="1552" max="1553" width="10.5703125" style="45" customWidth="1"/>
    <col min="1554" max="1554" width="9.85546875" style="45" customWidth="1"/>
    <col min="1555" max="1555" width="9.7109375" style="45" customWidth="1"/>
    <col min="1556" max="1556" width="10.5703125" style="45" customWidth="1"/>
    <col min="1557" max="1557" width="10.7109375" style="45" customWidth="1"/>
    <col min="1558" max="1558" width="12" style="45" customWidth="1"/>
    <col min="1559" max="1559" width="11.7109375" style="45" customWidth="1"/>
    <col min="1560" max="1560" width="13.42578125" style="45" customWidth="1"/>
    <col min="1561" max="1566" width="15.140625" style="45" customWidth="1"/>
    <col min="1567" max="1792" width="12.5703125" style="45"/>
    <col min="1793" max="1793" width="32" style="45" customWidth="1"/>
    <col min="1794" max="1796" width="10.5703125" style="45" customWidth="1"/>
    <col min="1797" max="1797" width="9.5703125" style="45" bestFit="1" customWidth="1"/>
    <col min="1798" max="1798" width="10.5703125" style="45" customWidth="1"/>
    <col min="1799" max="1800" width="11.85546875" style="45" customWidth="1"/>
    <col min="1801" max="1804" width="10.5703125" style="45" customWidth="1"/>
    <col min="1805" max="1807" width="10.42578125" style="45" customWidth="1"/>
    <col min="1808" max="1809" width="10.5703125" style="45" customWidth="1"/>
    <col min="1810" max="1810" width="9.85546875" style="45" customWidth="1"/>
    <col min="1811" max="1811" width="9.7109375" style="45" customWidth="1"/>
    <col min="1812" max="1812" width="10.5703125" style="45" customWidth="1"/>
    <col min="1813" max="1813" width="10.7109375" style="45" customWidth="1"/>
    <col min="1814" max="1814" width="12" style="45" customWidth="1"/>
    <col min="1815" max="1815" width="11.7109375" style="45" customWidth="1"/>
    <col min="1816" max="1816" width="13.42578125" style="45" customWidth="1"/>
    <col min="1817" max="1822" width="15.140625" style="45" customWidth="1"/>
    <col min="1823" max="2048" width="12.5703125" style="45"/>
    <col min="2049" max="2049" width="32" style="45" customWidth="1"/>
    <col min="2050" max="2052" width="10.5703125" style="45" customWidth="1"/>
    <col min="2053" max="2053" width="9.5703125" style="45" bestFit="1" customWidth="1"/>
    <col min="2054" max="2054" width="10.5703125" style="45" customWidth="1"/>
    <col min="2055" max="2056" width="11.85546875" style="45" customWidth="1"/>
    <col min="2057" max="2060" width="10.5703125" style="45" customWidth="1"/>
    <col min="2061" max="2063" width="10.42578125" style="45" customWidth="1"/>
    <col min="2064" max="2065" width="10.5703125" style="45" customWidth="1"/>
    <col min="2066" max="2066" width="9.85546875" style="45" customWidth="1"/>
    <col min="2067" max="2067" width="9.7109375" style="45" customWidth="1"/>
    <col min="2068" max="2068" width="10.5703125" style="45" customWidth="1"/>
    <col min="2069" max="2069" width="10.7109375" style="45" customWidth="1"/>
    <col min="2070" max="2070" width="12" style="45" customWidth="1"/>
    <col min="2071" max="2071" width="11.7109375" style="45" customWidth="1"/>
    <col min="2072" max="2072" width="13.42578125" style="45" customWidth="1"/>
    <col min="2073" max="2078" width="15.140625" style="45" customWidth="1"/>
    <col min="2079" max="2304" width="12.5703125" style="45"/>
    <col min="2305" max="2305" width="32" style="45" customWidth="1"/>
    <col min="2306" max="2308" width="10.5703125" style="45" customWidth="1"/>
    <col min="2309" max="2309" width="9.5703125" style="45" bestFit="1" customWidth="1"/>
    <col min="2310" max="2310" width="10.5703125" style="45" customWidth="1"/>
    <col min="2311" max="2312" width="11.85546875" style="45" customWidth="1"/>
    <col min="2313" max="2316" width="10.5703125" style="45" customWidth="1"/>
    <col min="2317" max="2319" width="10.42578125" style="45" customWidth="1"/>
    <col min="2320" max="2321" width="10.5703125" style="45" customWidth="1"/>
    <col min="2322" max="2322" width="9.85546875" style="45" customWidth="1"/>
    <col min="2323" max="2323" width="9.7109375" style="45" customWidth="1"/>
    <col min="2324" max="2324" width="10.5703125" style="45" customWidth="1"/>
    <col min="2325" max="2325" width="10.7109375" style="45" customWidth="1"/>
    <col min="2326" max="2326" width="12" style="45" customWidth="1"/>
    <col min="2327" max="2327" width="11.7109375" style="45" customWidth="1"/>
    <col min="2328" max="2328" width="13.42578125" style="45" customWidth="1"/>
    <col min="2329" max="2334" width="15.140625" style="45" customWidth="1"/>
    <col min="2335" max="2560" width="12.5703125" style="45"/>
    <col min="2561" max="2561" width="32" style="45" customWidth="1"/>
    <col min="2562" max="2564" width="10.5703125" style="45" customWidth="1"/>
    <col min="2565" max="2565" width="9.5703125" style="45" bestFit="1" customWidth="1"/>
    <col min="2566" max="2566" width="10.5703125" style="45" customWidth="1"/>
    <col min="2567" max="2568" width="11.85546875" style="45" customWidth="1"/>
    <col min="2569" max="2572" width="10.5703125" style="45" customWidth="1"/>
    <col min="2573" max="2575" width="10.42578125" style="45" customWidth="1"/>
    <col min="2576" max="2577" width="10.5703125" style="45" customWidth="1"/>
    <col min="2578" max="2578" width="9.85546875" style="45" customWidth="1"/>
    <col min="2579" max="2579" width="9.7109375" style="45" customWidth="1"/>
    <col min="2580" max="2580" width="10.5703125" style="45" customWidth="1"/>
    <col min="2581" max="2581" width="10.7109375" style="45" customWidth="1"/>
    <col min="2582" max="2582" width="12" style="45" customWidth="1"/>
    <col min="2583" max="2583" width="11.7109375" style="45" customWidth="1"/>
    <col min="2584" max="2584" width="13.42578125" style="45" customWidth="1"/>
    <col min="2585" max="2590" width="15.140625" style="45" customWidth="1"/>
    <col min="2591" max="2816" width="12.5703125" style="45"/>
    <col min="2817" max="2817" width="32" style="45" customWidth="1"/>
    <col min="2818" max="2820" width="10.5703125" style="45" customWidth="1"/>
    <col min="2821" max="2821" width="9.5703125" style="45" bestFit="1" customWidth="1"/>
    <col min="2822" max="2822" width="10.5703125" style="45" customWidth="1"/>
    <col min="2823" max="2824" width="11.85546875" style="45" customWidth="1"/>
    <col min="2825" max="2828" width="10.5703125" style="45" customWidth="1"/>
    <col min="2829" max="2831" width="10.42578125" style="45" customWidth="1"/>
    <col min="2832" max="2833" width="10.5703125" style="45" customWidth="1"/>
    <col min="2834" max="2834" width="9.85546875" style="45" customWidth="1"/>
    <col min="2835" max="2835" width="9.7109375" style="45" customWidth="1"/>
    <col min="2836" max="2836" width="10.5703125" style="45" customWidth="1"/>
    <col min="2837" max="2837" width="10.7109375" style="45" customWidth="1"/>
    <col min="2838" max="2838" width="12" style="45" customWidth="1"/>
    <col min="2839" max="2839" width="11.7109375" style="45" customWidth="1"/>
    <col min="2840" max="2840" width="13.42578125" style="45" customWidth="1"/>
    <col min="2841" max="2846" width="15.140625" style="45" customWidth="1"/>
    <col min="2847" max="3072" width="12.5703125" style="45"/>
    <col min="3073" max="3073" width="32" style="45" customWidth="1"/>
    <col min="3074" max="3076" width="10.5703125" style="45" customWidth="1"/>
    <col min="3077" max="3077" width="9.5703125" style="45" bestFit="1" customWidth="1"/>
    <col min="3078" max="3078" width="10.5703125" style="45" customWidth="1"/>
    <col min="3079" max="3080" width="11.85546875" style="45" customWidth="1"/>
    <col min="3081" max="3084" width="10.5703125" style="45" customWidth="1"/>
    <col min="3085" max="3087" width="10.42578125" style="45" customWidth="1"/>
    <col min="3088" max="3089" width="10.5703125" style="45" customWidth="1"/>
    <col min="3090" max="3090" width="9.85546875" style="45" customWidth="1"/>
    <col min="3091" max="3091" width="9.7109375" style="45" customWidth="1"/>
    <col min="3092" max="3092" width="10.5703125" style="45" customWidth="1"/>
    <col min="3093" max="3093" width="10.7109375" style="45" customWidth="1"/>
    <col min="3094" max="3094" width="12" style="45" customWidth="1"/>
    <col min="3095" max="3095" width="11.7109375" style="45" customWidth="1"/>
    <col min="3096" max="3096" width="13.42578125" style="45" customWidth="1"/>
    <col min="3097" max="3102" width="15.140625" style="45" customWidth="1"/>
    <col min="3103" max="3328" width="12.5703125" style="45"/>
    <col min="3329" max="3329" width="32" style="45" customWidth="1"/>
    <col min="3330" max="3332" width="10.5703125" style="45" customWidth="1"/>
    <col min="3333" max="3333" width="9.5703125" style="45" bestFit="1" customWidth="1"/>
    <col min="3334" max="3334" width="10.5703125" style="45" customWidth="1"/>
    <col min="3335" max="3336" width="11.85546875" style="45" customWidth="1"/>
    <col min="3337" max="3340" width="10.5703125" style="45" customWidth="1"/>
    <col min="3341" max="3343" width="10.42578125" style="45" customWidth="1"/>
    <col min="3344" max="3345" width="10.5703125" style="45" customWidth="1"/>
    <col min="3346" max="3346" width="9.85546875" style="45" customWidth="1"/>
    <col min="3347" max="3347" width="9.7109375" style="45" customWidth="1"/>
    <col min="3348" max="3348" width="10.5703125" style="45" customWidth="1"/>
    <col min="3349" max="3349" width="10.7109375" style="45" customWidth="1"/>
    <col min="3350" max="3350" width="12" style="45" customWidth="1"/>
    <col min="3351" max="3351" width="11.7109375" style="45" customWidth="1"/>
    <col min="3352" max="3352" width="13.42578125" style="45" customWidth="1"/>
    <col min="3353" max="3358" width="15.140625" style="45" customWidth="1"/>
    <col min="3359" max="3584" width="12.5703125" style="45"/>
    <col min="3585" max="3585" width="32" style="45" customWidth="1"/>
    <col min="3586" max="3588" width="10.5703125" style="45" customWidth="1"/>
    <col min="3589" max="3589" width="9.5703125" style="45" bestFit="1" customWidth="1"/>
    <col min="3590" max="3590" width="10.5703125" style="45" customWidth="1"/>
    <col min="3591" max="3592" width="11.85546875" style="45" customWidth="1"/>
    <col min="3593" max="3596" width="10.5703125" style="45" customWidth="1"/>
    <col min="3597" max="3599" width="10.42578125" style="45" customWidth="1"/>
    <col min="3600" max="3601" width="10.5703125" style="45" customWidth="1"/>
    <col min="3602" max="3602" width="9.85546875" style="45" customWidth="1"/>
    <col min="3603" max="3603" width="9.7109375" style="45" customWidth="1"/>
    <col min="3604" max="3604" width="10.5703125" style="45" customWidth="1"/>
    <col min="3605" max="3605" width="10.7109375" style="45" customWidth="1"/>
    <col min="3606" max="3606" width="12" style="45" customWidth="1"/>
    <col min="3607" max="3607" width="11.7109375" style="45" customWidth="1"/>
    <col min="3608" max="3608" width="13.42578125" style="45" customWidth="1"/>
    <col min="3609" max="3614" width="15.140625" style="45" customWidth="1"/>
    <col min="3615" max="3840" width="12.5703125" style="45"/>
    <col min="3841" max="3841" width="32" style="45" customWidth="1"/>
    <col min="3842" max="3844" width="10.5703125" style="45" customWidth="1"/>
    <col min="3845" max="3845" width="9.5703125" style="45" bestFit="1" customWidth="1"/>
    <col min="3846" max="3846" width="10.5703125" style="45" customWidth="1"/>
    <col min="3847" max="3848" width="11.85546875" style="45" customWidth="1"/>
    <col min="3849" max="3852" width="10.5703125" style="45" customWidth="1"/>
    <col min="3853" max="3855" width="10.42578125" style="45" customWidth="1"/>
    <col min="3856" max="3857" width="10.5703125" style="45" customWidth="1"/>
    <col min="3858" max="3858" width="9.85546875" style="45" customWidth="1"/>
    <col min="3859" max="3859" width="9.7109375" style="45" customWidth="1"/>
    <col min="3860" max="3860" width="10.5703125" style="45" customWidth="1"/>
    <col min="3861" max="3861" width="10.7109375" style="45" customWidth="1"/>
    <col min="3862" max="3862" width="12" style="45" customWidth="1"/>
    <col min="3863" max="3863" width="11.7109375" style="45" customWidth="1"/>
    <col min="3864" max="3864" width="13.42578125" style="45" customWidth="1"/>
    <col min="3865" max="3870" width="15.140625" style="45" customWidth="1"/>
    <col min="3871" max="4096" width="12.5703125" style="45"/>
    <col min="4097" max="4097" width="32" style="45" customWidth="1"/>
    <col min="4098" max="4100" width="10.5703125" style="45" customWidth="1"/>
    <col min="4101" max="4101" width="9.5703125" style="45" bestFit="1" customWidth="1"/>
    <col min="4102" max="4102" width="10.5703125" style="45" customWidth="1"/>
    <col min="4103" max="4104" width="11.85546875" style="45" customWidth="1"/>
    <col min="4105" max="4108" width="10.5703125" style="45" customWidth="1"/>
    <col min="4109" max="4111" width="10.42578125" style="45" customWidth="1"/>
    <col min="4112" max="4113" width="10.5703125" style="45" customWidth="1"/>
    <col min="4114" max="4114" width="9.85546875" style="45" customWidth="1"/>
    <col min="4115" max="4115" width="9.7109375" style="45" customWidth="1"/>
    <col min="4116" max="4116" width="10.5703125" style="45" customWidth="1"/>
    <col min="4117" max="4117" width="10.7109375" style="45" customWidth="1"/>
    <col min="4118" max="4118" width="12" style="45" customWidth="1"/>
    <col min="4119" max="4119" width="11.7109375" style="45" customWidth="1"/>
    <col min="4120" max="4120" width="13.42578125" style="45" customWidth="1"/>
    <col min="4121" max="4126" width="15.140625" style="45" customWidth="1"/>
    <col min="4127" max="4352" width="12.5703125" style="45"/>
    <col min="4353" max="4353" width="32" style="45" customWidth="1"/>
    <col min="4354" max="4356" width="10.5703125" style="45" customWidth="1"/>
    <col min="4357" max="4357" width="9.5703125" style="45" bestFit="1" customWidth="1"/>
    <col min="4358" max="4358" width="10.5703125" style="45" customWidth="1"/>
    <col min="4359" max="4360" width="11.85546875" style="45" customWidth="1"/>
    <col min="4361" max="4364" width="10.5703125" style="45" customWidth="1"/>
    <col min="4365" max="4367" width="10.42578125" style="45" customWidth="1"/>
    <col min="4368" max="4369" width="10.5703125" style="45" customWidth="1"/>
    <col min="4370" max="4370" width="9.85546875" style="45" customWidth="1"/>
    <col min="4371" max="4371" width="9.7109375" style="45" customWidth="1"/>
    <col min="4372" max="4372" width="10.5703125" style="45" customWidth="1"/>
    <col min="4373" max="4373" width="10.7109375" style="45" customWidth="1"/>
    <col min="4374" max="4374" width="12" style="45" customWidth="1"/>
    <col min="4375" max="4375" width="11.7109375" style="45" customWidth="1"/>
    <col min="4376" max="4376" width="13.42578125" style="45" customWidth="1"/>
    <col min="4377" max="4382" width="15.140625" style="45" customWidth="1"/>
    <col min="4383" max="4608" width="12.5703125" style="45"/>
    <col min="4609" max="4609" width="32" style="45" customWidth="1"/>
    <col min="4610" max="4612" width="10.5703125" style="45" customWidth="1"/>
    <col min="4613" max="4613" width="9.5703125" style="45" bestFit="1" customWidth="1"/>
    <col min="4614" max="4614" width="10.5703125" style="45" customWidth="1"/>
    <col min="4615" max="4616" width="11.85546875" style="45" customWidth="1"/>
    <col min="4617" max="4620" width="10.5703125" style="45" customWidth="1"/>
    <col min="4621" max="4623" width="10.42578125" style="45" customWidth="1"/>
    <col min="4624" max="4625" width="10.5703125" style="45" customWidth="1"/>
    <col min="4626" max="4626" width="9.85546875" style="45" customWidth="1"/>
    <col min="4627" max="4627" width="9.7109375" style="45" customWidth="1"/>
    <col min="4628" max="4628" width="10.5703125" style="45" customWidth="1"/>
    <col min="4629" max="4629" width="10.7109375" style="45" customWidth="1"/>
    <col min="4630" max="4630" width="12" style="45" customWidth="1"/>
    <col min="4631" max="4631" width="11.7109375" style="45" customWidth="1"/>
    <col min="4632" max="4632" width="13.42578125" style="45" customWidth="1"/>
    <col min="4633" max="4638" width="15.140625" style="45" customWidth="1"/>
    <col min="4639" max="4864" width="12.5703125" style="45"/>
    <col min="4865" max="4865" width="32" style="45" customWidth="1"/>
    <col min="4866" max="4868" width="10.5703125" style="45" customWidth="1"/>
    <col min="4869" max="4869" width="9.5703125" style="45" bestFit="1" customWidth="1"/>
    <col min="4870" max="4870" width="10.5703125" style="45" customWidth="1"/>
    <col min="4871" max="4872" width="11.85546875" style="45" customWidth="1"/>
    <col min="4873" max="4876" width="10.5703125" style="45" customWidth="1"/>
    <col min="4877" max="4879" width="10.42578125" style="45" customWidth="1"/>
    <col min="4880" max="4881" width="10.5703125" style="45" customWidth="1"/>
    <col min="4882" max="4882" width="9.85546875" style="45" customWidth="1"/>
    <col min="4883" max="4883" width="9.7109375" style="45" customWidth="1"/>
    <col min="4884" max="4884" width="10.5703125" style="45" customWidth="1"/>
    <col min="4885" max="4885" width="10.7109375" style="45" customWidth="1"/>
    <col min="4886" max="4886" width="12" style="45" customWidth="1"/>
    <col min="4887" max="4887" width="11.7109375" style="45" customWidth="1"/>
    <col min="4888" max="4888" width="13.42578125" style="45" customWidth="1"/>
    <col min="4889" max="4894" width="15.140625" style="45" customWidth="1"/>
    <col min="4895" max="5120" width="12.5703125" style="45"/>
    <col min="5121" max="5121" width="32" style="45" customWidth="1"/>
    <col min="5122" max="5124" width="10.5703125" style="45" customWidth="1"/>
    <col min="5125" max="5125" width="9.5703125" style="45" bestFit="1" customWidth="1"/>
    <col min="5126" max="5126" width="10.5703125" style="45" customWidth="1"/>
    <col min="5127" max="5128" width="11.85546875" style="45" customWidth="1"/>
    <col min="5129" max="5132" width="10.5703125" style="45" customWidth="1"/>
    <col min="5133" max="5135" width="10.42578125" style="45" customWidth="1"/>
    <col min="5136" max="5137" width="10.5703125" style="45" customWidth="1"/>
    <col min="5138" max="5138" width="9.85546875" style="45" customWidth="1"/>
    <col min="5139" max="5139" width="9.7109375" style="45" customWidth="1"/>
    <col min="5140" max="5140" width="10.5703125" style="45" customWidth="1"/>
    <col min="5141" max="5141" width="10.7109375" style="45" customWidth="1"/>
    <col min="5142" max="5142" width="12" style="45" customWidth="1"/>
    <col min="5143" max="5143" width="11.7109375" style="45" customWidth="1"/>
    <col min="5144" max="5144" width="13.42578125" style="45" customWidth="1"/>
    <col min="5145" max="5150" width="15.140625" style="45" customWidth="1"/>
    <col min="5151" max="5376" width="12.5703125" style="45"/>
    <col min="5377" max="5377" width="32" style="45" customWidth="1"/>
    <col min="5378" max="5380" width="10.5703125" style="45" customWidth="1"/>
    <col min="5381" max="5381" width="9.5703125" style="45" bestFit="1" customWidth="1"/>
    <col min="5382" max="5382" width="10.5703125" style="45" customWidth="1"/>
    <col min="5383" max="5384" width="11.85546875" style="45" customWidth="1"/>
    <col min="5385" max="5388" width="10.5703125" style="45" customWidth="1"/>
    <col min="5389" max="5391" width="10.42578125" style="45" customWidth="1"/>
    <col min="5392" max="5393" width="10.5703125" style="45" customWidth="1"/>
    <col min="5394" max="5394" width="9.85546875" style="45" customWidth="1"/>
    <col min="5395" max="5395" width="9.7109375" style="45" customWidth="1"/>
    <col min="5396" max="5396" width="10.5703125" style="45" customWidth="1"/>
    <col min="5397" max="5397" width="10.7109375" style="45" customWidth="1"/>
    <col min="5398" max="5398" width="12" style="45" customWidth="1"/>
    <col min="5399" max="5399" width="11.7109375" style="45" customWidth="1"/>
    <col min="5400" max="5400" width="13.42578125" style="45" customWidth="1"/>
    <col min="5401" max="5406" width="15.140625" style="45" customWidth="1"/>
    <col min="5407" max="5632" width="12.5703125" style="45"/>
    <col min="5633" max="5633" width="32" style="45" customWidth="1"/>
    <col min="5634" max="5636" width="10.5703125" style="45" customWidth="1"/>
    <col min="5637" max="5637" width="9.5703125" style="45" bestFit="1" customWidth="1"/>
    <col min="5638" max="5638" width="10.5703125" style="45" customWidth="1"/>
    <col min="5639" max="5640" width="11.85546875" style="45" customWidth="1"/>
    <col min="5641" max="5644" width="10.5703125" style="45" customWidth="1"/>
    <col min="5645" max="5647" width="10.42578125" style="45" customWidth="1"/>
    <col min="5648" max="5649" width="10.5703125" style="45" customWidth="1"/>
    <col min="5650" max="5650" width="9.85546875" style="45" customWidth="1"/>
    <col min="5651" max="5651" width="9.7109375" style="45" customWidth="1"/>
    <col min="5652" max="5652" width="10.5703125" style="45" customWidth="1"/>
    <col min="5653" max="5653" width="10.7109375" style="45" customWidth="1"/>
    <col min="5654" max="5654" width="12" style="45" customWidth="1"/>
    <col min="5655" max="5655" width="11.7109375" style="45" customWidth="1"/>
    <col min="5656" max="5656" width="13.42578125" style="45" customWidth="1"/>
    <col min="5657" max="5662" width="15.140625" style="45" customWidth="1"/>
    <col min="5663" max="5888" width="12.5703125" style="45"/>
    <col min="5889" max="5889" width="32" style="45" customWidth="1"/>
    <col min="5890" max="5892" width="10.5703125" style="45" customWidth="1"/>
    <col min="5893" max="5893" width="9.5703125" style="45" bestFit="1" customWidth="1"/>
    <col min="5894" max="5894" width="10.5703125" style="45" customWidth="1"/>
    <col min="5895" max="5896" width="11.85546875" style="45" customWidth="1"/>
    <col min="5897" max="5900" width="10.5703125" style="45" customWidth="1"/>
    <col min="5901" max="5903" width="10.42578125" style="45" customWidth="1"/>
    <col min="5904" max="5905" width="10.5703125" style="45" customWidth="1"/>
    <col min="5906" max="5906" width="9.85546875" style="45" customWidth="1"/>
    <col min="5907" max="5907" width="9.7109375" style="45" customWidth="1"/>
    <col min="5908" max="5908" width="10.5703125" style="45" customWidth="1"/>
    <col min="5909" max="5909" width="10.7109375" style="45" customWidth="1"/>
    <col min="5910" max="5910" width="12" style="45" customWidth="1"/>
    <col min="5911" max="5911" width="11.7109375" style="45" customWidth="1"/>
    <col min="5912" max="5912" width="13.42578125" style="45" customWidth="1"/>
    <col min="5913" max="5918" width="15.140625" style="45" customWidth="1"/>
    <col min="5919" max="6144" width="12.5703125" style="45"/>
    <col min="6145" max="6145" width="32" style="45" customWidth="1"/>
    <col min="6146" max="6148" width="10.5703125" style="45" customWidth="1"/>
    <col min="6149" max="6149" width="9.5703125" style="45" bestFit="1" customWidth="1"/>
    <col min="6150" max="6150" width="10.5703125" style="45" customWidth="1"/>
    <col min="6151" max="6152" width="11.85546875" style="45" customWidth="1"/>
    <col min="6153" max="6156" width="10.5703125" style="45" customWidth="1"/>
    <col min="6157" max="6159" width="10.42578125" style="45" customWidth="1"/>
    <col min="6160" max="6161" width="10.5703125" style="45" customWidth="1"/>
    <col min="6162" max="6162" width="9.85546875" style="45" customWidth="1"/>
    <col min="6163" max="6163" width="9.7109375" style="45" customWidth="1"/>
    <col min="6164" max="6164" width="10.5703125" style="45" customWidth="1"/>
    <col min="6165" max="6165" width="10.7109375" style="45" customWidth="1"/>
    <col min="6166" max="6166" width="12" style="45" customWidth="1"/>
    <col min="6167" max="6167" width="11.7109375" style="45" customWidth="1"/>
    <col min="6168" max="6168" width="13.42578125" style="45" customWidth="1"/>
    <col min="6169" max="6174" width="15.140625" style="45" customWidth="1"/>
    <col min="6175" max="6400" width="12.5703125" style="45"/>
    <col min="6401" max="6401" width="32" style="45" customWidth="1"/>
    <col min="6402" max="6404" width="10.5703125" style="45" customWidth="1"/>
    <col min="6405" max="6405" width="9.5703125" style="45" bestFit="1" customWidth="1"/>
    <col min="6406" max="6406" width="10.5703125" style="45" customWidth="1"/>
    <col min="6407" max="6408" width="11.85546875" style="45" customWidth="1"/>
    <col min="6409" max="6412" width="10.5703125" style="45" customWidth="1"/>
    <col min="6413" max="6415" width="10.42578125" style="45" customWidth="1"/>
    <col min="6416" max="6417" width="10.5703125" style="45" customWidth="1"/>
    <col min="6418" max="6418" width="9.85546875" style="45" customWidth="1"/>
    <col min="6419" max="6419" width="9.7109375" style="45" customWidth="1"/>
    <col min="6420" max="6420" width="10.5703125" style="45" customWidth="1"/>
    <col min="6421" max="6421" width="10.7109375" style="45" customWidth="1"/>
    <col min="6422" max="6422" width="12" style="45" customWidth="1"/>
    <col min="6423" max="6423" width="11.7109375" style="45" customWidth="1"/>
    <col min="6424" max="6424" width="13.42578125" style="45" customWidth="1"/>
    <col min="6425" max="6430" width="15.140625" style="45" customWidth="1"/>
    <col min="6431" max="6656" width="12.5703125" style="45"/>
    <col min="6657" max="6657" width="32" style="45" customWidth="1"/>
    <col min="6658" max="6660" width="10.5703125" style="45" customWidth="1"/>
    <col min="6661" max="6661" width="9.5703125" style="45" bestFit="1" customWidth="1"/>
    <col min="6662" max="6662" width="10.5703125" style="45" customWidth="1"/>
    <col min="6663" max="6664" width="11.85546875" style="45" customWidth="1"/>
    <col min="6665" max="6668" width="10.5703125" style="45" customWidth="1"/>
    <col min="6669" max="6671" width="10.42578125" style="45" customWidth="1"/>
    <col min="6672" max="6673" width="10.5703125" style="45" customWidth="1"/>
    <col min="6674" max="6674" width="9.85546875" style="45" customWidth="1"/>
    <col min="6675" max="6675" width="9.7109375" style="45" customWidth="1"/>
    <col min="6676" max="6676" width="10.5703125" style="45" customWidth="1"/>
    <col min="6677" max="6677" width="10.7109375" style="45" customWidth="1"/>
    <col min="6678" max="6678" width="12" style="45" customWidth="1"/>
    <col min="6679" max="6679" width="11.7109375" style="45" customWidth="1"/>
    <col min="6680" max="6680" width="13.42578125" style="45" customWidth="1"/>
    <col min="6681" max="6686" width="15.140625" style="45" customWidth="1"/>
    <col min="6687" max="6912" width="12.5703125" style="45"/>
    <col min="6913" max="6913" width="32" style="45" customWidth="1"/>
    <col min="6914" max="6916" width="10.5703125" style="45" customWidth="1"/>
    <col min="6917" max="6917" width="9.5703125" style="45" bestFit="1" customWidth="1"/>
    <col min="6918" max="6918" width="10.5703125" style="45" customWidth="1"/>
    <col min="6919" max="6920" width="11.85546875" style="45" customWidth="1"/>
    <col min="6921" max="6924" width="10.5703125" style="45" customWidth="1"/>
    <col min="6925" max="6927" width="10.42578125" style="45" customWidth="1"/>
    <col min="6928" max="6929" width="10.5703125" style="45" customWidth="1"/>
    <col min="6930" max="6930" width="9.85546875" style="45" customWidth="1"/>
    <col min="6931" max="6931" width="9.7109375" style="45" customWidth="1"/>
    <col min="6932" max="6932" width="10.5703125" style="45" customWidth="1"/>
    <col min="6933" max="6933" width="10.7109375" style="45" customWidth="1"/>
    <col min="6934" max="6934" width="12" style="45" customWidth="1"/>
    <col min="6935" max="6935" width="11.7109375" style="45" customWidth="1"/>
    <col min="6936" max="6936" width="13.42578125" style="45" customWidth="1"/>
    <col min="6937" max="6942" width="15.140625" style="45" customWidth="1"/>
    <col min="6943" max="7168" width="12.5703125" style="45"/>
    <col min="7169" max="7169" width="32" style="45" customWidth="1"/>
    <col min="7170" max="7172" width="10.5703125" style="45" customWidth="1"/>
    <col min="7173" max="7173" width="9.5703125" style="45" bestFit="1" customWidth="1"/>
    <col min="7174" max="7174" width="10.5703125" style="45" customWidth="1"/>
    <col min="7175" max="7176" width="11.85546875" style="45" customWidth="1"/>
    <col min="7177" max="7180" width="10.5703125" style="45" customWidth="1"/>
    <col min="7181" max="7183" width="10.42578125" style="45" customWidth="1"/>
    <col min="7184" max="7185" width="10.5703125" style="45" customWidth="1"/>
    <col min="7186" max="7186" width="9.85546875" style="45" customWidth="1"/>
    <col min="7187" max="7187" width="9.7109375" style="45" customWidth="1"/>
    <col min="7188" max="7188" width="10.5703125" style="45" customWidth="1"/>
    <col min="7189" max="7189" width="10.7109375" style="45" customWidth="1"/>
    <col min="7190" max="7190" width="12" style="45" customWidth="1"/>
    <col min="7191" max="7191" width="11.7109375" style="45" customWidth="1"/>
    <col min="7192" max="7192" width="13.42578125" style="45" customWidth="1"/>
    <col min="7193" max="7198" width="15.140625" style="45" customWidth="1"/>
    <col min="7199" max="7424" width="12.5703125" style="45"/>
    <col min="7425" max="7425" width="32" style="45" customWidth="1"/>
    <col min="7426" max="7428" width="10.5703125" style="45" customWidth="1"/>
    <col min="7429" max="7429" width="9.5703125" style="45" bestFit="1" customWidth="1"/>
    <col min="7430" max="7430" width="10.5703125" style="45" customWidth="1"/>
    <col min="7431" max="7432" width="11.85546875" style="45" customWidth="1"/>
    <col min="7433" max="7436" width="10.5703125" style="45" customWidth="1"/>
    <col min="7437" max="7439" width="10.42578125" style="45" customWidth="1"/>
    <col min="7440" max="7441" width="10.5703125" style="45" customWidth="1"/>
    <col min="7442" max="7442" width="9.85546875" style="45" customWidth="1"/>
    <col min="7443" max="7443" width="9.7109375" style="45" customWidth="1"/>
    <col min="7444" max="7444" width="10.5703125" style="45" customWidth="1"/>
    <col min="7445" max="7445" width="10.7109375" style="45" customWidth="1"/>
    <col min="7446" max="7446" width="12" style="45" customWidth="1"/>
    <col min="7447" max="7447" width="11.7109375" style="45" customWidth="1"/>
    <col min="7448" max="7448" width="13.42578125" style="45" customWidth="1"/>
    <col min="7449" max="7454" width="15.140625" style="45" customWidth="1"/>
    <col min="7455" max="7680" width="12.5703125" style="45"/>
    <col min="7681" max="7681" width="32" style="45" customWidth="1"/>
    <col min="7682" max="7684" width="10.5703125" style="45" customWidth="1"/>
    <col min="7685" max="7685" width="9.5703125" style="45" bestFit="1" customWidth="1"/>
    <col min="7686" max="7686" width="10.5703125" style="45" customWidth="1"/>
    <col min="7687" max="7688" width="11.85546875" style="45" customWidth="1"/>
    <col min="7689" max="7692" width="10.5703125" style="45" customWidth="1"/>
    <col min="7693" max="7695" width="10.42578125" style="45" customWidth="1"/>
    <col min="7696" max="7697" width="10.5703125" style="45" customWidth="1"/>
    <col min="7698" max="7698" width="9.85546875" style="45" customWidth="1"/>
    <col min="7699" max="7699" width="9.7109375" style="45" customWidth="1"/>
    <col min="7700" max="7700" width="10.5703125" style="45" customWidth="1"/>
    <col min="7701" max="7701" width="10.7109375" style="45" customWidth="1"/>
    <col min="7702" max="7702" width="12" style="45" customWidth="1"/>
    <col min="7703" max="7703" width="11.7109375" style="45" customWidth="1"/>
    <col min="7704" max="7704" width="13.42578125" style="45" customWidth="1"/>
    <col min="7705" max="7710" width="15.140625" style="45" customWidth="1"/>
    <col min="7711" max="7936" width="12.5703125" style="45"/>
    <col min="7937" max="7937" width="32" style="45" customWidth="1"/>
    <col min="7938" max="7940" width="10.5703125" style="45" customWidth="1"/>
    <col min="7941" max="7941" width="9.5703125" style="45" bestFit="1" customWidth="1"/>
    <col min="7942" max="7942" width="10.5703125" style="45" customWidth="1"/>
    <col min="7943" max="7944" width="11.85546875" style="45" customWidth="1"/>
    <col min="7945" max="7948" width="10.5703125" style="45" customWidth="1"/>
    <col min="7949" max="7951" width="10.42578125" style="45" customWidth="1"/>
    <col min="7952" max="7953" width="10.5703125" style="45" customWidth="1"/>
    <col min="7954" max="7954" width="9.85546875" style="45" customWidth="1"/>
    <col min="7955" max="7955" width="9.7109375" style="45" customWidth="1"/>
    <col min="7956" max="7956" width="10.5703125" style="45" customWidth="1"/>
    <col min="7957" max="7957" width="10.7109375" style="45" customWidth="1"/>
    <col min="7958" max="7958" width="12" style="45" customWidth="1"/>
    <col min="7959" max="7959" width="11.7109375" style="45" customWidth="1"/>
    <col min="7960" max="7960" width="13.42578125" style="45" customWidth="1"/>
    <col min="7961" max="7966" width="15.140625" style="45" customWidth="1"/>
    <col min="7967" max="8192" width="12.5703125" style="45"/>
    <col min="8193" max="8193" width="32" style="45" customWidth="1"/>
    <col min="8194" max="8196" width="10.5703125" style="45" customWidth="1"/>
    <col min="8197" max="8197" width="9.5703125" style="45" bestFit="1" customWidth="1"/>
    <col min="8198" max="8198" width="10.5703125" style="45" customWidth="1"/>
    <col min="8199" max="8200" width="11.85546875" style="45" customWidth="1"/>
    <col min="8201" max="8204" width="10.5703125" style="45" customWidth="1"/>
    <col min="8205" max="8207" width="10.42578125" style="45" customWidth="1"/>
    <col min="8208" max="8209" width="10.5703125" style="45" customWidth="1"/>
    <col min="8210" max="8210" width="9.85546875" style="45" customWidth="1"/>
    <col min="8211" max="8211" width="9.7109375" style="45" customWidth="1"/>
    <col min="8212" max="8212" width="10.5703125" style="45" customWidth="1"/>
    <col min="8213" max="8213" width="10.7109375" style="45" customWidth="1"/>
    <col min="8214" max="8214" width="12" style="45" customWidth="1"/>
    <col min="8215" max="8215" width="11.7109375" style="45" customWidth="1"/>
    <col min="8216" max="8216" width="13.42578125" style="45" customWidth="1"/>
    <col min="8217" max="8222" width="15.140625" style="45" customWidth="1"/>
    <col min="8223" max="8448" width="12.5703125" style="45"/>
    <col min="8449" max="8449" width="32" style="45" customWidth="1"/>
    <col min="8450" max="8452" width="10.5703125" style="45" customWidth="1"/>
    <col min="8453" max="8453" width="9.5703125" style="45" bestFit="1" customWidth="1"/>
    <col min="8454" max="8454" width="10.5703125" style="45" customWidth="1"/>
    <col min="8455" max="8456" width="11.85546875" style="45" customWidth="1"/>
    <col min="8457" max="8460" width="10.5703125" style="45" customWidth="1"/>
    <col min="8461" max="8463" width="10.42578125" style="45" customWidth="1"/>
    <col min="8464" max="8465" width="10.5703125" style="45" customWidth="1"/>
    <col min="8466" max="8466" width="9.85546875" style="45" customWidth="1"/>
    <col min="8467" max="8467" width="9.7109375" style="45" customWidth="1"/>
    <col min="8468" max="8468" width="10.5703125" style="45" customWidth="1"/>
    <col min="8469" max="8469" width="10.7109375" style="45" customWidth="1"/>
    <col min="8470" max="8470" width="12" style="45" customWidth="1"/>
    <col min="8471" max="8471" width="11.7109375" style="45" customWidth="1"/>
    <col min="8472" max="8472" width="13.42578125" style="45" customWidth="1"/>
    <col min="8473" max="8478" width="15.140625" style="45" customWidth="1"/>
    <col min="8479" max="8704" width="12.5703125" style="45"/>
    <col min="8705" max="8705" width="32" style="45" customWidth="1"/>
    <col min="8706" max="8708" width="10.5703125" style="45" customWidth="1"/>
    <col min="8709" max="8709" width="9.5703125" style="45" bestFit="1" customWidth="1"/>
    <col min="8710" max="8710" width="10.5703125" style="45" customWidth="1"/>
    <col min="8711" max="8712" width="11.85546875" style="45" customWidth="1"/>
    <col min="8713" max="8716" width="10.5703125" style="45" customWidth="1"/>
    <col min="8717" max="8719" width="10.42578125" style="45" customWidth="1"/>
    <col min="8720" max="8721" width="10.5703125" style="45" customWidth="1"/>
    <col min="8722" max="8722" width="9.85546875" style="45" customWidth="1"/>
    <col min="8723" max="8723" width="9.7109375" style="45" customWidth="1"/>
    <col min="8724" max="8724" width="10.5703125" style="45" customWidth="1"/>
    <col min="8725" max="8725" width="10.7109375" style="45" customWidth="1"/>
    <col min="8726" max="8726" width="12" style="45" customWidth="1"/>
    <col min="8727" max="8727" width="11.7109375" style="45" customWidth="1"/>
    <col min="8728" max="8728" width="13.42578125" style="45" customWidth="1"/>
    <col min="8729" max="8734" width="15.140625" style="45" customWidth="1"/>
    <col min="8735" max="8960" width="12.5703125" style="45"/>
    <col min="8961" max="8961" width="32" style="45" customWidth="1"/>
    <col min="8962" max="8964" width="10.5703125" style="45" customWidth="1"/>
    <col min="8965" max="8965" width="9.5703125" style="45" bestFit="1" customWidth="1"/>
    <col min="8966" max="8966" width="10.5703125" style="45" customWidth="1"/>
    <col min="8967" max="8968" width="11.85546875" style="45" customWidth="1"/>
    <col min="8969" max="8972" width="10.5703125" style="45" customWidth="1"/>
    <col min="8973" max="8975" width="10.42578125" style="45" customWidth="1"/>
    <col min="8976" max="8977" width="10.5703125" style="45" customWidth="1"/>
    <col min="8978" max="8978" width="9.85546875" style="45" customWidth="1"/>
    <col min="8979" max="8979" width="9.7109375" style="45" customWidth="1"/>
    <col min="8980" max="8980" width="10.5703125" style="45" customWidth="1"/>
    <col min="8981" max="8981" width="10.7109375" style="45" customWidth="1"/>
    <col min="8982" max="8982" width="12" style="45" customWidth="1"/>
    <col min="8983" max="8983" width="11.7109375" style="45" customWidth="1"/>
    <col min="8984" max="8984" width="13.42578125" style="45" customWidth="1"/>
    <col min="8985" max="8990" width="15.140625" style="45" customWidth="1"/>
    <col min="8991" max="9216" width="12.5703125" style="45"/>
    <col min="9217" max="9217" width="32" style="45" customWidth="1"/>
    <col min="9218" max="9220" width="10.5703125" style="45" customWidth="1"/>
    <col min="9221" max="9221" width="9.5703125" style="45" bestFit="1" customWidth="1"/>
    <col min="9222" max="9222" width="10.5703125" style="45" customWidth="1"/>
    <col min="9223" max="9224" width="11.85546875" style="45" customWidth="1"/>
    <col min="9225" max="9228" width="10.5703125" style="45" customWidth="1"/>
    <col min="9229" max="9231" width="10.42578125" style="45" customWidth="1"/>
    <col min="9232" max="9233" width="10.5703125" style="45" customWidth="1"/>
    <col min="9234" max="9234" width="9.85546875" style="45" customWidth="1"/>
    <col min="9235" max="9235" width="9.7109375" style="45" customWidth="1"/>
    <col min="9236" max="9236" width="10.5703125" style="45" customWidth="1"/>
    <col min="9237" max="9237" width="10.7109375" style="45" customWidth="1"/>
    <col min="9238" max="9238" width="12" style="45" customWidth="1"/>
    <col min="9239" max="9239" width="11.7109375" style="45" customWidth="1"/>
    <col min="9240" max="9240" width="13.42578125" style="45" customWidth="1"/>
    <col min="9241" max="9246" width="15.140625" style="45" customWidth="1"/>
    <col min="9247" max="9472" width="12.5703125" style="45"/>
    <col min="9473" max="9473" width="32" style="45" customWidth="1"/>
    <col min="9474" max="9476" width="10.5703125" style="45" customWidth="1"/>
    <col min="9477" max="9477" width="9.5703125" style="45" bestFit="1" customWidth="1"/>
    <col min="9478" max="9478" width="10.5703125" style="45" customWidth="1"/>
    <col min="9479" max="9480" width="11.85546875" style="45" customWidth="1"/>
    <col min="9481" max="9484" width="10.5703125" style="45" customWidth="1"/>
    <col min="9485" max="9487" width="10.42578125" style="45" customWidth="1"/>
    <col min="9488" max="9489" width="10.5703125" style="45" customWidth="1"/>
    <col min="9490" max="9490" width="9.85546875" style="45" customWidth="1"/>
    <col min="9491" max="9491" width="9.7109375" style="45" customWidth="1"/>
    <col min="9492" max="9492" width="10.5703125" style="45" customWidth="1"/>
    <col min="9493" max="9493" width="10.7109375" style="45" customWidth="1"/>
    <col min="9494" max="9494" width="12" style="45" customWidth="1"/>
    <col min="9495" max="9495" width="11.7109375" style="45" customWidth="1"/>
    <col min="9496" max="9496" width="13.42578125" style="45" customWidth="1"/>
    <col min="9497" max="9502" width="15.140625" style="45" customWidth="1"/>
    <col min="9503" max="9728" width="12.5703125" style="45"/>
    <col min="9729" max="9729" width="32" style="45" customWidth="1"/>
    <col min="9730" max="9732" width="10.5703125" style="45" customWidth="1"/>
    <col min="9733" max="9733" width="9.5703125" style="45" bestFit="1" customWidth="1"/>
    <col min="9734" max="9734" width="10.5703125" style="45" customWidth="1"/>
    <col min="9735" max="9736" width="11.85546875" style="45" customWidth="1"/>
    <col min="9737" max="9740" width="10.5703125" style="45" customWidth="1"/>
    <col min="9741" max="9743" width="10.42578125" style="45" customWidth="1"/>
    <col min="9744" max="9745" width="10.5703125" style="45" customWidth="1"/>
    <col min="9746" max="9746" width="9.85546875" style="45" customWidth="1"/>
    <col min="9747" max="9747" width="9.7109375" style="45" customWidth="1"/>
    <col min="9748" max="9748" width="10.5703125" style="45" customWidth="1"/>
    <col min="9749" max="9749" width="10.7109375" style="45" customWidth="1"/>
    <col min="9750" max="9750" width="12" style="45" customWidth="1"/>
    <col min="9751" max="9751" width="11.7109375" style="45" customWidth="1"/>
    <col min="9752" max="9752" width="13.42578125" style="45" customWidth="1"/>
    <col min="9753" max="9758" width="15.140625" style="45" customWidth="1"/>
    <col min="9759" max="9984" width="12.5703125" style="45"/>
    <col min="9985" max="9985" width="32" style="45" customWidth="1"/>
    <col min="9986" max="9988" width="10.5703125" style="45" customWidth="1"/>
    <col min="9989" max="9989" width="9.5703125" style="45" bestFit="1" customWidth="1"/>
    <col min="9990" max="9990" width="10.5703125" style="45" customWidth="1"/>
    <col min="9991" max="9992" width="11.85546875" style="45" customWidth="1"/>
    <col min="9993" max="9996" width="10.5703125" style="45" customWidth="1"/>
    <col min="9997" max="9999" width="10.42578125" style="45" customWidth="1"/>
    <col min="10000" max="10001" width="10.5703125" style="45" customWidth="1"/>
    <col min="10002" max="10002" width="9.85546875" style="45" customWidth="1"/>
    <col min="10003" max="10003" width="9.7109375" style="45" customWidth="1"/>
    <col min="10004" max="10004" width="10.5703125" style="45" customWidth="1"/>
    <col min="10005" max="10005" width="10.7109375" style="45" customWidth="1"/>
    <col min="10006" max="10006" width="12" style="45" customWidth="1"/>
    <col min="10007" max="10007" width="11.7109375" style="45" customWidth="1"/>
    <col min="10008" max="10008" width="13.42578125" style="45" customWidth="1"/>
    <col min="10009" max="10014" width="15.140625" style="45" customWidth="1"/>
    <col min="10015" max="10240" width="12.5703125" style="45"/>
    <col min="10241" max="10241" width="32" style="45" customWidth="1"/>
    <col min="10242" max="10244" width="10.5703125" style="45" customWidth="1"/>
    <col min="10245" max="10245" width="9.5703125" style="45" bestFit="1" customWidth="1"/>
    <col min="10246" max="10246" width="10.5703125" style="45" customWidth="1"/>
    <col min="10247" max="10248" width="11.85546875" style="45" customWidth="1"/>
    <col min="10249" max="10252" width="10.5703125" style="45" customWidth="1"/>
    <col min="10253" max="10255" width="10.42578125" style="45" customWidth="1"/>
    <col min="10256" max="10257" width="10.5703125" style="45" customWidth="1"/>
    <col min="10258" max="10258" width="9.85546875" style="45" customWidth="1"/>
    <col min="10259" max="10259" width="9.7109375" style="45" customWidth="1"/>
    <col min="10260" max="10260" width="10.5703125" style="45" customWidth="1"/>
    <col min="10261" max="10261" width="10.7109375" style="45" customWidth="1"/>
    <col min="10262" max="10262" width="12" style="45" customWidth="1"/>
    <col min="10263" max="10263" width="11.7109375" style="45" customWidth="1"/>
    <col min="10264" max="10264" width="13.42578125" style="45" customWidth="1"/>
    <col min="10265" max="10270" width="15.140625" style="45" customWidth="1"/>
    <col min="10271" max="10496" width="12.5703125" style="45"/>
    <col min="10497" max="10497" width="32" style="45" customWidth="1"/>
    <col min="10498" max="10500" width="10.5703125" style="45" customWidth="1"/>
    <col min="10501" max="10501" width="9.5703125" style="45" bestFit="1" customWidth="1"/>
    <col min="10502" max="10502" width="10.5703125" style="45" customWidth="1"/>
    <col min="10503" max="10504" width="11.85546875" style="45" customWidth="1"/>
    <col min="10505" max="10508" width="10.5703125" style="45" customWidth="1"/>
    <col min="10509" max="10511" width="10.42578125" style="45" customWidth="1"/>
    <col min="10512" max="10513" width="10.5703125" style="45" customWidth="1"/>
    <col min="10514" max="10514" width="9.85546875" style="45" customWidth="1"/>
    <col min="10515" max="10515" width="9.7109375" style="45" customWidth="1"/>
    <col min="10516" max="10516" width="10.5703125" style="45" customWidth="1"/>
    <col min="10517" max="10517" width="10.7109375" style="45" customWidth="1"/>
    <col min="10518" max="10518" width="12" style="45" customWidth="1"/>
    <col min="10519" max="10519" width="11.7109375" style="45" customWidth="1"/>
    <col min="10520" max="10520" width="13.42578125" style="45" customWidth="1"/>
    <col min="10521" max="10526" width="15.140625" style="45" customWidth="1"/>
    <col min="10527" max="10752" width="12.5703125" style="45"/>
    <col min="10753" max="10753" width="32" style="45" customWidth="1"/>
    <col min="10754" max="10756" width="10.5703125" style="45" customWidth="1"/>
    <col min="10757" max="10757" width="9.5703125" style="45" bestFit="1" customWidth="1"/>
    <col min="10758" max="10758" width="10.5703125" style="45" customWidth="1"/>
    <col min="10759" max="10760" width="11.85546875" style="45" customWidth="1"/>
    <col min="10761" max="10764" width="10.5703125" style="45" customWidth="1"/>
    <col min="10765" max="10767" width="10.42578125" style="45" customWidth="1"/>
    <col min="10768" max="10769" width="10.5703125" style="45" customWidth="1"/>
    <col min="10770" max="10770" width="9.85546875" style="45" customWidth="1"/>
    <col min="10771" max="10771" width="9.7109375" style="45" customWidth="1"/>
    <col min="10772" max="10772" width="10.5703125" style="45" customWidth="1"/>
    <col min="10773" max="10773" width="10.7109375" style="45" customWidth="1"/>
    <col min="10774" max="10774" width="12" style="45" customWidth="1"/>
    <col min="10775" max="10775" width="11.7109375" style="45" customWidth="1"/>
    <col min="10776" max="10776" width="13.42578125" style="45" customWidth="1"/>
    <col min="10777" max="10782" width="15.140625" style="45" customWidth="1"/>
    <col min="10783" max="11008" width="12.5703125" style="45"/>
    <col min="11009" max="11009" width="32" style="45" customWidth="1"/>
    <col min="11010" max="11012" width="10.5703125" style="45" customWidth="1"/>
    <col min="11013" max="11013" width="9.5703125" style="45" bestFit="1" customWidth="1"/>
    <col min="11014" max="11014" width="10.5703125" style="45" customWidth="1"/>
    <col min="11015" max="11016" width="11.85546875" style="45" customWidth="1"/>
    <col min="11017" max="11020" width="10.5703125" style="45" customWidth="1"/>
    <col min="11021" max="11023" width="10.42578125" style="45" customWidth="1"/>
    <col min="11024" max="11025" width="10.5703125" style="45" customWidth="1"/>
    <col min="11026" max="11026" width="9.85546875" style="45" customWidth="1"/>
    <col min="11027" max="11027" width="9.7109375" style="45" customWidth="1"/>
    <col min="11028" max="11028" width="10.5703125" style="45" customWidth="1"/>
    <col min="11029" max="11029" width="10.7109375" style="45" customWidth="1"/>
    <col min="11030" max="11030" width="12" style="45" customWidth="1"/>
    <col min="11031" max="11031" width="11.7109375" style="45" customWidth="1"/>
    <col min="11032" max="11032" width="13.42578125" style="45" customWidth="1"/>
    <col min="11033" max="11038" width="15.140625" style="45" customWidth="1"/>
    <col min="11039" max="11264" width="12.5703125" style="45"/>
    <col min="11265" max="11265" width="32" style="45" customWidth="1"/>
    <col min="11266" max="11268" width="10.5703125" style="45" customWidth="1"/>
    <col min="11269" max="11269" width="9.5703125" style="45" bestFit="1" customWidth="1"/>
    <col min="11270" max="11270" width="10.5703125" style="45" customWidth="1"/>
    <col min="11271" max="11272" width="11.85546875" style="45" customWidth="1"/>
    <col min="11273" max="11276" width="10.5703125" style="45" customWidth="1"/>
    <col min="11277" max="11279" width="10.42578125" style="45" customWidth="1"/>
    <col min="11280" max="11281" width="10.5703125" style="45" customWidth="1"/>
    <col min="11282" max="11282" width="9.85546875" style="45" customWidth="1"/>
    <col min="11283" max="11283" width="9.7109375" style="45" customWidth="1"/>
    <col min="11284" max="11284" width="10.5703125" style="45" customWidth="1"/>
    <col min="11285" max="11285" width="10.7109375" style="45" customWidth="1"/>
    <col min="11286" max="11286" width="12" style="45" customWidth="1"/>
    <col min="11287" max="11287" width="11.7109375" style="45" customWidth="1"/>
    <col min="11288" max="11288" width="13.42578125" style="45" customWidth="1"/>
    <col min="11289" max="11294" width="15.140625" style="45" customWidth="1"/>
    <col min="11295" max="11520" width="12.5703125" style="45"/>
    <col min="11521" max="11521" width="32" style="45" customWidth="1"/>
    <col min="11522" max="11524" width="10.5703125" style="45" customWidth="1"/>
    <col min="11525" max="11525" width="9.5703125" style="45" bestFit="1" customWidth="1"/>
    <col min="11526" max="11526" width="10.5703125" style="45" customWidth="1"/>
    <col min="11527" max="11528" width="11.85546875" style="45" customWidth="1"/>
    <col min="11529" max="11532" width="10.5703125" style="45" customWidth="1"/>
    <col min="11533" max="11535" width="10.42578125" style="45" customWidth="1"/>
    <col min="11536" max="11537" width="10.5703125" style="45" customWidth="1"/>
    <col min="11538" max="11538" width="9.85546875" style="45" customWidth="1"/>
    <col min="11539" max="11539" width="9.7109375" style="45" customWidth="1"/>
    <col min="11540" max="11540" width="10.5703125" style="45" customWidth="1"/>
    <col min="11541" max="11541" width="10.7109375" style="45" customWidth="1"/>
    <col min="11542" max="11542" width="12" style="45" customWidth="1"/>
    <col min="11543" max="11543" width="11.7109375" style="45" customWidth="1"/>
    <col min="11544" max="11544" width="13.42578125" style="45" customWidth="1"/>
    <col min="11545" max="11550" width="15.140625" style="45" customWidth="1"/>
    <col min="11551" max="11776" width="12.5703125" style="45"/>
    <col min="11777" max="11777" width="32" style="45" customWidth="1"/>
    <col min="11778" max="11780" width="10.5703125" style="45" customWidth="1"/>
    <col min="11781" max="11781" width="9.5703125" style="45" bestFit="1" customWidth="1"/>
    <col min="11782" max="11782" width="10.5703125" style="45" customWidth="1"/>
    <col min="11783" max="11784" width="11.85546875" style="45" customWidth="1"/>
    <col min="11785" max="11788" width="10.5703125" style="45" customWidth="1"/>
    <col min="11789" max="11791" width="10.42578125" style="45" customWidth="1"/>
    <col min="11792" max="11793" width="10.5703125" style="45" customWidth="1"/>
    <col min="11794" max="11794" width="9.85546875" style="45" customWidth="1"/>
    <col min="11795" max="11795" width="9.7109375" style="45" customWidth="1"/>
    <col min="11796" max="11796" width="10.5703125" style="45" customWidth="1"/>
    <col min="11797" max="11797" width="10.7109375" style="45" customWidth="1"/>
    <col min="11798" max="11798" width="12" style="45" customWidth="1"/>
    <col min="11799" max="11799" width="11.7109375" style="45" customWidth="1"/>
    <col min="11800" max="11800" width="13.42578125" style="45" customWidth="1"/>
    <col min="11801" max="11806" width="15.140625" style="45" customWidth="1"/>
    <col min="11807" max="12032" width="12.5703125" style="45"/>
    <col min="12033" max="12033" width="32" style="45" customWidth="1"/>
    <col min="12034" max="12036" width="10.5703125" style="45" customWidth="1"/>
    <col min="12037" max="12037" width="9.5703125" style="45" bestFit="1" customWidth="1"/>
    <col min="12038" max="12038" width="10.5703125" style="45" customWidth="1"/>
    <col min="12039" max="12040" width="11.85546875" style="45" customWidth="1"/>
    <col min="12041" max="12044" width="10.5703125" style="45" customWidth="1"/>
    <col min="12045" max="12047" width="10.42578125" style="45" customWidth="1"/>
    <col min="12048" max="12049" width="10.5703125" style="45" customWidth="1"/>
    <col min="12050" max="12050" width="9.85546875" style="45" customWidth="1"/>
    <col min="12051" max="12051" width="9.7109375" style="45" customWidth="1"/>
    <col min="12052" max="12052" width="10.5703125" style="45" customWidth="1"/>
    <col min="12053" max="12053" width="10.7109375" style="45" customWidth="1"/>
    <col min="12054" max="12054" width="12" style="45" customWidth="1"/>
    <col min="12055" max="12055" width="11.7109375" style="45" customWidth="1"/>
    <col min="12056" max="12056" width="13.42578125" style="45" customWidth="1"/>
    <col min="12057" max="12062" width="15.140625" style="45" customWidth="1"/>
    <col min="12063" max="12288" width="12.5703125" style="45"/>
    <col min="12289" max="12289" width="32" style="45" customWidth="1"/>
    <col min="12290" max="12292" width="10.5703125" style="45" customWidth="1"/>
    <col min="12293" max="12293" width="9.5703125" style="45" bestFit="1" customWidth="1"/>
    <col min="12294" max="12294" width="10.5703125" style="45" customWidth="1"/>
    <col min="12295" max="12296" width="11.85546875" style="45" customWidth="1"/>
    <col min="12297" max="12300" width="10.5703125" style="45" customWidth="1"/>
    <col min="12301" max="12303" width="10.42578125" style="45" customWidth="1"/>
    <col min="12304" max="12305" width="10.5703125" style="45" customWidth="1"/>
    <col min="12306" max="12306" width="9.85546875" style="45" customWidth="1"/>
    <col min="12307" max="12307" width="9.7109375" style="45" customWidth="1"/>
    <col min="12308" max="12308" width="10.5703125" style="45" customWidth="1"/>
    <col min="12309" max="12309" width="10.7109375" style="45" customWidth="1"/>
    <col min="12310" max="12310" width="12" style="45" customWidth="1"/>
    <col min="12311" max="12311" width="11.7109375" style="45" customWidth="1"/>
    <col min="12312" max="12312" width="13.42578125" style="45" customWidth="1"/>
    <col min="12313" max="12318" width="15.140625" style="45" customWidth="1"/>
    <col min="12319" max="12544" width="12.5703125" style="45"/>
    <col min="12545" max="12545" width="32" style="45" customWidth="1"/>
    <col min="12546" max="12548" width="10.5703125" style="45" customWidth="1"/>
    <col min="12549" max="12549" width="9.5703125" style="45" bestFit="1" customWidth="1"/>
    <col min="12550" max="12550" width="10.5703125" style="45" customWidth="1"/>
    <col min="12551" max="12552" width="11.85546875" style="45" customWidth="1"/>
    <col min="12553" max="12556" width="10.5703125" style="45" customWidth="1"/>
    <col min="12557" max="12559" width="10.42578125" style="45" customWidth="1"/>
    <col min="12560" max="12561" width="10.5703125" style="45" customWidth="1"/>
    <col min="12562" max="12562" width="9.85546875" style="45" customWidth="1"/>
    <col min="12563" max="12563" width="9.7109375" style="45" customWidth="1"/>
    <col min="12564" max="12564" width="10.5703125" style="45" customWidth="1"/>
    <col min="12565" max="12565" width="10.7109375" style="45" customWidth="1"/>
    <col min="12566" max="12566" width="12" style="45" customWidth="1"/>
    <col min="12567" max="12567" width="11.7109375" style="45" customWidth="1"/>
    <col min="12568" max="12568" width="13.42578125" style="45" customWidth="1"/>
    <col min="12569" max="12574" width="15.140625" style="45" customWidth="1"/>
    <col min="12575" max="12800" width="12.5703125" style="45"/>
    <col min="12801" max="12801" width="32" style="45" customWidth="1"/>
    <col min="12802" max="12804" width="10.5703125" style="45" customWidth="1"/>
    <col min="12805" max="12805" width="9.5703125" style="45" bestFit="1" customWidth="1"/>
    <col min="12806" max="12806" width="10.5703125" style="45" customWidth="1"/>
    <col min="12807" max="12808" width="11.85546875" style="45" customWidth="1"/>
    <col min="12809" max="12812" width="10.5703125" style="45" customWidth="1"/>
    <col min="12813" max="12815" width="10.42578125" style="45" customWidth="1"/>
    <col min="12816" max="12817" width="10.5703125" style="45" customWidth="1"/>
    <col min="12818" max="12818" width="9.85546875" style="45" customWidth="1"/>
    <col min="12819" max="12819" width="9.7109375" style="45" customWidth="1"/>
    <col min="12820" max="12820" width="10.5703125" style="45" customWidth="1"/>
    <col min="12821" max="12821" width="10.7109375" style="45" customWidth="1"/>
    <col min="12822" max="12822" width="12" style="45" customWidth="1"/>
    <col min="12823" max="12823" width="11.7109375" style="45" customWidth="1"/>
    <col min="12824" max="12824" width="13.42578125" style="45" customWidth="1"/>
    <col min="12825" max="12830" width="15.140625" style="45" customWidth="1"/>
    <col min="12831" max="13056" width="12.5703125" style="45"/>
    <col min="13057" max="13057" width="32" style="45" customWidth="1"/>
    <col min="13058" max="13060" width="10.5703125" style="45" customWidth="1"/>
    <col min="13061" max="13061" width="9.5703125" style="45" bestFit="1" customWidth="1"/>
    <col min="13062" max="13062" width="10.5703125" style="45" customWidth="1"/>
    <col min="13063" max="13064" width="11.85546875" style="45" customWidth="1"/>
    <col min="13065" max="13068" width="10.5703125" style="45" customWidth="1"/>
    <col min="13069" max="13071" width="10.42578125" style="45" customWidth="1"/>
    <col min="13072" max="13073" width="10.5703125" style="45" customWidth="1"/>
    <col min="13074" max="13074" width="9.85546875" style="45" customWidth="1"/>
    <col min="13075" max="13075" width="9.7109375" style="45" customWidth="1"/>
    <col min="13076" max="13076" width="10.5703125" style="45" customWidth="1"/>
    <col min="13077" max="13077" width="10.7109375" style="45" customWidth="1"/>
    <col min="13078" max="13078" width="12" style="45" customWidth="1"/>
    <col min="13079" max="13079" width="11.7109375" style="45" customWidth="1"/>
    <col min="13080" max="13080" width="13.42578125" style="45" customWidth="1"/>
    <col min="13081" max="13086" width="15.140625" style="45" customWidth="1"/>
    <col min="13087" max="13312" width="12.5703125" style="45"/>
    <col min="13313" max="13313" width="32" style="45" customWidth="1"/>
    <col min="13314" max="13316" width="10.5703125" style="45" customWidth="1"/>
    <col min="13317" max="13317" width="9.5703125" style="45" bestFit="1" customWidth="1"/>
    <col min="13318" max="13318" width="10.5703125" style="45" customWidth="1"/>
    <col min="13319" max="13320" width="11.85546875" style="45" customWidth="1"/>
    <col min="13321" max="13324" width="10.5703125" style="45" customWidth="1"/>
    <col min="13325" max="13327" width="10.42578125" style="45" customWidth="1"/>
    <col min="13328" max="13329" width="10.5703125" style="45" customWidth="1"/>
    <col min="13330" max="13330" width="9.85546875" style="45" customWidth="1"/>
    <col min="13331" max="13331" width="9.7109375" style="45" customWidth="1"/>
    <col min="13332" max="13332" width="10.5703125" style="45" customWidth="1"/>
    <col min="13333" max="13333" width="10.7109375" style="45" customWidth="1"/>
    <col min="13334" max="13334" width="12" style="45" customWidth="1"/>
    <col min="13335" max="13335" width="11.7109375" style="45" customWidth="1"/>
    <col min="13336" max="13336" width="13.42578125" style="45" customWidth="1"/>
    <col min="13337" max="13342" width="15.140625" style="45" customWidth="1"/>
    <col min="13343" max="13568" width="12.5703125" style="45"/>
    <col min="13569" max="13569" width="32" style="45" customWidth="1"/>
    <col min="13570" max="13572" width="10.5703125" style="45" customWidth="1"/>
    <col min="13573" max="13573" width="9.5703125" style="45" bestFit="1" customWidth="1"/>
    <col min="13574" max="13574" width="10.5703125" style="45" customWidth="1"/>
    <col min="13575" max="13576" width="11.85546875" style="45" customWidth="1"/>
    <col min="13577" max="13580" width="10.5703125" style="45" customWidth="1"/>
    <col min="13581" max="13583" width="10.42578125" style="45" customWidth="1"/>
    <col min="13584" max="13585" width="10.5703125" style="45" customWidth="1"/>
    <col min="13586" max="13586" width="9.85546875" style="45" customWidth="1"/>
    <col min="13587" max="13587" width="9.7109375" style="45" customWidth="1"/>
    <col min="13588" max="13588" width="10.5703125" style="45" customWidth="1"/>
    <col min="13589" max="13589" width="10.7109375" style="45" customWidth="1"/>
    <col min="13590" max="13590" width="12" style="45" customWidth="1"/>
    <col min="13591" max="13591" width="11.7109375" style="45" customWidth="1"/>
    <col min="13592" max="13592" width="13.42578125" style="45" customWidth="1"/>
    <col min="13593" max="13598" width="15.140625" style="45" customWidth="1"/>
    <col min="13599" max="13824" width="12.5703125" style="45"/>
    <col min="13825" max="13825" width="32" style="45" customWidth="1"/>
    <col min="13826" max="13828" width="10.5703125" style="45" customWidth="1"/>
    <col min="13829" max="13829" width="9.5703125" style="45" bestFit="1" customWidth="1"/>
    <col min="13830" max="13830" width="10.5703125" style="45" customWidth="1"/>
    <col min="13831" max="13832" width="11.85546875" style="45" customWidth="1"/>
    <col min="13833" max="13836" width="10.5703125" style="45" customWidth="1"/>
    <col min="13837" max="13839" width="10.42578125" style="45" customWidth="1"/>
    <col min="13840" max="13841" width="10.5703125" style="45" customWidth="1"/>
    <col min="13842" max="13842" width="9.85546875" style="45" customWidth="1"/>
    <col min="13843" max="13843" width="9.7109375" style="45" customWidth="1"/>
    <col min="13844" max="13844" width="10.5703125" style="45" customWidth="1"/>
    <col min="13845" max="13845" width="10.7109375" style="45" customWidth="1"/>
    <col min="13846" max="13846" width="12" style="45" customWidth="1"/>
    <col min="13847" max="13847" width="11.7109375" style="45" customWidth="1"/>
    <col min="13848" max="13848" width="13.42578125" style="45" customWidth="1"/>
    <col min="13849" max="13854" width="15.140625" style="45" customWidth="1"/>
    <col min="13855" max="14080" width="12.5703125" style="45"/>
    <col min="14081" max="14081" width="32" style="45" customWidth="1"/>
    <col min="14082" max="14084" width="10.5703125" style="45" customWidth="1"/>
    <col min="14085" max="14085" width="9.5703125" style="45" bestFit="1" customWidth="1"/>
    <col min="14086" max="14086" width="10.5703125" style="45" customWidth="1"/>
    <col min="14087" max="14088" width="11.85546875" style="45" customWidth="1"/>
    <col min="14089" max="14092" width="10.5703125" style="45" customWidth="1"/>
    <col min="14093" max="14095" width="10.42578125" style="45" customWidth="1"/>
    <col min="14096" max="14097" width="10.5703125" style="45" customWidth="1"/>
    <col min="14098" max="14098" width="9.85546875" style="45" customWidth="1"/>
    <col min="14099" max="14099" width="9.7109375" style="45" customWidth="1"/>
    <col min="14100" max="14100" width="10.5703125" style="45" customWidth="1"/>
    <col min="14101" max="14101" width="10.7109375" style="45" customWidth="1"/>
    <col min="14102" max="14102" width="12" style="45" customWidth="1"/>
    <col min="14103" max="14103" width="11.7109375" style="45" customWidth="1"/>
    <col min="14104" max="14104" width="13.42578125" style="45" customWidth="1"/>
    <col min="14105" max="14110" width="15.140625" style="45" customWidth="1"/>
    <col min="14111" max="14336" width="12.5703125" style="45"/>
    <col min="14337" max="14337" width="32" style="45" customWidth="1"/>
    <col min="14338" max="14340" width="10.5703125" style="45" customWidth="1"/>
    <col min="14341" max="14341" width="9.5703125" style="45" bestFit="1" customWidth="1"/>
    <col min="14342" max="14342" width="10.5703125" style="45" customWidth="1"/>
    <col min="14343" max="14344" width="11.85546875" style="45" customWidth="1"/>
    <col min="14345" max="14348" width="10.5703125" style="45" customWidth="1"/>
    <col min="14349" max="14351" width="10.42578125" style="45" customWidth="1"/>
    <col min="14352" max="14353" width="10.5703125" style="45" customWidth="1"/>
    <col min="14354" max="14354" width="9.85546875" style="45" customWidth="1"/>
    <col min="14355" max="14355" width="9.7109375" style="45" customWidth="1"/>
    <col min="14356" max="14356" width="10.5703125" style="45" customWidth="1"/>
    <col min="14357" max="14357" width="10.7109375" style="45" customWidth="1"/>
    <col min="14358" max="14358" width="12" style="45" customWidth="1"/>
    <col min="14359" max="14359" width="11.7109375" style="45" customWidth="1"/>
    <col min="14360" max="14360" width="13.42578125" style="45" customWidth="1"/>
    <col min="14361" max="14366" width="15.140625" style="45" customWidth="1"/>
    <col min="14367" max="14592" width="12.5703125" style="45"/>
    <col min="14593" max="14593" width="32" style="45" customWidth="1"/>
    <col min="14594" max="14596" width="10.5703125" style="45" customWidth="1"/>
    <col min="14597" max="14597" width="9.5703125" style="45" bestFit="1" customWidth="1"/>
    <col min="14598" max="14598" width="10.5703125" style="45" customWidth="1"/>
    <col min="14599" max="14600" width="11.85546875" style="45" customWidth="1"/>
    <col min="14601" max="14604" width="10.5703125" style="45" customWidth="1"/>
    <col min="14605" max="14607" width="10.42578125" style="45" customWidth="1"/>
    <col min="14608" max="14609" width="10.5703125" style="45" customWidth="1"/>
    <col min="14610" max="14610" width="9.85546875" style="45" customWidth="1"/>
    <col min="14611" max="14611" width="9.7109375" style="45" customWidth="1"/>
    <col min="14612" max="14612" width="10.5703125" style="45" customWidth="1"/>
    <col min="14613" max="14613" width="10.7109375" style="45" customWidth="1"/>
    <col min="14614" max="14614" width="12" style="45" customWidth="1"/>
    <col min="14615" max="14615" width="11.7109375" style="45" customWidth="1"/>
    <col min="14616" max="14616" width="13.42578125" style="45" customWidth="1"/>
    <col min="14617" max="14622" width="15.140625" style="45" customWidth="1"/>
    <col min="14623" max="14848" width="12.5703125" style="45"/>
    <col min="14849" max="14849" width="32" style="45" customWidth="1"/>
    <col min="14850" max="14852" width="10.5703125" style="45" customWidth="1"/>
    <col min="14853" max="14853" width="9.5703125" style="45" bestFit="1" customWidth="1"/>
    <col min="14854" max="14854" width="10.5703125" style="45" customWidth="1"/>
    <col min="14855" max="14856" width="11.85546875" style="45" customWidth="1"/>
    <col min="14857" max="14860" width="10.5703125" style="45" customWidth="1"/>
    <col min="14861" max="14863" width="10.42578125" style="45" customWidth="1"/>
    <col min="14864" max="14865" width="10.5703125" style="45" customWidth="1"/>
    <col min="14866" max="14866" width="9.85546875" style="45" customWidth="1"/>
    <col min="14867" max="14867" width="9.7109375" style="45" customWidth="1"/>
    <col min="14868" max="14868" width="10.5703125" style="45" customWidth="1"/>
    <col min="14869" max="14869" width="10.7109375" style="45" customWidth="1"/>
    <col min="14870" max="14870" width="12" style="45" customWidth="1"/>
    <col min="14871" max="14871" width="11.7109375" style="45" customWidth="1"/>
    <col min="14872" max="14872" width="13.42578125" style="45" customWidth="1"/>
    <col min="14873" max="14878" width="15.140625" style="45" customWidth="1"/>
    <col min="14879" max="15104" width="12.5703125" style="45"/>
    <col min="15105" max="15105" width="32" style="45" customWidth="1"/>
    <col min="15106" max="15108" width="10.5703125" style="45" customWidth="1"/>
    <col min="15109" max="15109" width="9.5703125" style="45" bestFit="1" customWidth="1"/>
    <col min="15110" max="15110" width="10.5703125" style="45" customWidth="1"/>
    <col min="15111" max="15112" width="11.85546875" style="45" customWidth="1"/>
    <col min="15113" max="15116" width="10.5703125" style="45" customWidth="1"/>
    <col min="15117" max="15119" width="10.42578125" style="45" customWidth="1"/>
    <col min="15120" max="15121" width="10.5703125" style="45" customWidth="1"/>
    <col min="15122" max="15122" width="9.85546875" style="45" customWidth="1"/>
    <col min="15123" max="15123" width="9.7109375" style="45" customWidth="1"/>
    <col min="15124" max="15124" width="10.5703125" style="45" customWidth="1"/>
    <col min="15125" max="15125" width="10.7109375" style="45" customWidth="1"/>
    <col min="15126" max="15126" width="12" style="45" customWidth="1"/>
    <col min="15127" max="15127" width="11.7109375" style="45" customWidth="1"/>
    <col min="15128" max="15128" width="13.42578125" style="45" customWidth="1"/>
    <col min="15129" max="15134" width="15.140625" style="45" customWidth="1"/>
    <col min="15135" max="15360" width="12.5703125" style="45"/>
    <col min="15361" max="15361" width="32" style="45" customWidth="1"/>
    <col min="15362" max="15364" width="10.5703125" style="45" customWidth="1"/>
    <col min="15365" max="15365" width="9.5703125" style="45" bestFit="1" customWidth="1"/>
    <col min="15366" max="15366" width="10.5703125" style="45" customWidth="1"/>
    <col min="15367" max="15368" width="11.85546875" style="45" customWidth="1"/>
    <col min="15369" max="15372" width="10.5703125" style="45" customWidth="1"/>
    <col min="15373" max="15375" width="10.42578125" style="45" customWidth="1"/>
    <col min="15376" max="15377" width="10.5703125" style="45" customWidth="1"/>
    <col min="15378" max="15378" width="9.85546875" style="45" customWidth="1"/>
    <col min="15379" max="15379" width="9.7109375" style="45" customWidth="1"/>
    <col min="15380" max="15380" width="10.5703125" style="45" customWidth="1"/>
    <col min="15381" max="15381" width="10.7109375" style="45" customWidth="1"/>
    <col min="15382" max="15382" width="12" style="45" customWidth="1"/>
    <col min="15383" max="15383" width="11.7109375" style="45" customWidth="1"/>
    <col min="15384" max="15384" width="13.42578125" style="45" customWidth="1"/>
    <col min="15385" max="15390" width="15.140625" style="45" customWidth="1"/>
    <col min="15391" max="15616" width="12.5703125" style="45"/>
    <col min="15617" max="15617" width="32" style="45" customWidth="1"/>
    <col min="15618" max="15620" width="10.5703125" style="45" customWidth="1"/>
    <col min="15621" max="15621" width="9.5703125" style="45" bestFit="1" customWidth="1"/>
    <col min="15622" max="15622" width="10.5703125" style="45" customWidth="1"/>
    <col min="15623" max="15624" width="11.85546875" style="45" customWidth="1"/>
    <col min="15625" max="15628" width="10.5703125" style="45" customWidth="1"/>
    <col min="15629" max="15631" width="10.42578125" style="45" customWidth="1"/>
    <col min="15632" max="15633" width="10.5703125" style="45" customWidth="1"/>
    <col min="15634" max="15634" width="9.85546875" style="45" customWidth="1"/>
    <col min="15635" max="15635" width="9.7109375" style="45" customWidth="1"/>
    <col min="15636" max="15636" width="10.5703125" style="45" customWidth="1"/>
    <col min="15637" max="15637" width="10.7109375" style="45" customWidth="1"/>
    <col min="15638" max="15638" width="12" style="45" customWidth="1"/>
    <col min="15639" max="15639" width="11.7109375" style="45" customWidth="1"/>
    <col min="15640" max="15640" width="13.42578125" style="45" customWidth="1"/>
    <col min="15641" max="15646" width="15.140625" style="45" customWidth="1"/>
    <col min="15647" max="15872" width="12.5703125" style="45"/>
    <col min="15873" max="15873" width="32" style="45" customWidth="1"/>
    <col min="15874" max="15876" width="10.5703125" style="45" customWidth="1"/>
    <col min="15877" max="15877" width="9.5703125" style="45" bestFit="1" customWidth="1"/>
    <col min="15878" max="15878" width="10.5703125" style="45" customWidth="1"/>
    <col min="15879" max="15880" width="11.85546875" style="45" customWidth="1"/>
    <col min="15881" max="15884" width="10.5703125" style="45" customWidth="1"/>
    <col min="15885" max="15887" width="10.42578125" style="45" customWidth="1"/>
    <col min="15888" max="15889" width="10.5703125" style="45" customWidth="1"/>
    <col min="15890" max="15890" width="9.85546875" style="45" customWidth="1"/>
    <col min="15891" max="15891" width="9.7109375" style="45" customWidth="1"/>
    <col min="15892" max="15892" width="10.5703125" style="45" customWidth="1"/>
    <col min="15893" max="15893" width="10.7109375" style="45" customWidth="1"/>
    <col min="15894" max="15894" width="12" style="45" customWidth="1"/>
    <col min="15895" max="15895" width="11.7109375" style="45" customWidth="1"/>
    <col min="15896" max="15896" width="13.42578125" style="45" customWidth="1"/>
    <col min="15897" max="15902" width="15.140625" style="45" customWidth="1"/>
    <col min="15903" max="16128" width="12.5703125" style="45"/>
    <col min="16129" max="16129" width="32" style="45" customWidth="1"/>
    <col min="16130" max="16132" width="10.5703125" style="45" customWidth="1"/>
    <col min="16133" max="16133" width="9.5703125" style="45" bestFit="1" customWidth="1"/>
    <col min="16134" max="16134" width="10.5703125" style="45" customWidth="1"/>
    <col min="16135" max="16136" width="11.85546875" style="45" customWidth="1"/>
    <col min="16137" max="16140" width="10.5703125" style="45" customWidth="1"/>
    <col min="16141" max="16143" width="10.42578125" style="45" customWidth="1"/>
    <col min="16144" max="16145" width="10.5703125" style="45" customWidth="1"/>
    <col min="16146" max="16146" width="9.85546875" style="45" customWidth="1"/>
    <col min="16147" max="16147" width="9.7109375" style="45" customWidth="1"/>
    <col min="16148" max="16148" width="10.5703125" style="45" customWidth="1"/>
    <col min="16149" max="16149" width="10.7109375" style="45" customWidth="1"/>
    <col min="16150" max="16150" width="12" style="45" customWidth="1"/>
    <col min="16151" max="16151" width="11.7109375" style="45" customWidth="1"/>
    <col min="16152" max="16152" width="13.42578125" style="45" customWidth="1"/>
    <col min="16153" max="16158" width="15.140625" style="45" customWidth="1"/>
    <col min="16159" max="16384" width="12.5703125" style="45"/>
  </cols>
  <sheetData>
    <row r="1" spans="1:26" ht="18" customHeight="1">
      <c r="A1" s="1521" t="s">
        <v>1220</v>
      </c>
      <c r="B1" s="1170"/>
      <c r="C1" s="1170"/>
      <c r="D1" s="1170"/>
      <c r="E1" s="1170"/>
      <c r="F1" s="1170"/>
      <c r="G1" s="1170"/>
      <c r="H1" s="1170"/>
      <c r="I1" s="1170"/>
      <c r="J1" s="1170"/>
      <c r="K1" s="1170"/>
      <c r="L1" s="1170"/>
      <c r="M1" s="1170"/>
      <c r="N1" s="1170"/>
      <c r="O1" s="1170"/>
      <c r="P1" s="1170"/>
      <c r="Q1" s="1170"/>
      <c r="R1" s="1170"/>
      <c r="S1" s="1170"/>
      <c r="T1" s="1170"/>
      <c r="U1" s="1170"/>
      <c r="V1" s="1170"/>
      <c r="W1" s="1170"/>
      <c r="X1" s="1170"/>
    </row>
    <row r="2" spans="1:26" s="41" customFormat="1" ht="24.75" customHeight="1">
      <c r="A2" s="3" t="s">
        <v>1028</v>
      </c>
      <c r="B2" s="3"/>
      <c r="C2" s="3"/>
      <c r="D2" s="3"/>
      <c r="E2" s="3"/>
      <c r="F2" s="3"/>
      <c r="G2" s="3"/>
      <c r="H2" s="3"/>
      <c r="I2" s="3"/>
      <c r="J2" s="3"/>
      <c r="K2" s="3"/>
      <c r="L2" s="3"/>
      <c r="M2" s="3"/>
      <c r="N2" s="3"/>
      <c r="O2" s="3"/>
      <c r="P2" s="3"/>
      <c r="Q2" s="3"/>
      <c r="R2" s="3"/>
      <c r="S2" s="3"/>
      <c r="T2" s="3"/>
      <c r="U2" s="3"/>
      <c r="V2" s="3"/>
      <c r="W2" s="3"/>
      <c r="X2" s="3"/>
    </row>
    <row r="3" spans="1:26" s="395" customFormat="1" ht="26.25" customHeight="1">
      <c r="A3" s="170">
        <v>45412</v>
      </c>
      <c r="B3" s="1171"/>
      <c r="C3" s="1172"/>
      <c r="D3" s="1172"/>
      <c r="E3" s="1172"/>
      <c r="F3" s="1172"/>
      <c r="G3" s="1172"/>
      <c r="H3" s="1172"/>
      <c r="I3" s="1172"/>
      <c r="J3" s="1172"/>
      <c r="K3" s="1172"/>
      <c r="L3" s="1172"/>
      <c r="M3" s="1172"/>
      <c r="N3" s="1172"/>
      <c r="O3" s="1172"/>
      <c r="P3" s="1172"/>
      <c r="Q3" s="1172"/>
      <c r="R3" s="1172"/>
      <c r="S3" s="1172"/>
      <c r="T3" s="1172"/>
      <c r="U3" s="1172"/>
      <c r="V3" s="1172"/>
      <c r="W3" s="1172"/>
      <c r="X3" s="1172"/>
    </row>
    <row r="4" spans="1:26" s="401" customFormat="1" ht="23.25" customHeight="1">
      <c r="A4" s="921" t="s">
        <v>123</v>
      </c>
      <c r="B4" s="921"/>
      <c r="C4" s="921"/>
      <c r="D4" s="921"/>
      <c r="E4" s="921"/>
      <c r="F4" s="921"/>
      <c r="G4" s="921"/>
      <c r="H4" s="921"/>
      <c r="I4" s="921"/>
      <c r="J4" s="921"/>
      <c r="K4" s="921"/>
      <c r="L4" s="921"/>
      <c r="M4" s="921"/>
      <c r="N4" s="921"/>
      <c r="O4" s="921"/>
      <c r="P4" s="921"/>
      <c r="Q4" s="921"/>
      <c r="R4" s="921"/>
      <c r="S4" s="921"/>
      <c r="T4" s="921"/>
      <c r="U4" s="921"/>
      <c r="V4" s="921"/>
      <c r="W4" s="921"/>
      <c r="X4" s="921"/>
    </row>
    <row r="5" spans="1:26" ht="9" customHeight="1" thickBot="1">
      <c r="A5" s="1173"/>
      <c r="B5" s="1173"/>
      <c r="C5" s="1173"/>
      <c r="D5" s="1173"/>
      <c r="E5" s="1173"/>
      <c r="F5" s="1173"/>
      <c r="G5" s="1173"/>
      <c r="H5" s="1173"/>
      <c r="I5" s="1173"/>
      <c r="J5" s="1173"/>
      <c r="K5" s="1173"/>
      <c r="L5" s="1173"/>
      <c r="M5" s="1173"/>
      <c r="N5" s="1173"/>
      <c r="O5" s="1173"/>
      <c r="P5" s="1173"/>
      <c r="Q5" s="1173"/>
      <c r="R5" s="1173"/>
      <c r="S5" s="1173"/>
      <c r="T5" s="1173"/>
      <c r="U5" s="1173"/>
      <c r="V5" s="1173"/>
      <c r="W5" s="1173"/>
      <c r="X5" s="1173"/>
    </row>
    <row r="6" spans="1:26" s="8" customFormat="1" ht="12.75" customHeight="1">
      <c r="A6" s="923"/>
      <c r="B6" s="923"/>
      <c r="C6" s="923"/>
      <c r="D6" s="923"/>
      <c r="E6" s="923"/>
      <c r="F6" s="923"/>
      <c r="G6" s="923"/>
      <c r="H6" s="923"/>
      <c r="I6" s="923"/>
      <c r="J6" s="923"/>
      <c r="K6" s="923"/>
      <c r="L6" s="923"/>
      <c r="M6" s="923"/>
      <c r="N6" s="923"/>
      <c r="O6" s="923"/>
      <c r="P6" s="923"/>
      <c r="Q6" s="923"/>
      <c r="R6" s="923"/>
      <c r="S6" s="923"/>
      <c r="T6" s="923"/>
      <c r="U6" s="923"/>
      <c r="V6" s="923"/>
      <c r="W6" s="923"/>
      <c r="X6" s="1109" t="s">
        <v>1029</v>
      </c>
    </row>
    <row r="7" spans="1:26" s="8" customFormat="1" ht="15">
      <c r="A7" s="925"/>
      <c r="B7" s="1174" t="s">
        <v>1030</v>
      </c>
      <c r="C7" s="1174"/>
      <c r="D7" s="1174"/>
      <c r="E7" s="1174"/>
      <c r="F7" s="1174"/>
      <c r="G7" s="1174"/>
      <c r="H7" s="1174"/>
      <c r="I7" s="1174"/>
      <c r="J7" s="1174"/>
      <c r="K7" s="1174"/>
      <c r="L7" s="1174"/>
      <c r="M7" s="1174"/>
      <c r="N7" s="1174"/>
      <c r="O7" s="1174"/>
      <c r="P7" s="1174"/>
      <c r="Q7" s="1174"/>
      <c r="R7" s="1174"/>
      <c r="S7" s="1174"/>
      <c r="T7" s="1174"/>
      <c r="U7" s="1174"/>
      <c r="V7" s="1174"/>
      <c r="W7" s="1174"/>
      <c r="X7" s="1113"/>
    </row>
    <row r="8" spans="1:26" s="8" customFormat="1" ht="21" customHeight="1">
      <c r="A8" s="929"/>
      <c r="B8" s="51"/>
      <c r="C8" s="51"/>
      <c r="D8" s="51"/>
      <c r="E8" s="51"/>
      <c r="F8" s="51"/>
      <c r="G8" s="51"/>
      <c r="H8" s="51"/>
      <c r="I8" s="51"/>
      <c r="J8" s="51"/>
      <c r="K8" s="51"/>
      <c r="L8" s="51"/>
      <c r="M8" s="51"/>
      <c r="N8" s="51"/>
      <c r="O8" s="51"/>
      <c r="P8" s="51"/>
      <c r="Q8" s="51"/>
      <c r="R8" s="51"/>
      <c r="S8" s="51"/>
      <c r="T8" s="51"/>
      <c r="U8" s="51"/>
      <c r="V8" s="1175" t="s">
        <v>1031</v>
      </c>
      <c r="W8" s="1175" t="s">
        <v>1032</v>
      </c>
      <c r="X8" s="1113"/>
    </row>
    <row r="9" spans="1:26" s="8" customFormat="1" ht="21" customHeight="1">
      <c r="A9" s="929" t="s">
        <v>831</v>
      </c>
      <c r="B9" s="925"/>
      <c r="C9" s="925"/>
      <c r="D9" s="925"/>
      <c r="E9" s="925"/>
      <c r="F9" s="925"/>
      <c r="G9" s="925"/>
      <c r="H9" s="925"/>
      <c r="I9" s="925"/>
      <c r="J9" s="925"/>
      <c r="K9" s="925"/>
      <c r="L9" s="925"/>
      <c r="M9" s="1176" t="s">
        <v>1033</v>
      </c>
      <c r="N9" s="1176" t="s">
        <v>1034</v>
      </c>
      <c r="O9" s="1176" t="s">
        <v>1035</v>
      </c>
      <c r="P9" s="1176" t="s">
        <v>1036</v>
      </c>
      <c r="Q9" s="925"/>
      <c r="R9" s="925"/>
      <c r="S9" s="925"/>
      <c r="T9" s="925"/>
      <c r="U9" s="925"/>
      <c r="V9" s="1175"/>
      <c r="W9" s="1175"/>
      <c r="X9" s="1113"/>
    </row>
    <row r="10" spans="1:26" s="8" customFormat="1" ht="21" customHeight="1">
      <c r="A10" s="925"/>
      <c r="B10" s="1177" t="s">
        <v>1037</v>
      </c>
      <c r="C10" s="1177"/>
      <c r="D10" s="1177"/>
      <c r="E10" s="1177"/>
      <c r="F10" s="1177"/>
      <c r="G10" s="1177"/>
      <c r="H10" s="1177"/>
      <c r="I10" s="1177"/>
      <c r="J10" s="1177"/>
      <c r="K10" s="1177"/>
      <c r="L10" s="1177"/>
      <c r="M10" s="1176"/>
      <c r="N10" s="1176"/>
      <c r="O10" s="1176"/>
      <c r="P10" s="1176"/>
      <c r="Q10" s="1177" t="s">
        <v>1038</v>
      </c>
      <c r="R10" s="1177"/>
      <c r="S10" s="1177"/>
      <c r="T10" s="1177"/>
      <c r="U10" s="1177"/>
      <c r="V10" s="1175"/>
      <c r="W10" s="1175"/>
      <c r="X10" s="1113"/>
    </row>
    <row r="11" spans="1:26" s="8" customFormat="1" ht="21" customHeight="1" thickBot="1">
      <c r="A11" s="1178"/>
      <c r="B11" s="1179">
        <v>0</v>
      </c>
      <c r="C11" s="1179">
        <v>0.2</v>
      </c>
      <c r="D11" s="1179">
        <v>0.25</v>
      </c>
      <c r="E11" s="1179">
        <v>0.5</v>
      </c>
      <c r="F11" s="1179">
        <v>0.75</v>
      </c>
      <c r="G11" s="1179">
        <v>1</v>
      </c>
      <c r="H11" s="1179">
        <v>1.25</v>
      </c>
      <c r="I11" s="1179">
        <v>1.5</v>
      </c>
      <c r="J11" s="1179">
        <v>1.75</v>
      </c>
      <c r="K11" s="1179">
        <v>2</v>
      </c>
      <c r="L11" s="1179">
        <v>2.5</v>
      </c>
      <c r="M11" s="1180"/>
      <c r="N11" s="1180"/>
      <c r="O11" s="1180"/>
      <c r="P11" s="1180"/>
      <c r="Q11" s="1179">
        <v>3</v>
      </c>
      <c r="R11" s="1179">
        <v>4</v>
      </c>
      <c r="S11" s="1179">
        <v>5</v>
      </c>
      <c r="T11" s="1179">
        <v>7.5</v>
      </c>
      <c r="U11" s="1179">
        <v>10</v>
      </c>
      <c r="V11" s="1181"/>
      <c r="W11" s="1181"/>
      <c r="X11" s="1182"/>
    </row>
    <row r="12" spans="1:26" ht="9" customHeight="1">
      <c r="A12" s="947"/>
      <c r="B12" s="1183"/>
      <c r="C12" s="1183"/>
      <c r="D12" s="1183"/>
      <c r="E12" s="1183"/>
      <c r="F12" s="1183"/>
      <c r="G12" s="1183"/>
      <c r="H12" s="1183"/>
      <c r="I12" s="1183"/>
      <c r="J12" s="1183"/>
      <c r="K12" s="1183"/>
      <c r="L12" s="1183"/>
      <c r="M12" s="1183"/>
      <c r="N12" s="1183"/>
      <c r="O12" s="1183"/>
      <c r="P12" s="1183"/>
      <c r="Q12" s="1183"/>
      <c r="R12" s="1183"/>
      <c r="S12" s="1183"/>
      <c r="T12" s="1183"/>
      <c r="U12" s="1183"/>
      <c r="V12" s="1183"/>
      <c r="W12" s="1183"/>
      <c r="X12" s="1183"/>
    </row>
    <row r="13" spans="1:26" ht="20.100000000000001" customHeight="1">
      <c r="A13" s="307" t="s">
        <v>29</v>
      </c>
      <c r="B13" s="1184">
        <v>0</v>
      </c>
      <c r="C13" s="1184">
        <v>1357093.65</v>
      </c>
      <c r="D13" s="1184">
        <v>0</v>
      </c>
      <c r="E13" s="1184">
        <v>6394772.75</v>
      </c>
      <c r="F13" s="1184">
        <v>673016.22</v>
      </c>
      <c r="G13" s="1184">
        <v>60134627.469999999</v>
      </c>
      <c r="H13" s="1184">
        <v>0</v>
      </c>
      <c r="I13" s="1184">
        <v>9809940.4299999997</v>
      </c>
      <c r="J13" s="1184">
        <v>0</v>
      </c>
      <c r="K13" s="1184">
        <v>1719250.8</v>
      </c>
      <c r="L13" s="1184">
        <v>6015196.5800000001</v>
      </c>
      <c r="M13" s="1184">
        <v>0</v>
      </c>
      <c r="N13" s="1184">
        <v>0</v>
      </c>
      <c r="O13" s="1184">
        <v>0</v>
      </c>
      <c r="P13" s="1184">
        <v>0</v>
      </c>
      <c r="Q13" s="1184">
        <v>0</v>
      </c>
      <c r="R13" s="1184">
        <v>36812.99</v>
      </c>
      <c r="S13" s="1184">
        <v>0</v>
      </c>
      <c r="T13" s="1184">
        <v>0</v>
      </c>
      <c r="U13" s="1184">
        <v>0</v>
      </c>
      <c r="V13" s="1184">
        <v>86140710.890000001</v>
      </c>
      <c r="W13" s="1184">
        <v>84193.77</v>
      </c>
      <c r="X13" s="1185">
        <v>86056517.120000005</v>
      </c>
      <c r="Y13" s="1186"/>
      <c r="Z13" s="1186"/>
    </row>
    <row r="14" spans="1:26" ht="20.100000000000001" customHeight="1">
      <c r="A14" s="307" t="s">
        <v>30</v>
      </c>
      <c r="B14" s="1184">
        <v>0</v>
      </c>
      <c r="C14" s="1184">
        <v>9810.64</v>
      </c>
      <c r="D14" s="1184">
        <v>0</v>
      </c>
      <c r="E14" s="1184">
        <v>50308.25</v>
      </c>
      <c r="F14" s="1184">
        <v>2418.7800000000002</v>
      </c>
      <c r="G14" s="1184">
        <v>640417.55999999994</v>
      </c>
      <c r="H14" s="1184">
        <v>0</v>
      </c>
      <c r="I14" s="1184">
        <v>616694.51</v>
      </c>
      <c r="J14" s="1184">
        <v>0</v>
      </c>
      <c r="K14" s="1184">
        <v>33885.340000000004</v>
      </c>
      <c r="L14" s="1184">
        <v>1518489.35</v>
      </c>
      <c r="M14" s="1184">
        <v>0</v>
      </c>
      <c r="N14" s="1184">
        <v>0</v>
      </c>
      <c r="O14" s="1184">
        <v>0</v>
      </c>
      <c r="P14" s="1184">
        <v>0</v>
      </c>
      <c r="Q14" s="1184">
        <v>0</v>
      </c>
      <c r="R14" s="1184">
        <v>27807.4</v>
      </c>
      <c r="S14" s="1184">
        <v>0</v>
      </c>
      <c r="T14" s="1184">
        <v>0</v>
      </c>
      <c r="U14" s="1184">
        <v>0</v>
      </c>
      <c r="V14" s="1184">
        <v>2899831.83</v>
      </c>
      <c r="W14" s="1184">
        <v>0</v>
      </c>
      <c r="X14" s="1185">
        <v>2899831.83</v>
      </c>
      <c r="Y14" s="1186"/>
      <c r="Z14" s="1186"/>
    </row>
    <row r="15" spans="1:26" ht="20.100000000000001" customHeight="1">
      <c r="A15" s="307" t="s">
        <v>31</v>
      </c>
      <c r="B15" s="1184">
        <v>0</v>
      </c>
      <c r="C15" s="1184">
        <v>1735236.92</v>
      </c>
      <c r="D15" s="1184">
        <v>0</v>
      </c>
      <c r="E15" s="1184">
        <v>8279879.1900000004</v>
      </c>
      <c r="F15" s="1184">
        <v>1552658.07</v>
      </c>
      <c r="G15" s="1184">
        <v>100211084.37</v>
      </c>
      <c r="H15" s="1184">
        <v>0</v>
      </c>
      <c r="I15" s="1184">
        <v>15645569.5</v>
      </c>
      <c r="J15" s="1184">
        <v>0</v>
      </c>
      <c r="K15" s="1184">
        <v>3156614.38</v>
      </c>
      <c r="L15" s="1184">
        <v>6022789.8999999994</v>
      </c>
      <c r="M15" s="1184">
        <v>0</v>
      </c>
      <c r="N15" s="1184">
        <v>0</v>
      </c>
      <c r="O15" s="1184">
        <v>0</v>
      </c>
      <c r="P15" s="1184">
        <v>0</v>
      </c>
      <c r="Q15" s="1184">
        <v>0</v>
      </c>
      <c r="R15" s="1184">
        <v>2888.9700000000003</v>
      </c>
      <c r="S15" s="1184">
        <v>0</v>
      </c>
      <c r="T15" s="1184">
        <v>0</v>
      </c>
      <c r="U15" s="1184">
        <v>0</v>
      </c>
      <c r="V15" s="1184">
        <v>136606721.30000001</v>
      </c>
      <c r="W15" s="1184">
        <v>1201457.8600000001</v>
      </c>
      <c r="X15" s="1185">
        <v>135405263.44</v>
      </c>
      <c r="Y15" s="1186"/>
      <c r="Z15" s="1186"/>
    </row>
    <row r="16" spans="1:26" ht="20.100000000000001" customHeight="1">
      <c r="A16" s="307" t="s">
        <v>32</v>
      </c>
      <c r="B16" s="1184">
        <v>0</v>
      </c>
      <c r="C16" s="1184">
        <v>28543.190000000002</v>
      </c>
      <c r="D16" s="1184">
        <v>0</v>
      </c>
      <c r="E16" s="1184">
        <v>572848.1100000001</v>
      </c>
      <c r="F16" s="1184">
        <v>64265.3</v>
      </c>
      <c r="G16" s="1184">
        <v>5600860.9299999997</v>
      </c>
      <c r="H16" s="1184">
        <v>0</v>
      </c>
      <c r="I16" s="1184">
        <v>865091.49</v>
      </c>
      <c r="J16" s="1184">
        <v>0</v>
      </c>
      <c r="K16" s="1184">
        <v>145195.5</v>
      </c>
      <c r="L16" s="1184">
        <v>2875455.98</v>
      </c>
      <c r="M16" s="1184">
        <v>0</v>
      </c>
      <c r="N16" s="1184">
        <v>0</v>
      </c>
      <c r="O16" s="1184">
        <v>0</v>
      </c>
      <c r="P16" s="1184">
        <v>0</v>
      </c>
      <c r="Q16" s="1184">
        <v>0</v>
      </c>
      <c r="R16" s="1184">
        <v>310.72000000000003</v>
      </c>
      <c r="S16" s="1184">
        <v>0</v>
      </c>
      <c r="T16" s="1184">
        <v>0</v>
      </c>
      <c r="U16" s="1184">
        <v>0</v>
      </c>
      <c r="V16" s="1184">
        <v>10152571.220000001</v>
      </c>
      <c r="W16" s="1184">
        <v>0</v>
      </c>
      <c r="X16" s="1185">
        <v>10152571.220000001</v>
      </c>
      <c r="Y16" s="1186"/>
      <c r="Z16" s="1186"/>
    </row>
    <row r="17" spans="1:26" ht="20.100000000000001" customHeight="1">
      <c r="A17" s="307" t="s">
        <v>33</v>
      </c>
      <c r="B17" s="1184">
        <v>0</v>
      </c>
      <c r="C17" s="1184">
        <v>500222.99</v>
      </c>
      <c r="D17" s="1184">
        <v>0</v>
      </c>
      <c r="E17" s="1184">
        <v>1080152.6400000001</v>
      </c>
      <c r="F17" s="1184">
        <v>123943.17</v>
      </c>
      <c r="G17" s="1184">
        <v>11558163.960000001</v>
      </c>
      <c r="H17" s="1184">
        <v>0</v>
      </c>
      <c r="I17" s="1184">
        <v>1540396.05</v>
      </c>
      <c r="J17" s="1184">
        <v>0</v>
      </c>
      <c r="K17" s="1184">
        <v>67742.31</v>
      </c>
      <c r="L17" s="1184">
        <v>1451787.4200000002</v>
      </c>
      <c r="M17" s="1184">
        <v>0</v>
      </c>
      <c r="N17" s="1184">
        <v>0</v>
      </c>
      <c r="O17" s="1184">
        <v>0</v>
      </c>
      <c r="P17" s="1184">
        <v>0</v>
      </c>
      <c r="Q17" s="1184">
        <v>0</v>
      </c>
      <c r="R17" s="1184">
        <v>1098.6300000000001</v>
      </c>
      <c r="S17" s="1184">
        <v>0</v>
      </c>
      <c r="T17" s="1184">
        <v>0</v>
      </c>
      <c r="U17" s="1184">
        <v>0</v>
      </c>
      <c r="V17" s="1184">
        <v>16323507.170000004</v>
      </c>
      <c r="W17" s="1184">
        <v>9459.34</v>
      </c>
      <c r="X17" s="1185">
        <v>16314047.830000004</v>
      </c>
      <c r="Y17" s="1186"/>
      <c r="Z17" s="1186"/>
    </row>
    <row r="18" spans="1:26" ht="20.100000000000001" customHeight="1">
      <c r="A18" s="307" t="s">
        <v>114</v>
      </c>
      <c r="B18" s="1184">
        <v>0</v>
      </c>
      <c r="C18" s="1184">
        <v>69745.290000000008</v>
      </c>
      <c r="D18" s="1184">
        <v>0</v>
      </c>
      <c r="E18" s="1184">
        <v>4828115.4399999995</v>
      </c>
      <c r="F18" s="1184">
        <v>1251868.03</v>
      </c>
      <c r="G18" s="1184">
        <v>40147993.760000005</v>
      </c>
      <c r="H18" s="1184">
        <v>0</v>
      </c>
      <c r="I18" s="1184">
        <v>8998960.7700000014</v>
      </c>
      <c r="J18" s="1184">
        <v>0</v>
      </c>
      <c r="K18" s="1184">
        <v>1590217.26</v>
      </c>
      <c r="L18" s="1184">
        <v>7479220.7999999998</v>
      </c>
      <c r="M18" s="1184">
        <v>0</v>
      </c>
      <c r="N18" s="1184">
        <v>0</v>
      </c>
      <c r="O18" s="1184">
        <v>0</v>
      </c>
      <c r="P18" s="1184">
        <v>0</v>
      </c>
      <c r="Q18" s="1184">
        <v>0</v>
      </c>
      <c r="R18" s="1184">
        <v>142043.76999999999</v>
      </c>
      <c r="S18" s="1184">
        <v>0</v>
      </c>
      <c r="T18" s="1184">
        <v>0</v>
      </c>
      <c r="U18" s="1184">
        <v>0</v>
      </c>
      <c r="V18" s="1184">
        <v>64508165.120000005</v>
      </c>
      <c r="W18" s="1184">
        <v>73901.55</v>
      </c>
      <c r="X18" s="1185">
        <v>64434263.570000008</v>
      </c>
      <c r="Y18" s="1186"/>
      <c r="Z18" s="1186"/>
    </row>
    <row r="19" spans="1:26" ht="20.100000000000001" customHeight="1">
      <c r="A19" s="307" t="s">
        <v>35</v>
      </c>
      <c r="B19" s="1184">
        <v>0</v>
      </c>
      <c r="C19" s="1184">
        <v>175575.97</v>
      </c>
      <c r="D19" s="1184">
        <v>0</v>
      </c>
      <c r="E19" s="1184">
        <v>99242.040000000008</v>
      </c>
      <c r="F19" s="1184">
        <v>0</v>
      </c>
      <c r="G19" s="1184">
        <v>2774857.81</v>
      </c>
      <c r="H19" s="1184">
        <v>0</v>
      </c>
      <c r="I19" s="1184">
        <v>14.85</v>
      </c>
      <c r="J19" s="1184">
        <v>0</v>
      </c>
      <c r="K19" s="1184">
        <v>0</v>
      </c>
      <c r="L19" s="1184">
        <v>15778.94</v>
      </c>
      <c r="M19" s="1184">
        <v>0</v>
      </c>
      <c r="N19" s="1184">
        <v>0</v>
      </c>
      <c r="O19" s="1184">
        <v>0</v>
      </c>
      <c r="P19" s="1184">
        <v>0</v>
      </c>
      <c r="Q19" s="1184">
        <v>0</v>
      </c>
      <c r="R19" s="1184">
        <v>0</v>
      </c>
      <c r="S19" s="1184">
        <v>0</v>
      </c>
      <c r="T19" s="1184">
        <v>0</v>
      </c>
      <c r="U19" s="1184">
        <v>0</v>
      </c>
      <c r="V19" s="1184">
        <v>3065469.6100000003</v>
      </c>
      <c r="W19" s="1184">
        <v>0</v>
      </c>
      <c r="X19" s="1185">
        <v>3065469.6100000003</v>
      </c>
      <c r="Y19" s="1186"/>
      <c r="Z19" s="1186"/>
    </row>
    <row r="20" spans="1:26" ht="20.100000000000001" customHeight="1">
      <c r="A20" s="307" t="s">
        <v>36</v>
      </c>
      <c r="B20" s="1184">
        <v>0</v>
      </c>
      <c r="C20" s="1184">
        <v>256915.84</v>
      </c>
      <c r="D20" s="1184">
        <v>0</v>
      </c>
      <c r="E20" s="1184">
        <v>3907737.62</v>
      </c>
      <c r="F20" s="1184">
        <v>645587.76</v>
      </c>
      <c r="G20" s="1184">
        <v>31815776.979999997</v>
      </c>
      <c r="H20" s="1184">
        <v>0</v>
      </c>
      <c r="I20" s="1184">
        <v>9298488</v>
      </c>
      <c r="J20" s="1184">
        <v>0</v>
      </c>
      <c r="K20" s="1184">
        <v>683899.64</v>
      </c>
      <c r="L20" s="1184">
        <v>9401315.120000001</v>
      </c>
      <c r="M20" s="1184">
        <v>0</v>
      </c>
      <c r="N20" s="1184">
        <v>0</v>
      </c>
      <c r="O20" s="1184">
        <v>0</v>
      </c>
      <c r="P20" s="1184">
        <v>0</v>
      </c>
      <c r="Q20" s="1184">
        <v>0</v>
      </c>
      <c r="R20" s="1184">
        <v>0</v>
      </c>
      <c r="S20" s="1184">
        <v>0</v>
      </c>
      <c r="T20" s="1184">
        <v>0</v>
      </c>
      <c r="U20" s="1184">
        <v>0</v>
      </c>
      <c r="V20" s="1184">
        <v>56009720.959999993</v>
      </c>
      <c r="W20" s="1184">
        <v>0</v>
      </c>
      <c r="X20" s="1185">
        <v>56009720.959999993</v>
      </c>
      <c r="Y20" s="1186"/>
      <c r="Z20" s="1186"/>
    </row>
    <row r="21" spans="1:26" ht="20.100000000000001" customHeight="1">
      <c r="A21" s="307" t="s">
        <v>37</v>
      </c>
      <c r="B21" s="1184">
        <v>0</v>
      </c>
      <c r="C21" s="1184">
        <v>58103.15</v>
      </c>
      <c r="D21" s="1184">
        <v>0</v>
      </c>
      <c r="E21" s="1184">
        <v>153467.47</v>
      </c>
      <c r="F21" s="1184">
        <v>0</v>
      </c>
      <c r="G21" s="1184">
        <v>11810304.029999999</v>
      </c>
      <c r="H21" s="1184">
        <v>0</v>
      </c>
      <c r="I21" s="1184">
        <v>19093.919999999998</v>
      </c>
      <c r="J21" s="1184">
        <v>0</v>
      </c>
      <c r="K21" s="1184">
        <v>212948.94</v>
      </c>
      <c r="L21" s="1184">
        <v>3274.75</v>
      </c>
      <c r="M21" s="1184">
        <v>0</v>
      </c>
      <c r="N21" s="1184">
        <v>0</v>
      </c>
      <c r="O21" s="1184">
        <v>0</v>
      </c>
      <c r="P21" s="1184">
        <v>0</v>
      </c>
      <c r="Q21" s="1184">
        <v>0</v>
      </c>
      <c r="R21" s="1184">
        <v>327.78000000000003</v>
      </c>
      <c r="S21" s="1184">
        <v>0</v>
      </c>
      <c r="T21" s="1184">
        <v>0</v>
      </c>
      <c r="U21" s="1184">
        <v>0</v>
      </c>
      <c r="V21" s="1184">
        <v>12257520.039999997</v>
      </c>
      <c r="W21" s="1184">
        <v>205778.08000000002</v>
      </c>
      <c r="X21" s="1185">
        <v>12051741.959999997</v>
      </c>
      <c r="Y21" s="1186"/>
      <c r="Z21" s="1186"/>
    </row>
    <row r="22" spans="1:26" ht="20.100000000000001" customHeight="1">
      <c r="A22" s="307" t="s">
        <v>38</v>
      </c>
      <c r="B22" s="1184">
        <v>0</v>
      </c>
      <c r="C22" s="1184">
        <v>51287.67</v>
      </c>
      <c r="D22" s="1184">
        <v>0</v>
      </c>
      <c r="E22" s="1184">
        <v>349043.06000000006</v>
      </c>
      <c r="F22" s="1184">
        <v>10264.450000000001</v>
      </c>
      <c r="G22" s="1184">
        <v>1831179.45</v>
      </c>
      <c r="H22" s="1184">
        <v>0</v>
      </c>
      <c r="I22" s="1184">
        <v>433104.37</v>
      </c>
      <c r="J22" s="1184">
        <v>0</v>
      </c>
      <c r="K22" s="1184">
        <v>59706.66</v>
      </c>
      <c r="L22" s="1184">
        <v>2271244.96</v>
      </c>
      <c r="M22" s="1184">
        <v>0</v>
      </c>
      <c r="N22" s="1184">
        <v>0</v>
      </c>
      <c r="O22" s="1184">
        <v>0</v>
      </c>
      <c r="P22" s="1184">
        <v>0</v>
      </c>
      <c r="Q22" s="1184">
        <v>0</v>
      </c>
      <c r="R22" s="1184">
        <v>0</v>
      </c>
      <c r="S22" s="1184">
        <v>0</v>
      </c>
      <c r="T22" s="1184">
        <v>0</v>
      </c>
      <c r="U22" s="1184">
        <v>0</v>
      </c>
      <c r="V22" s="1184">
        <v>5005830.62</v>
      </c>
      <c r="W22" s="1184">
        <v>0</v>
      </c>
      <c r="X22" s="1185">
        <v>5005830.62</v>
      </c>
      <c r="Y22" s="1186"/>
      <c r="Z22" s="1186"/>
    </row>
    <row r="23" spans="1:26" ht="20.100000000000001" customHeight="1">
      <c r="A23" s="307" t="s">
        <v>96</v>
      </c>
      <c r="B23" s="1184">
        <v>0</v>
      </c>
      <c r="C23" s="1184">
        <v>30476.32</v>
      </c>
      <c r="D23" s="1184">
        <v>0</v>
      </c>
      <c r="E23" s="1184">
        <v>29.93</v>
      </c>
      <c r="F23" s="1184">
        <v>0</v>
      </c>
      <c r="G23" s="1184">
        <v>3453479.82</v>
      </c>
      <c r="H23" s="1184">
        <v>0</v>
      </c>
      <c r="I23" s="1184">
        <v>66098.740000000005</v>
      </c>
      <c r="J23" s="1184">
        <v>0</v>
      </c>
      <c r="K23" s="1184">
        <v>48013.1</v>
      </c>
      <c r="L23" s="1184">
        <v>35229.01</v>
      </c>
      <c r="M23" s="1184">
        <v>0</v>
      </c>
      <c r="N23" s="1184">
        <v>0</v>
      </c>
      <c r="O23" s="1184">
        <v>0</v>
      </c>
      <c r="P23" s="1184">
        <v>0</v>
      </c>
      <c r="Q23" s="1184">
        <v>0</v>
      </c>
      <c r="R23" s="1184">
        <v>0</v>
      </c>
      <c r="S23" s="1184">
        <v>0</v>
      </c>
      <c r="T23" s="1184">
        <v>0</v>
      </c>
      <c r="U23" s="1184">
        <v>0</v>
      </c>
      <c r="V23" s="1184">
        <v>3633326.92</v>
      </c>
      <c r="W23" s="1184">
        <v>0</v>
      </c>
      <c r="X23" s="1185">
        <v>3633326.92</v>
      </c>
      <c r="Y23" s="1186"/>
      <c r="Z23" s="1186"/>
    </row>
    <row r="24" spans="1:26" ht="20.100000000000001" customHeight="1">
      <c r="A24" s="307" t="s">
        <v>40</v>
      </c>
      <c r="B24" s="1184">
        <v>0</v>
      </c>
      <c r="C24" s="1184">
        <v>146640.80000000002</v>
      </c>
      <c r="D24" s="1184">
        <v>0</v>
      </c>
      <c r="E24" s="1184">
        <v>8613.7900000000009</v>
      </c>
      <c r="F24" s="1184">
        <v>0</v>
      </c>
      <c r="G24" s="1184">
        <v>7475424.25</v>
      </c>
      <c r="H24" s="1184">
        <v>0</v>
      </c>
      <c r="I24" s="1184">
        <v>736.78</v>
      </c>
      <c r="J24" s="1184">
        <v>0</v>
      </c>
      <c r="K24" s="1184">
        <v>0</v>
      </c>
      <c r="L24" s="1184">
        <v>97482.78</v>
      </c>
      <c r="M24" s="1184">
        <v>0</v>
      </c>
      <c r="N24" s="1184">
        <v>14941.36</v>
      </c>
      <c r="O24" s="1184">
        <v>0</v>
      </c>
      <c r="P24" s="1184">
        <v>0</v>
      </c>
      <c r="Q24" s="1184">
        <v>0</v>
      </c>
      <c r="R24" s="1184">
        <v>0</v>
      </c>
      <c r="S24" s="1184">
        <v>0</v>
      </c>
      <c r="T24" s="1184">
        <v>0</v>
      </c>
      <c r="U24" s="1184">
        <v>0</v>
      </c>
      <c r="V24" s="1184">
        <v>7743839.7600000007</v>
      </c>
      <c r="W24" s="1184">
        <v>0</v>
      </c>
      <c r="X24" s="1185">
        <v>7743839.7600000007</v>
      </c>
      <c r="Y24" s="1186"/>
      <c r="Z24" s="1186"/>
    </row>
    <row r="25" spans="1:26" ht="20.100000000000001" customHeight="1">
      <c r="A25" s="307" t="s">
        <v>41</v>
      </c>
      <c r="B25" s="1184">
        <v>0</v>
      </c>
      <c r="C25" s="1184">
        <v>13794.36</v>
      </c>
      <c r="D25" s="1184">
        <v>0</v>
      </c>
      <c r="E25" s="1184">
        <v>0</v>
      </c>
      <c r="F25" s="1184">
        <v>0</v>
      </c>
      <c r="G25" s="1184">
        <v>1365456.24</v>
      </c>
      <c r="H25" s="1184">
        <v>0</v>
      </c>
      <c r="I25" s="1184">
        <v>52565.05</v>
      </c>
      <c r="J25" s="1184">
        <v>0</v>
      </c>
      <c r="K25" s="1184">
        <v>9827.67</v>
      </c>
      <c r="L25" s="1184">
        <v>11707.66</v>
      </c>
      <c r="M25" s="1184">
        <v>0</v>
      </c>
      <c r="N25" s="1184">
        <v>0</v>
      </c>
      <c r="O25" s="1184">
        <v>0</v>
      </c>
      <c r="P25" s="1184">
        <v>0</v>
      </c>
      <c r="Q25" s="1184">
        <v>0</v>
      </c>
      <c r="R25" s="1184">
        <v>0</v>
      </c>
      <c r="S25" s="1184">
        <v>0</v>
      </c>
      <c r="T25" s="1184">
        <v>0</v>
      </c>
      <c r="U25" s="1184">
        <v>0</v>
      </c>
      <c r="V25" s="1184">
        <v>1453350.98</v>
      </c>
      <c r="W25" s="1184">
        <v>7799.27</v>
      </c>
      <c r="X25" s="1185">
        <v>1445551.71</v>
      </c>
      <c r="Y25" s="1186"/>
      <c r="Z25" s="1186"/>
    </row>
    <row r="26" spans="1:26" ht="20.100000000000001" customHeight="1">
      <c r="A26" s="941" t="s">
        <v>42</v>
      </c>
      <c r="B26" s="1184">
        <v>0</v>
      </c>
      <c r="C26" s="1184">
        <v>5358.87</v>
      </c>
      <c r="D26" s="1184">
        <v>0</v>
      </c>
      <c r="E26" s="1184">
        <v>0</v>
      </c>
      <c r="F26" s="1184">
        <v>0</v>
      </c>
      <c r="G26" s="1184">
        <v>775601.59</v>
      </c>
      <c r="H26" s="1184">
        <v>0</v>
      </c>
      <c r="I26" s="1184">
        <v>16444.36</v>
      </c>
      <c r="J26" s="1184">
        <v>0</v>
      </c>
      <c r="K26" s="1184">
        <v>22734.15</v>
      </c>
      <c r="L26" s="1184">
        <v>317.81000000000006</v>
      </c>
      <c r="M26" s="1184">
        <v>0</v>
      </c>
      <c r="N26" s="1184">
        <v>0</v>
      </c>
      <c r="O26" s="1184">
        <v>0</v>
      </c>
      <c r="P26" s="1184">
        <v>0</v>
      </c>
      <c r="Q26" s="1184">
        <v>0</v>
      </c>
      <c r="R26" s="1184">
        <v>0</v>
      </c>
      <c r="S26" s="1184">
        <v>0</v>
      </c>
      <c r="T26" s="1184">
        <v>0</v>
      </c>
      <c r="U26" s="1184">
        <v>0</v>
      </c>
      <c r="V26" s="1184">
        <v>820456.78</v>
      </c>
      <c r="W26" s="1184">
        <v>0</v>
      </c>
      <c r="X26" s="1185">
        <v>820456.78</v>
      </c>
      <c r="Y26" s="1186"/>
      <c r="Z26" s="1186"/>
    </row>
    <row r="27" spans="1:26" ht="20.100000000000001" customHeight="1">
      <c r="A27" s="307" t="s">
        <v>43</v>
      </c>
      <c r="B27" s="1184">
        <v>0</v>
      </c>
      <c r="C27" s="1184">
        <v>56444.51</v>
      </c>
      <c r="D27" s="1184">
        <v>0</v>
      </c>
      <c r="E27" s="1184">
        <v>136450.57</v>
      </c>
      <c r="F27" s="1184">
        <v>0</v>
      </c>
      <c r="G27" s="1184">
        <v>1047446.0199999999</v>
      </c>
      <c r="H27" s="1184">
        <v>0</v>
      </c>
      <c r="I27" s="1184">
        <v>0</v>
      </c>
      <c r="J27" s="1184">
        <v>0</v>
      </c>
      <c r="K27" s="1184">
        <v>0</v>
      </c>
      <c r="L27" s="1184">
        <v>9278.92</v>
      </c>
      <c r="M27" s="1184">
        <v>0</v>
      </c>
      <c r="N27" s="1184">
        <v>0</v>
      </c>
      <c r="O27" s="1184">
        <v>0</v>
      </c>
      <c r="P27" s="1184">
        <v>0</v>
      </c>
      <c r="Q27" s="1184">
        <v>0</v>
      </c>
      <c r="R27" s="1184">
        <v>0</v>
      </c>
      <c r="S27" s="1184">
        <v>0</v>
      </c>
      <c r="T27" s="1184">
        <v>0</v>
      </c>
      <c r="U27" s="1184">
        <v>0</v>
      </c>
      <c r="V27" s="1184">
        <v>1249620.0199999998</v>
      </c>
      <c r="W27" s="1184">
        <v>0</v>
      </c>
      <c r="X27" s="1185">
        <v>1249620.0199999998</v>
      </c>
      <c r="Y27" s="1186"/>
      <c r="Z27" s="1186"/>
    </row>
    <row r="28" spans="1:26" ht="20.100000000000001" customHeight="1">
      <c r="A28" s="307" t="s">
        <v>44</v>
      </c>
      <c r="B28" s="1184">
        <v>0</v>
      </c>
      <c r="C28" s="1184">
        <v>36983.910000000003</v>
      </c>
      <c r="D28" s="1184">
        <v>0</v>
      </c>
      <c r="E28" s="1184">
        <v>198151.83000000002</v>
      </c>
      <c r="F28" s="1184">
        <v>0</v>
      </c>
      <c r="G28" s="1184">
        <v>167734.84</v>
      </c>
      <c r="H28" s="1184">
        <v>0</v>
      </c>
      <c r="I28" s="1184">
        <v>0</v>
      </c>
      <c r="J28" s="1184">
        <v>0</v>
      </c>
      <c r="K28" s="1184">
        <v>9915.9</v>
      </c>
      <c r="L28" s="1184">
        <v>0</v>
      </c>
      <c r="M28" s="1184">
        <v>0</v>
      </c>
      <c r="N28" s="1184">
        <v>0</v>
      </c>
      <c r="O28" s="1184">
        <v>0</v>
      </c>
      <c r="P28" s="1184">
        <v>0</v>
      </c>
      <c r="Q28" s="1184">
        <v>0</v>
      </c>
      <c r="R28" s="1184">
        <v>0</v>
      </c>
      <c r="S28" s="1184">
        <v>0</v>
      </c>
      <c r="T28" s="1184">
        <v>0</v>
      </c>
      <c r="U28" s="1184">
        <v>0</v>
      </c>
      <c r="V28" s="1184">
        <v>412786.48000000004</v>
      </c>
      <c r="W28" s="1184">
        <v>3381.51</v>
      </c>
      <c r="X28" s="1185">
        <v>409404.97000000003</v>
      </c>
      <c r="Y28" s="1186"/>
      <c r="Z28" s="1186"/>
    </row>
    <row r="29" spans="1:26" ht="20.100000000000001" customHeight="1">
      <c r="A29" s="307" t="s">
        <v>767</v>
      </c>
      <c r="B29" s="1184">
        <v>0</v>
      </c>
      <c r="C29" s="1184">
        <v>14685.380000000001</v>
      </c>
      <c r="D29" s="1184">
        <v>0</v>
      </c>
      <c r="E29" s="1184">
        <v>54224.160000000003</v>
      </c>
      <c r="F29" s="1184">
        <v>0</v>
      </c>
      <c r="G29" s="1184">
        <v>854108.70000000007</v>
      </c>
      <c r="H29" s="1184">
        <v>0</v>
      </c>
      <c r="I29" s="1184">
        <v>0</v>
      </c>
      <c r="J29" s="1184">
        <v>0</v>
      </c>
      <c r="K29" s="1184">
        <v>10564.47</v>
      </c>
      <c r="L29" s="1184">
        <v>0</v>
      </c>
      <c r="M29" s="1184">
        <v>0</v>
      </c>
      <c r="N29" s="1184">
        <v>0</v>
      </c>
      <c r="O29" s="1184">
        <v>0</v>
      </c>
      <c r="P29" s="1184">
        <v>0</v>
      </c>
      <c r="Q29" s="1184">
        <v>0</v>
      </c>
      <c r="R29" s="1184">
        <v>0</v>
      </c>
      <c r="S29" s="1184">
        <v>0</v>
      </c>
      <c r="T29" s="1184">
        <v>0</v>
      </c>
      <c r="U29" s="1184">
        <v>0</v>
      </c>
      <c r="V29" s="1184">
        <v>933582.71000000008</v>
      </c>
      <c r="W29" s="1184">
        <v>0</v>
      </c>
      <c r="X29" s="1185">
        <v>933582.71000000008</v>
      </c>
      <c r="Y29" s="1186"/>
      <c r="Z29" s="1186"/>
    </row>
    <row r="30" spans="1:26" ht="29.25" customHeight="1" thickBot="1">
      <c r="A30" s="942" t="s">
        <v>768</v>
      </c>
      <c r="B30" s="1187">
        <v>0</v>
      </c>
      <c r="C30" s="1187">
        <v>4546919.46</v>
      </c>
      <c r="D30" s="1187">
        <v>0</v>
      </c>
      <c r="E30" s="1187">
        <v>26113036.849999998</v>
      </c>
      <c r="F30" s="1187">
        <v>4324021.78</v>
      </c>
      <c r="G30" s="1187">
        <v>281664517.77999991</v>
      </c>
      <c r="H30" s="1187">
        <v>0</v>
      </c>
      <c r="I30" s="1187">
        <v>47363198.82</v>
      </c>
      <c r="J30" s="1187">
        <v>0</v>
      </c>
      <c r="K30" s="1187">
        <v>7770516.1199999992</v>
      </c>
      <c r="L30" s="1187">
        <v>37208569.980000004</v>
      </c>
      <c r="M30" s="1187">
        <v>0</v>
      </c>
      <c r="N30" s="1187">
        <v>14941.36</v>
      </c>
      <c r="O30" s="1187">
        <v>0</v>
      </c>
      <c r="P30" s="1187">
        <v>0</v>
      </c>
      <c r="Q30" s="1187">
        <v>0</v>
      </c>
      <c r="R30" s="1187">
        <v>211290.25999999998</v>
      </c>
      <c r="S30" s="1187">
        <v>0</v>
      </c>
      <c r="T30" s="1187">
        <v>0</v>
      </c>
      <c r="U30" s="1187">
        <v>0</v>
      </c>
      <c r="V30" s="1187">
        <v>409217012.41000003</v>
      </c>
      <c r="W30" s="1187">
        <v>1585971.3800000004</v>
      </c>
      <c r="X30" s="1187">
        <v>407631041.02999991</v>
      </c>
      <c r="Y30" s="1186"/>
      <c r="Z30" s="1186"/>
    </row>
    <row r="31" spans="1:26" ht="15" customHeight="1">
      <c r="A31" s="946" t="s">
        <v>1039</v>
      </c>
      <c r="B31" s="1188"/>
      <c r="C31" s="1188"/>
      <c r="D31" s="1188"/>
      <c r="E31" s="1188"/>
      <c r="F31" s="1188"/>
      <c r="G31" s="1188"/>
      <c r="H31" s="1188"/>
      <c r="I31" s="1188"/>
      <c r="J31" s="1188"/>
      <c r="K31" s="1188"/>
      <c r="L31" s="1188"/>
      <c r="M31" s="1188"/>
      <c r="N31" s="1188"/>
      <c r="O31" s="1188"/>
      <c r="P31" s="1188"/>
      <c r="Q31" s="1188"/>
      <c r="R31" s="1188"/>
      <c r="S31" s="1188"/>
      <c r="T31" s="1188"/>
      <c r="U31" s="1188"/>
      <c r="V31" s="1188"/>
      <c r="W31" s="1188"/>
      <c r="X31" s="1188"/>
      <c r="Y31" s="1186"/>
      <c r="Z31" s="1186"/>
    </row>
    <row r="32" spans="1:26" ht="15" customHeight="1">
      <c r="A32" s="24" t="s">
        <v>1040</v>
      </c>
      <c r="B32" s="18"/>
      <c r="C32" s="18"/>
      <c r="D32" s="18"/>
      <c r="E32" s="18"/>
      <c r="F32" s="18"/>
      <c r="G32" s="18"/>
      <c r="H32" s="18"/>
      <c r="I32" s="18"/>
      <c r="J32" s="18"/>
      <c r="K32" s="18"/>
      <c r="L32" s="18"/>
      <c r="M32" s="18"/>
      <c r="N32" s="18"/>
      <c r="O32" s="18"/>
      <c r="P32" s="18"/>
      <c r="Q32" s="18"/>
      <c r="R32" s="18"/>
      <c r="S32" s="18"/>
      <c r="T32" s="18"/>
      <c r="U32" s="18"/>
      <c r="V32" s="18"/>
      <c r="W32" s="18"/>
      <c r="X32" s="18"/>
      <c r="Y32" s="1186"/>
      <c r="Z32" s="1186"/>
    </row>
    <row r="33" spans="1:24">
      <c r="A33" s="24" t="s">
        <v>1041</v>
      </c>
      <c r="B33" s="24"/>
      <c r="C33" s="24"/>
      <c r="D33" s="24"/>
      <c r="E33" s="24"/>
      <c r="F33" s="24"/>
      <c r="G33" s="24"/>
      <c r="H33" s="24"/>
      <c r="I33" s="24"/>
      <c r="J33" s="24"/>
      <c r="K33" s="24"/>
      <c r="L33" s="24"/>
      <c r="M33" s="24"/>
      <c r="N33" s="24"/>
      <c r="O33" s="24"/>
      <c r="P33" s="13"/>
      <c r="Q33" s="13"/>
      <c r="R33" s="13"/>
      <c r="S33" s="13"/>
      <c r="T33" s="13"/>
      <c r="U33" s="13"/>
      <c r="V33" s="13"/>
      <c r="W33" s="13"/>
      <c r="X33" s="13"/>
    </row>
    <row r="34" spans="1:24">
      <c r="A34" s="24" t="s">
        <v>1042</v>
      </c>
      <c r="B34" s="24"/>
      <c r="C34" s="24"/>
      <c r="D34" s="24"/>
      <c r="E34" s="24"/>
      <c r="F34" s="24"/>
      <c r="G34" s="24"/>
      <c r="H34" s="24"/>
      <c r="I34" s="24"/>
      <c r="J34" s="24"/>
      <c r="K34" s="24"/>
      <c r="L34" s="24"/>
      <c r="M34" s="24"/>
      <c r="N34" s="24"/>
      <c r="O34" s="24"/>
      <c r="P34" s="13"/>
      <c r="Q34" s="13"/>
      <c r="R34" s="13"/>
      <c r="S34" s="13"/>
      <c r="T34" s="13"/>
      <c r="U34" s="13"/>
      <c r="V34" s="13"/>
      <c r="W34" s="13"/>
      <c r="X34" s="13"/>
    </row>
    <row r="35" spans="1:24">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45" t="s">
        <v>115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81AD09F2-7A25-47F7-8E04-89558E7AB552}"/>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77F8A-1326-447C-A9EE-FE76AED20D6B}">
  <dimension ref="A1:M32"/>
  <sheetViews>
    <sheetView showGridLines="0" zoomScaleNormal="75" workbookViewId="0"/>
  </sheetViews>
  <sheetFormatPr baseColWidth="10" defaultRowHeight="12.75"/>
  <cols>
    <col min="1" max="1" width="45" style="7" customWidth="1"/>
    <col min="2" max="2" width="18.140625" style="7" customWidth="1"/>
    <col min="3" max="6" width="14.5703125" style="7" customWidth="1"/>
    <col min="7" max="7" width="13.42578125" style="7" customWidth="1"/>
    <col min="8" max="8" width="14.5703125" style="7" customWidth="1"/>
    <col min="9" max="10" width="12" style="7" bestFit="1" customWidth="1"/>
    <col min="11" max="256" width="11.42578125" style="7"/>
    <col min="257" max="257" width="45" style="7" customWidth="1"/>
    <col min="258" max="258" width="18.140625" style="7" customWidth="1"/>
    <col min="259" max="262" width="14.5703125" style="7" customWidth="1"/>
    <col min="263" max="263" width="13.42578125" style="7" customWidth="1"/>
    <col min="264" max="264" width="14.5703125" style="7" customWidth="1"/>
    <col min="265" max="266" width="12" style="7" bestFit="1" customWidth="1"/>
    <col min="267" max="512" width="11.42578125" style="7"/>
    <col min="513" max="513" width="45" style="7" customWidth="1"/>
    <col min="514" max="514" width="18.140625" style="7" customWidth="1"/>
    <col min="515" max="518" width="14.5703125" style="7" customWidth="1"/>
    <col min="519" max="519" width="13.42578125" style="7" customWidth="1"/>
    <col min="520" max="520" width="14.5703125" style="7" customWidth="1"/>
    <col min="521" max="522" width="12" style="7" bestFit="1" customWidth="1"/>
    <col min="523" max="768" width="11.42578125" style="7"/>
    <col min="769" max="769" width="45" style="7" customWidth="1"/>
    <col min="770" max="770" width="18.140625" style="7" customWidth="1"/>
    <col min="771" max="774" width="14.5703125" style="7" customWidth="1"/>
    <col min="775" max="775" width="13.42578125" style="7" customWidth="1"/>
    <col min="776" max="776" width="14.5703125" style="7" customWidth="1"/>
    <col min="777" max="778" width="12" style="7" bestFit="1" customWidth="1"/>
    <col min="779" max="1024" width="11.42578125" style="7"/>
    <col min="1025" max="1025" width="45" style="7" customWidth="1"/>
    <col min="1026" max="1026" width="18.140625" style="7" customWidth="1"/>
    <col min="1027" max="1030" width="14.5703125" style="7" customWidth="1"/>
    <col min="1031" max="1031" width="13.42578125" style="7" customWidth="1"/>
    <col min="1032" max="1032" width="14.5703125" style="7" customWidth="1"/>
    <col min="1033" max="1034" width="12" style="7" bestFit="1" customWidth="1"/>
    <col min="1035" max="1280" width="11.42578125" style="7"/>
    <col min="1281" max="1281" width="45" style="7" customWidth="1"/>
    <col min="1282" max="1282" width="18.140625" style="7" customWidth="1"/>
    <col min="1283" max="1286" width="14.5703125" style="7" customWidth="1"/>
    <col min="1287" max="1287" width="13.42578125" style="7" customWidth="1"/>
    <col min="1288" max="1288" width="14.5703125" style="7" customWidth="1"/>
    <col min="1289" max="1290" width="12" style="7" bestFit="1" customWidth="1"/>
    <col min="1291" max="1536" width="11.42578125" style="7"/>
    <col min="1537" max="1537" width="45" style="7" customWidth="1"/>
    <col min="1538" max="1538" width="18.140625" style="7" customWidth="1"/>
    <col min="1539" max="1542" width="14.5703125" style="7" customWidth="1"/>
    <col min="1543" max="1543" width="13.42578125" style="7" customWidth="1"/>
    <col min="1544" max="1544" width="14.5703125" style="7" customWidth="1"/>
    <col min="1545" max="1546" width="12" style="7" bestFit="1" customWidth="1"/>
    <col min="1547" max="1792" width="11.42578125" style="7"/>
    <col min="1793" max="1793" width="45" style="7" customWidth="1"/>
    <col min="1794" max="1794" width="18.140625" style="7" customWidth="1"/>
    <col min="1795" max="1798" width="14.5703125" style="7" customWidth="1"/>
    <col min="1799" max="1799" width="13.42578125" style="7" customWidth="1"/>
    <col min="1800" max="1800" width="14.5703125" style="7" customWidth="1"/>
    <col min="1801" max="1802" width="12" style="7" bestFit="1" customWidth="1"/>
    <col min="1803" max="2048" width="11.42578125" style="7"/>
    <col min="2049" max="2049" width="45" style="7" customWidth="1"/>
    <col min="2050" max="2050" width="18.140625" style="7" customWidth="1"/>
    <col min="2051" max="2054" width="14.5703125" style="7" customWidth="1"/>
    <col min="2055" max="2055" width="13.42578125" style="7" customWidth="1"/>
    <col min="2056" max="2056" width="14.5703125" style="7" customWidth="1"/>
    <col min="2057" max="2058" width="12" style="7" bestFit="1" customWidth="1"/>
    <col min="2059" max="2304" width="11.42578125" style="7"/>
    <col min="2305" max="2305" width="45" style="7" customWidth="1"/>
    <col min="2306" max="2306" width="18.140625" style="7" customWidth="1"/>
    <col min="2307" max="2310" width="14.5703125" style="7" customWidth="1"/>
    <col min="2311" max="2311" width="13.42578125" style="7" customWidth="1"/>
    <col min="2312" max="2312" width="14.5703125" style="7" customWidth="1"/>
    <col min="2313" max="2314" width="12" style="7" bestFit="1" customWidth="1"/>
    <col min="2315" max="2560" width="11.42578125" style="7"/>
    <col min="2561" max="2561" width="45" style="7" customWidth="1"/>
    <col min="2562" max="2562" width="18.140625" style="7" customWidth="1"/>
    <col min="2563" max="2566" width="14.5703125" style="7" customWidth="1"/>
    <col min="2567" max="2567" width="13.42578125" style="7" customWidth="1"/>
    <col min="2568" max="2568" width="14.5703125" style="7" customWidth="1"/>
    <col min="2569" max="2570" width="12" style="7" bestFit="1" customWidth="1"/>
    <col min="2571" max="2816" width="11.42578125" style="7"/>
    <col min="2817" max="2817" width="45" style="7" customWidth="1"/>
    <col min="2818" max="2818" width="18.140625" style="7" customWidth="1"/>
    <col min="2819" max="2822" width="14.5703125" style="7" customWidth="1"/>
    <col min="2823" max="2823" width="13.42578125" style="7" customWidth="1"/>
    <col min="2824" max="2824" width="14.5703125" style="7" customWidth="1"/>
    <col min="2825" max="2826" width="12" style="7" bestFit="1" customWidth="1"/>
    <col min="2827" max="3072" width="11.42578125" style="7"/>
    <col min="3073" max="3073" width="45" style="7" customWidth="1"/>
    <col min="3074" max="3074" width="18.140625" style="7" customWidth="1"/>
    <col min="3075" max="3078" width="14.5703125" style="7" customWidth="1"/>
    <col min="3079" max="3079" width="13.42578125" style="7" customWidth="1"/>
    <col min="3080" max="3080" width="14.5703125" style="7" customWidth="1"/>
    <col min="3081" max="3082" width="12" style="7" bestFit="1" customWidth="1"/>
    <col min="3083" max="3328" width="11.42578125" style="7"/>
    <col min="3329" max="3329" width="45" style="7" customWidth="1"/>
    <col min="3330" max="3330" width="18.140625" style="7" customWidth="1"/>
    <col min="3331" max="3334" width="14.5703125" style="7" customWidth="1"/>
    <col min="3335" max="3335" width="13.42578125" style="7" customWidth="1"/>
    <col min="3336" max="3336" width="14.5703125" style="7" customWidth="1"/>
    <col min="3337" max="3338" width="12" style="7" bestFit="1" customWidth="1"/>
    <col min="3339" max="3584" width="11.42578125" style="7"/>
    <col min="3585" max="3585" width="45" style="7" customWidth="1"/>
    <col min="3586" max="3586" width="18.140625" style="7" customWidth="1"/>
    <col min="3587" max="3590" width="14.5703125" style="7" customWidth="1"/>
    <col min="3591" max="3591" width="13.42578125" style="7" customWidth="1"/>
    <col min="3592" max="3592" width="14.5703125" style="7" customWidth="1"/>
    <col min="3593" max="3594" width="12" style="7" bestFit="1" customWidth="1"/>
    <col min="3595" max="3840" width="11.42578125" style="7"/>
    <col min="3841" max="3841" width="45" style="7" customWidth="1"/>
    <col min="3842" max="3842" width="18.140625" style="7" customWidth="1"/>
    <col min="3843" max="3846" width="14.5703125" style="7" customWidth="1"/>
    <col min="3847" max="3847" width="13.42578125" style="7" customWidth="1"/>
    <col min="3848" max="3848" width="14.5703125" style="7" customWidth="1"/>
    <col min="3849" max="3850" width="12" style="7" bestFit="1" customWidth="1"/>
    <col min="3851" max="4096" width="11.42578125" style="7"/>
    <col min="4097" max="4097" width="45" style="7" customWidth="1"/>
    <col min="4098" max="4098" width="18.140625" style="7" customWidth="1"/>
    <col min="4099" max="4102" width="14.5703125" style="7" customWidth="1"/>
    <col min="4103" max="4103" width="13.42578125" style="7" customWidth="1"/>
    <col min="4104" max="4104" width="14.5703125" style="7" customWidth="1"/>
    <col min="4105" max="4106" width="12" style="7" bestFit="1" customWidth="1"/>
    <col min="4107" max="4352" width="11.42578125" style="7"/>
    <col min="4353" max="4353" width="45" style="7" customWidth="1"/>
    <col min="4354" max="4354" width="18.140625" style="7" customWidth="1"/>
    <col min="4355" max="4358" width="14.5703125" style="7" customWidth="1"/>
    <col min="4359" max="4359" width="13.42578125" style="7" customWidth="1"/>
    <col min="4360" max="4360" width="14.5703125" style="7" customWidth="1"/>
    <col min="4361" max="4362" width="12" style="7" bestFit="1" customWidth="1"/>
    <col min="4363" max="4608" width="11.42578125" style="7"/>
    <col min="4609" max="4609" width="45" style="7" customWidth="1"/>
    <col min="4610" max="4610" width="18.140625" style="7" customWidth="1"/>
    <col min="4611" max="4614" width="14.5703125" style="7" customWidth="1"/>
    <col min="4615" max="4615" width="13.42578125" style="7" customWidth="1"/>
    <col min="4616" max="4616" width="14.5703125" style="7" customWidth="1"/>
    <col min="4617" max="4618" width="12" style="7" bestFit="1" customWidth="1"/>
    <col min="4619" max="4864" width="11.42578125" style="7"/>
    <col min="4865" max="4865" width="45" style="7" customWidth="1"/>
    <col min="4866" max="4866" width="18.140625" style="7" customWidth="1"/>
    <col min="4867" max="4870" width="14.5703125" style="7" customWidth="1"/>
    <col min="4871" max="4871" width="13.42578125" style="7" customWidth="1"/>
    <col min="4872" max="4872" width="14.5703125" style="7" customWidth="1"/>
    <col min="4873" max="4874" width="12" style="7" bestFit="1" customWidth="1"/>
    <col min="4875" max="5120" width="11.42578125" style="7"/>
    <col min="5121" max="5121" width="45" style="7" customWidth="1"/>
    <col min="5122" max="5122" width="18.140625" style="7" customWidth="1"/>
    <col min="5123" max="5126" width="14.5703125" style="7" customWidth="1"/>
    <col min="5127" max="5127" width="13.42578125" style="7" customWidth="1"/>
    <col min="5128" max="5128" width="14.5703125" style="7" customWidth="1"/>
    <col min="5129" max="5130" width="12" style="7" bestFit="1" customWidth="1"/>
    <col min="5131" max="5376" width="11.42578125" style="7"/>
    <col min="5377" max="5377" width="45" style="7" customWidth="1"/>
    <col min="5378" max="5378" width="18.140625" style="7" customWidth="1"/>
    <col min="5379" max="5382" width="14.5703125" style="7" customWidth="1"/>
    <col min="5383" max="5383" width="13.42578125" style="7" customWidth="1"/>
    <col min="5384" max="5384" width="14.5703125" style="7" customWidth="1"/>
    <col min="5385" max="5386" width="12" style="7" bestFit="1" customWidth="1"/>
    <col min="5387" max="5632" width="11.42578125" style="7"/>
    <col min="5633" max="5633" width="45" style="7" customWidth="1"/>
    <col min="5634" max="5634" width="18.140625" style="7" customWidth="1"/>
    <col min="5635" max="5638" width="14.5703125" style="7" customWidth="1"/>
    <col min="5639" max="5639" width="13.42578125" style="7" customWidth="1"/>
    <col min="5640" max="5640" width="14.5703125" style="7" customWidth="1"/>
    <col min="5641" max="5642" width="12" style="7" bestFit="1" customWidth="1"/>
    <col min="5643" max="5888" width="11.42578125" style="7"/>
    <col min="5889" max="5889" width="45" style="7" customWidth="1"/>
    <col min="5890" max="5890" width="18.140625" style="7" customWidth="1"/>
    <col min="5891" max="5894" width="14.5703125" style="7" customWidth="1"/>
    <col min="5895" max="5895" width="13.42578125" style="7" customWidth="1"/>
    <col min="5896" max="5896" width="14.5703125" style="7" customWidth="1"/>
    <col min="5897" max="5898" width="12" style="7" bestFit="1" customWidth="1"/>
    <col min="5899" max="6144" width="11.42578125" style="7"/>
    <col min="6145" max="6145" width="45" style="7" customWidth="1"/>
    <col min="6146" max="6146" width="18.140625" style="7" customWidth="1"/>
    <col min="6147" max="6150" width="14.5703125" style="7" customWidth="1"/>
    <col min="6151" max="6151" width="13.42578125" style="7" customWidth="1"/>
    <col min="6152" max="6152" width="14.5703125" style="7" customWidth="1"/>
    <col min="6153" max="6154" width="12" style="7" bestFit="1" customWidth="1"/>
    <col min="6155" max="6400" width="11.42578125" style="7"/>
    <col min="6401" max="6401" width="45" style="7" customWidth="1"/>
    <col min="6402" max="6402" width="18.140625" style="7" customWidth="1"/>
    <col min="6403" max="6406" width="14.5703125" style="7" customWidth="1"/>
    <col min="6407" max="6407" width="13.42578125" style="7" customWidth="1"/>
    <col min="6408" max="6408" width="14.5703125" style="7" customWidth="1"/>
    <col min="6409" max="6410" width="12" style="7" bestFit="1" customWidth="1"/>
    <col min="6411" max="6656" width="11.42578125" style="7"/>
    <col min="6657" max="6657" width="45" style="7" customWidth="1"/>
    <col min="6658" max="6658" width="18.140625" style="7" customWidth="1"/>
    <col min="6659" max="6662" width="14.5703125" style="7" customWidth="1"/>
    <col min="6663" max="6663" width="13.42578125" style="7" customWidth="1"/>
    <col min="6664" max="6664" width="14.5703125" style="7" customWidth="1"/>
    <col min="6665" max="6666" width="12" style="7" bestFit="1" customWidth="1"/>
    <col min="6667" max="6912" width="11.42578125" style="7"/>
    <col min="6913" max="6913" width="45" style="7" customWidth="1"/>
    <col min="6914" max="6914" width="18.140625" style="7" customWidth="1"/>
    <col min="6915" max="6918" width="14.5703125" style="7" customWidth="1"/>
    <col min="6919" max="6919" width="13.42578125" style="7" customWidth="1"/>
    <col min="6920" max="6920" width="14.5703125" style="7" customWidth="1"/>
    <col min="6921" max="6922" width="12" style="7" bestFit="1" customWidth="1"/>
    <col min="6923" max="7168" width="11.42578125" style="7"/>
    <col min="7169" max="7169" width="45" style="7" customWidth="1"/>
    <col min="7170" max="7170" width="18.140625" style="7" customWidth="1"/>
    <col min="7171" max="7174" width="14.5703125" style="7" customWidth="1"/>
    <col min="7175" max="7175" width="13.42578125" style="7" customWidth="1"/>
    <col min="7176" max="7176" width="14.5703125" style="7" customWidth="1"/>
    <col min="7177" max="7178" width="12" style="7" bestFit="1" customWidth="1"/>
    <col min="7179" max="7424" width="11.42578125" style="7"/>
    <col min="7425" max="7425" width="45" style="7" customWidth="1"/>
    <col min="7426" max="7426" width="18.140625" style="7" customWidth="1"/>
    <col min="7427" max="7430" width="14.5703125" style="7" customWidth="1"/>
    <col min="7431" max="7431" width="13.42578125" style="7" customWidth="1"/>
    <col min="7432" max="7432" width="14.5703125" style="7" customWidth="1"/>
    <col min="7433" max="7434" width="12" style="7" bestFit="1" customWidth="1"/>
    <col min="7435" max="7680" width="11.42578125" style="7"/>
    <col min="7681" max="7681" width="45" style="7" customWidth="1"/>
    <col min="7682" max="7682" width="18.140625" style="7" customWidth="1"/>
    <col min="7683" max="7686" width="14.5703125" style="7" customWidth="1"/>
    <col min="7687" max="7687" width="13.42578125" style="7" customWidth="1"/>
    <col min="7688" max="7688" width="14.5703125" style="7" customWidth="1"/>
    <col min="7689" max="7690" width="12" style="7" bestFit="1" customWidth="1"/>
    <col min="7691" max="7936" width="11.42578125" style="7"/>
    <col min="7937" max="7937" width="45" style="7" customWidth="1"/>
    <col min="7938" max="7938" width="18.140625" style="7" customWidth="1"/>
    <col min="7939" max="7942" width="14.5703125" style="7" customWidth="1"/>
    <col min="7943" max="7943" width="13.42578125" style="7" customWidth="1"/>
    <col min="7944" max="7944" width="14.5703125" style="7" customWidth="1"/>
    <col min="7945" max="7946" width="12" style="7" bestFit="1" customWidth="1"/>
    <col min="7947" max="8192" width="11.42578125" style="7"/>
    <col min="8193" max="8193" width="45" style="7" customWidth="1"/>
    <col min="8194" max="8194" width="18.140625" style="7" customWidth="1"/>
    <col min="8195" max="8198" width="14.5703125" style="7" customWidth="1"/>
    <col min="8199" max="8199" width="13.42578125" style="7" customWidth="1"/>
    <col min="8200" max="8200" width="14.5703125" style="7" customWidth="1"/>
    <col min="8201" max="8202" width="12" style="7" bestFit="1" customWidth="1"/>
    <col min="8203" max="8448" width="11.42578125" style="7"/>
    <col min="8449" max="8449" width="45" style="7" customWidth="1"/>
    <col min="8450" max="8450" width="18.140625" style="7" customWidth="1"/>
    <col min="8451" max="8454" width="14.5703125" style="7" customWidth="1"/>
    <col min="8455" max="8455" width="13.42578125" style="7" customWidth="1"/>
    <col min="8456" max="8456" width="14.5703125" style="7" customWidth="1"/>
    <col min="8457" max="8458" width="12" style="7" bestFit="1" customWidth="1"/>
    <col min="8459" max="8704" width="11.42578125" style="7"/>
    <col min="8705" max="8705" width="45" style="7" customWidth="1"/>
    <col min="8706" max="8706" width="18.140625" style="7" customWidth="1"/>
    <col min="8707" max="8710" width="14.5703125" style="7" customWidth="1"/>
    <col min="8711" max="8711" width="13.42578125" style="7" customWidth="1"/>
    <col min="8712" max="8712" width="14.5703125" style="7" customWidth="1"/>
    <col min="8713" max="8714" width="12" style="7" bestFit="1" customWidth="1"/>
    <col min="8715" max="8960" width="11.42578125" style="7"/>
    <col min="8961" max="8961" width="45" style="7" customWidth="1"/>
    <col min="8962" max="8962" width="18.140625" style="7" customWidth="1"/>
    <col min="8963" max="8966" width="14.5703125" style="7" customWidth="1"/>
    <col min="8967" max="8967" width="13.42578125" style="7" customWidth="1"/>
    <col min="8968" max="8968" width="14.5703125" style="7" customWidth="1"/>
    <col min="8969" max="8970" width="12" style="7" bestFit="1" customWidth="1"/>
    <col min="8971" max="9216" width="11.42578125" style="7"/>
    <col min="9217" max="9217" width="45" style="7" customWidth="1"/>
    <col min="9218" max="9218" width="18.140625" style="7" customWidth="1"/>
    <col min="9219" max="9222" width="14.5703125" style="7" customWidth="1"/>
    <col min="9223" max="9223" width="13.42578125" style="7" customWidth="1"/>
    <col min="9224" max="9224" width="14.5703125" style="7" customWidth="1"/>
    <col min="9225" max="9226" width="12" style="7" bestFit="1" customWidth="1"/>
    <col min="9227" max="9472" width="11.42578125" style="7"/>
    <col min="9473" max="9473" width="45" style="7" customWidth="1"/>
    <col min="9474" max="9474" width="18.140625" style="7" customWidth="1"/>
    <col min="9475" max="9478" width="14.5703125" style="7" customWidth="1"/>
    <col min="9479" max="9479" width="13.42578125" style="7" customWidth="1"/>
    <col min="9480" max="9480" width="14.5703125" style="7" customWidth="1"/>
    <col min="9481" max="9482" width="12" style="7" bestFit="1" customWidth="1"/>
    <col min="9483" max="9728" width="11.42578125" style="7"/>
    <col min="9729" max="9729" width="45" style="7" customWidth="1"/>
    <col min="9730" max="9730" width="18.140625" style="7" customWidth="1"/>
    <col min="9731" max="9734" width="14.5703125" style="7" customWidth="1"/>
    <col min="9735" max="9735" width="13.42578125" style="7" customWidth="1"/>
    <col min="9736" max="9736" width="14.5703125" style="7" customWidth="1"/>
    <col min="9737" max="9738" width="12" style="7" bestFit="1" customWidth="1"/>
    <col min="9739" max="9984" width="11.42578125" style="7"/>
    <col min="9985" max="9985" width="45" style="7" customWidth="1"/>
    <col min="9986" max="9986" width="18.140625" style="7" customWidth="1"/>
    <col min="9987" max="9990" width="14.5703125" style="7" customWidth="1"/>
    <col min="9991" max="9991" width="13.42578125" style="7" customWidth="1"/>
    <col min="9992" max="9992" width="14.5703125" style="7" customWidth="1"/>
    <col min="9993" max="9994" width="12" style="7" bestFit="1" customWidth="1"/>
    <col min="9995" max="10240" width="11.42578125" style="7"/>
    <col min="10241" max="10241" width="45" style="7" customWidth="1"/>
    <col min="10242" max="10242" width="18.140625" style="7" customWidth="1"/>
    <col min="10243" max="10246" width="14.5703125" style="7" customWidth="1"/>
    <col min="10247" max="10247" width="13.42578125" style="7" customWidth="1"/>
    <col min="10248" max="10248" width="14.5703125" style="7" customWidth="1"/>
    <col min="10249" max="10250" width="12" style="7" bestFit="1" customWidth="1"/>
    <col min="10251" max="10496" width="11.42578125" style="7"/>
    <col min="10497" max="10497" width="45" style="7" customWidth="1"/>
    <col min="10498" max="10498" width="18.140625" style="7" customWidth="1"/>
    <col min="10499" max="10502" width="14.5703125" style="7" customWidth="1"/>
    <col min="10503" max="10503" width="13.42578125" style="7" customWidth="1"/>
    <col min="10504" max="10504" width="14.5703125" style="7" customWidth="1"/>
    <col min="10505" max="10506" width="12" style="7" bestFit="1" customWidth="1"/>
    <col min="10507" max="10752" width="11.42578125" style="7"/>
    <col min="10753" max="10753" width="45" style="7" customWidth="1"/>
    <col min="10754" max="10754" width="18.140625" style="7" customWidth="1"/>
    <col min="10755" max="10758" width="14.5703125" style="7" customWidth="1"/>
    <col min="10759" max="10759" width="13.42578125" style="7" customWidth="1"/>
    <col min="10760" max="10760" width="14.5703125" style="7" customWidth="1"/>
    <col min="10761" max="10762" width="12" style="7" bestFit="1" customWidth="1"/>
    <col min="10763" max="11008" width="11.42578125" style="7"/>
    <col min="11009" max="11009" width="45" style="7" customWidth="1"/>
    <col min="11010" max="11010" width="18.140625" style="7" customWidth="1"/>
    <col min="11011" max="11014" width="14.5703125" style="7" customWidth="1"/>
    <col min="11015" max="11015" width="13.42578125" style="7" customWidth="1"/>
    <col min="11016" max="11016" width="14.5703125" style="7" customWidth="1"/>
    <col min="11017" max="11018" width="12" style="7" bestFit="1" customWidth="1"/>
    <col min="11019" max="11264" width="11.42578125" style="7"/>
    <col min="11265" max="11265" width="45" style="7" customWidth="1"/>
    <col min="11266" max="11266" width="18.140625" style="7" customWidth="1"/>
    <col min="11267" max="11270" width="14.5703125" style="7" customWidth="1"/>
    <col min="11271" max="11271" width="13.42578125" style="7" customWidth="1"/>
    <col min="11272" max="11272" width="14.5703125" style="7" customWidth="1"/>
    <col min="11273" max="11274" width="12" style="7" bestFit="1" customWidth="1"/>
    <col min="11275" max="11520" width="11.42578125" style="7"/>
    <col min="11521" max="11521" width="45" style="7" customWidth="1"/>
    <col min="11522" max="11522" width="18.140625" style="7" customWidth="1"/>
    <col min="11523" max="11526" width="14.5703125" style="7" customWidth="1"/>
    <col min="11527" max="11527" width="13.42578125" style="7" customWidth="1"/>
    <col min="11528" max="11528" width="14.5703125" style="7" customWidth="1"/>
    <col min="11529" max="11530" width="12" style="7" bestFit="1" customWidth="1"/>
    <col min="11531" max="11776" width="11.42578125" style="7"/>
    <col min="11777" max="11777" width="45" style="7" customWidth="1"/>
    <col min="11778" max="11778" width="18.140625" style="7" customWidth="1"/>
    <col min="11779" max="11782" width="14.5703125" style="7" customWidth="1"/>
    <col min="11783" max="11783" width="13.42578125" style="7" customWidth="1"/>
    <col min="11784" max="11784" width="14.5703125" style="7" customWidth="1"/>
    <col min="11785" max="11786" width="12" style="7" bestFit="1" customWidth="1"/>
    <col min="11787" max="12032" width="11.42578125" style="7"/>
    <col min="12033" max="12033" width="45" style="7" customWidth="1"/>
    <col min="12034" max="12034" width="18.140625" style="7" customWidth="1"/>
    <col min="12035" max="12038" width="14.5703125" style="7" customWidth="1"/>
    <col min="12039" max="12039" width="13.42578125" style="7" customWidth="1"/>
    <col min="12040" max="12040" width="14.5703125" style="7" customWidth="1"/>
    <col min="12041" max="12042" width="12" style="7" bestFit="1" customWidth="1"/>
    <col min="12043" max="12288" width="11.42578125" style="7"/>
    <col min="12289" max="12289" width="45" style="7" customWidth="1"/>
    <col min="12290" max="12290" width="18.140625" style="7" customWidth="1"/>
    <col min="12291" max="12294" width="14.5703125" style="7" customWidth="1"/>
    <col min="12295" max="12295" width="13.42578125" style="7" customWidth="1"/>
    <col min="12296" max="12296" width="14.5703125" style="7" customWidth="1"/>
    <col min="12297" max="12298" width="12" style="7" bestFit="1" customWidth="1"/>
    <col min="12299" max="12544" width="11.42578125" style="7"/>
    <col min="12545" max="12545" width="45" style="7" customWidth="1"/>
    <col min="12546" max="12546" width="18.140625" style="7" customWidth="1"/>
    <col min="12547" max="12550" width="14.5703125" style="7" customWidth="1"/>
    <col min="12551" max="12551" width="13.42578125" style="7" customWidth="1"/>
    <col min="12552" max="12552" width="14.5703125" style="7" customWidth="1"/>
    <col min="12553" max="12554" width="12" style="7" bestFit="1" customWidth="1"/>
    <col min="12555" max="12800" width="11.42578125" style="7"/>
    <col min="12801" max="12801" width="45" style="7" customWidth="1"/>
    <col min="12802" max="12802" width="18.140625" style="7" customWidth="1"/>
    <col min="12803" max="12806" width="14.5703125" style="7" customWidth="1"/>
    <col min="12807" max="12807" width="13.42578125" style="7" customWidth="1"/>
    <col min="12808" max="12808" width="14.5703125" style="7" customWidth="1"/>
    <col min="12809" max="12810" width="12" style="7" bestFit="1" customWidth="1"/>
    <col min="12811" max="13056" width="11.42578125" style="7"/>
    <col min="13057" max="13057" width="45" style="7" customWidth="1"/>
    <col min="13058" max="13058" width="18.140625" style="7" customWidth="1"/>
    <col min="13059" max="13062" width="14.5703125" style="7" customWidth="1"/>
    <col min="13063" max="13063" width="13.42578125" style="7" customWidth="1"/>
    <col min="13064" max="13064" width="14.5703125" style="7" customWidth="1"/>
    <col min="13065" max="13066" width="12" style="7" bestFit="1" customWidth="1"/>
    <col min="13067" max="13312" width="11.42578125" style="7"/>
    <col min="13313" max="13313" width="45" style="7" customWidth="1"/>
    <col min="13314" max="13314" width="18.140625" style="7" customWidth="1"/>
    <col min="13315" max="13318" width="14.5703125" style="7" customWidth="1"/>
    <col min="13319" max="13319" width="13.42578125" style="7" customWidth="1"/>
    <col min="13320" max="13320" width="14.5703125" style="7" customWidth="1"/>
    <col min="13321" max="13322" width="12" style="7" bestFit="1" customWidth="1"/>
    <col min="13323" max="13568" width="11.42578125" style="7"/>
    <col min="13569" max="13569" width="45" style="7" customWidth="1"/>
    <col min="13570" max="13570" width="18.140625" style="7" customWidth="1"/>
    <col min="13571" max="13574" width="14.5703125" style="7" customWidth="1"/>
    <col min="13575" max="13575" width="13.42578125" style="7" customWidth="1"/>
    <col min="13576" max="13576" width="14.5703125" style="7" customWidth="1"/>
    <col min="13577" max="13578" width="12" style="7" bestFit="1" customWidth="1"/>
    <col min="13579" max="13824" width="11.42578125" style="7"/>
    <col min="13825" max="13825" width="45" style="7" customWidth="1"/>
    <col min="13826" max="13826" width="18.140625" style="7" customWidth="1"/>
    <col min="13827" max="13830" width="14.5703125" style="7" customWidth="1"/>
    <col min="13831" max="13831" width="13.42578125" style="7" customWidth="1"/>
    <col min="13832" max="13832" width="14.5703125" style="7" customWidth="1"/>
    <col min="13833" max="13834" width="12" style="7" bestFit="1" customWidth="1"/>
    <col min="13835" max="14080" width="11.42578125" style="7"/>
    <col min="14081" max="14081" width="45" style="7" customWidth="1"/>
    <col min="14082" max="14082" width="18.140625" style="7" customWidth="1"/>
    <col min="14083" max="14086" width="14.5703125" style="7" customWidth="1"/>
    <col min="14087" max="14087" width="13.42578125" style="7" customWidth="1"/>
    <col min="14088" max="14088" width="14.5703125" style="7" customWidth="1"/>
    <col min="14089" max="14090" width="12" style="7" bestFit="1" customWidth="1"/>
    <col min="14091" max="14336" width="11.42578125" style="7"/>
    <col min="14337" max="14337" width="45" style="7" customWidth="1"/>
    <col min="14338" max="14338" width="18.140625" style="7" customWidth="1"/>
    <col min="14339" max="14342" width="14.5703125" style="7" customWidth="1"/>
    <col min="14343" max="14343" width="13.42578125" style="7" customWidth="1"/>
    <col min="14344" max="14344" width="14.5703125" style="7" customWidth="1"/>
    <col min="14345" max="14346" width="12" style="7" bestFit="1" customWidth="1"/>
    <col min="14347" max="14592" width="11.42578125" style="7"/>
    <col min="14593" max="14593" width="45" style="7" customWidth="1"/>
    <col min="14594" max="14594" width="18.140625" style="7" customWidth="1"/>
    <col min="14595" max="14598" width="14.5703125" style="7" customWidth="1"/>
    <col min="14599" max="14599" width="13.42578125" style="7" customWidth="1"/>
    <col min="14600" max="14600" width="14.5703125" style="7" customWidth="1"/>
    <col min="14601" max="14602" width="12" style="7" bestFit="1" customWidth="1"/>
    <col min="14603" max="14848" width="11.42578125" style="7"/>
    <col min="14849" max="14849" width="45" style="7" customWidth="1"/>
    <col min="14850" max="14850" width="18.140625" style="7" customWidth="1"/>
    <col min="14851" max="14854" width="14.5703125" style="7" customWidth="1"/>
    <col min="14855" max="14855" width="13.42578125" style="7" customWidth="1"/>
    <col min="14856" max="14856" width="14.5703125" style="7" customWidth="1"/>
    <col min="14857" max="14858" width="12" style="7" bestFit="1" customWidth="1"/>
    <col min="14859" max="15104" width="11.42578125" style="7"/>
    <col min="15105" max="15105" width="45" style="7" customWidth="1"/>
    <col min="15106" max="15106" width="18.140625" style="7" customWidth="1"/>
    <col min="15107" max="15110" width="14.5703125" style="7" customWidth="1"/>
    <col min="15111" max="15111" width="13.42578125" style="7" customWidth="1"/>
    <col min="15112" max="15112" width="14.5703125" style="7" customWidth="1"/>
    <col min="15113" max="15114" width="12" style="7" bestFit="1" customWidth="1"/>
    <col min="15115" max="15360" width="11.42578125" style="7"/>
    <col min="15361" max="15361" width="45" style="7" customWidth="1"/>
    <col min="15362" max="15362" width="18.140625" style="7" customWidth="1"/>
    <col min="15363" max="15366" width="14.5703125" style="7" customWidth="1"/>
    <col min="15367" max="15367" width="13.42578125" style="7" customWidth="1"/>
    <col min="15368" max="15368" width="14.5703125" style="7" customWidth="1"/>
    <col min="15369" max="15370" width="12" style="7" bestFit="1" customWidth="1"/>
    <col min="15371" max="15616" width="11.42578125" style="7"/>
    <col min="15617" max="15617" width="45" style="7" customWidth="1"/>
    <col min="15618" max="15618" width="18.140625" style="7" customWidth="1"/>
    <col min="15619" max="15622" width="14.5703125" style="7" customWidth="1"/>
    <col min="15623" max="15623" width="13.42578125" style="7" customWidth="1"/>
    <col min="15624" max="15624" width="14.5703125" style="7" customWidth="1"/>
    <col min="15625" max="15626" width="12" style="7" bestFit="1" customWidth="1"/>
    <col min="15627" max="15872" width="11.42578125" style="7"/>
    <col min="15873" max="15873" width="45" style="7" customWidth="1"/>
    <col min="15874" max="15874" width="18.140625" style="7" customWidth="1"/>
    <col min="15875" max="15878" width="14.5703125" style="7" customWidth="1"/>
    <col min="15879" max="15879" width="13.42578125" style="7" customWidth="1"/>
    <col min="15880" max="15880" width="14.5703125" style="7" customWidth="1"/>
    <col min="15881" max="15882" width="12" style="7" bestFit="1" customWidth="1"/>
    <col min="15883" max="16128" width="11.42578125" style="7"/>
    <col min="16129" max="16129" width="45" style="7" customWidth="1"/>
    <col min="16130" max="16130" width="18.140625" style="7" customWidth="1"/>
    <col min="16131" max="16134" width="14.5703125" style="7" customWidth="1"/>
    <col min="16135" max="16135" width="13.42578125" style="7" customWidth="1"/>
    <col min="16136" max="16136" width="14.5703125" style="7" customWidth="1"/>
    <col min="16137" max="16138" width="12" style="7" bestFit="1" customWidth="1"/>
    <col min="16139" max="16384" width="11.42578125" style="7"/>
  </cols>
  <sheetData>
    <row r="1" spans="1:13" s="395" customFormat="1" ht="18" customHeight="1">
      <c r="A1" s="1521" t="s">
        <v>1220</v>
      </c>
      <c r="B1" s="292"/>
      <c r="C1" s="292"/>
      <c r="D1" s="292"/>
      <c r="E1" s="292"/>
      <c r="F1" s="292"/>
      <c r="G1" s="292"/>
      <c r="H1" s="292"/>
    </row>
    <row r="2" spans="1:13" s="41" customFormat="1" ht="24" customHeight="1">
      <c r="A2" s="168" t="s">
        <v>1068</v>
      </c>
      <c r="B2" s="168"/>
      <c r="C2" s="168"/>
      <c r="D2" s="168"/>
      <c r="E2" s="168"/>
      <c r="F2" s="168"/>
      <c r="G2" s="168"/>
      <c r="H2" s="168"/>
    </row>
    <row r="3" spans="1:13" s="920" customFormat="1" ht="18" customHeight="1">
      <c r="A3" s="170">
        <v>45412</v>
      </c>
      <c r="B3" s="170"/>
      <c r="C3" s="170"/>
      <c r="D3" s="170"/>
      <c r="E3" s="170"/>
      <c r="F3" s="170"/>
      <c r="G3" s="170"/>
      <c r="H3" s="170"/>
    </row>
    <row r="4" spans="1:13" s="401" customFormat="1" ht="18" customHeight="1">
      <c r="A4" s="171" t="s">
        <v>123</v>
      </c>
      <c r="B4" s="171"/>
      <c r="C4" s="171"/>
      <c r="D4" s="171"/>
      <c r="E4" s="171"/>
      <c r="F4" s="171"/>
      <c r="G4" s="171"/>
      <c r="H4" s="171"/>
    </row>
    <row r="5" spans="1:13" ht="13.5" thickBot="1"/>
    <row r="6" spans="1:13" ht="28.5" customHeight="1">
      <c r="A6" s="177" t="s">
        <v>1</v>
      </c>
      <c r="B6" s="177" t="s">
        <v>1069</v>
      </c>
      <c r="C6" s="177"/>
      <c r="D6" s="48" t="s">
        <v>1070</v>
      </c>
      <c r="E6" s="48" t="s">
        <v>1071</v>
      </c>
      <c r="F6" s="48" t="s">
        <v>1072</v>
      </c>
      <c r="G6" s="48" t="s">
        <v>1073</v>
      </c>
      <c r="H6" s="47" t="s">
        <v>1074</v>
      </c>
      <c r="M6" s="36"/>
    </row>
    <row r="7" spans="1:13" ht="30" customHeight="1">
      <c r="A7" s="1224"/>
      <c r="B7" s="1077" t="s">
        <v>669</v>
      </c>
      <c r="C7" s="1077" t="s">
        <v>670</v>
      </c>
      <c r="D7" s="50"/>
      <c r="E7" s="50"/>
      <c r="F7" s="50"/>
      <c r="G7" s="50" t="s">
        <v>1075</v>
      </c>
      <c r="H7" s="1192"/>
    </row>
    <row r="8" spans="1:13" ht="7.5" customHeight="1">
      <c r="A8" s="18"/>
      <c r="B8" s="18"/>
      <c r="C8" s="18"/>
      <c r="D8" s="18"/>
      <c r="E8" s="18"/>
      <c r="F8" s="18"/>
      <c r="G8" s="18"/>
      <c r="H8" s="19"/>
    </row>
    <row r="9" spans="1:13" s="24" customFormat="1" ht="20.100000000000001" customHeight="1">
      <c r="A9" s="307" t="s">
        <v>29</v>
      </c>
      <c r="B9" s="1225">
        <v>35373134.968999997</v>
      </c>
      <c r="C9" s="1225">
        <v>35137168.972000003</v>
      </c>
      <c r="D9" s="1225">
        <v>0</v>
      </c>
      <c r="E9" s="1225">
        <v>1856616.078</v>
      </c>
      <c r="F9" s="1225">
        <v>1084208.4990000001</v>
      </c>
      <c r="G9" s="1225">
        <v>2508487.8089999999</v>
      </c>
      <c r="H9" s="1226">
        <v>75959616.326999992</v>
      </c>
      <c r="I9" s="1227"/>
      <c r="J9" s="1227"/>
    </row>
    <row r="10" spans="1:13" s="24" customFormat="1" ht="20.100000000000001" customHeight="1">
      <c r="A10" s="307" t="s">
        <v>30</v>
      </c>
      <c r="B10" s="1225">
        <v>793767.65</v>
      </c>
      <c r="C10" s="1225">
        <v>916337.59100000001</v>
      </c>
      <c r="D10" s="1225">
        <v>0</v>
      </c>
      <c r="E10" s="1225">
        <v>63109.747000000003</v>
      </c>
      <c r="F10" s="1225">
        <v>27917.800999999999</v>
      </c>
      <c r="G10" s="1225">
        <v>46677.271000000001</v>
      </c>
      <c r="H10" s="1226">
        <v>1847810.0599999998</v>
      </c>
      <c r="I10" s="1227"/>
      <c r="J10" s="1227"/>
    </row>
    <row r="11" spans="1:13" s="24" customFormat="1" ht="20.100000000000001" customHeight="1">
      <c r="A11" s="307" t="s">
        <v>31</v>
      </c>
      <c r="B11" s="1225">
        <v>10512090.888</v>
      </c>
      <c r="C11" s="1225">
        <v>100293944.16500001</v>
      </c>
      <c r="D11" s="1225">
        <v>0</v>
      </c>
      <c r="E11" s="1225">
        <v>2443944.2749999999</v>
      </c>
      <c r="F11" s="1225">
        <v>2889518.1209999998</v>
      </c>
      <c r="G11" s="1225">
        <v>2016664.3759999999</v>
      </c>
      <c r="H11" s="1226">
        <v>118156161.82500002</v>
      </c>
      <c r="I11" s="1227"/>
      <c r="J11" s="1227"/>
    </row>
    <row r="12" spans="1:13" s="24" customFormat="1" ht="20.100000000000001" customHeight="1">
      <c r="A12" s="307" t="s">
        <v>32</v>
      </c>
      <c r="B12" s="1225">
        <v>3244228.7069999999</v>
      </c>
      <c r="C12" s="1225">
        <v>4580690.324</v>
      </c>
      <c r="D12" s="1225">
        <v>0</v>
      </c>
      <c r="E12" s="1225">
        <v>303421.50799999997</v>
      </c>
      <c r="F12" s="1225">
        <v>333834.28899999999</v>
      </c>
      <c r="G12" s="1225">
        <v>314876.58199999999</v>
      </c>
      <c r="H12" s="1228">
        <v>8777051.4100000001</v>
      </c>
      <c r="I12" s="1227"/>
      <c r="J12" s="1227"/>
    </row>
    <row r="13" spans="1:13" s="24" customFormat="1" ht="20.100000000000001" customHeight="1">
      <c r="A13" s="307" t="s">
        <v>33</v>
      </c>
      <c r="B13" s="1225">
        <v>8501150.5199999996</v>
      </c>
      <c r="C13" s="1225">
        <v>4803450.0839999998</v>
      </c>
      <c r="D13" s="1225">
        <v>0</v>
      </c>
      <c r="E13" s="1225">
        <v>173746.217</v>
      </c>
      <c r="F13" s="1225">
        <v>172807.03899999999</v>
      </c>
      <c r="G13" s="1225">
        <v>422113.08299999998</v>
      </c>
      <c r="H13" s="1226">
        <v>14073266.943</v>
      </c>
      <c r="I13" s="1227"/>
      <c r="J13" s="1227"/>
    </row>
    <row r="14" spans="1:13" s="24" customFormat="1" ht="20.100000000000001" customHeight="1">
      <c r="A14" s="307" t="s">
        <v>114</v>
      </c>
      <c r="B14" s="1225">
        <v>13203606.012</v>
      </c>
      <c r="C14" s="1225">
        <v>34659486.582000002</v>
      </c>
      <c r="D14" s="1225">
        <v>0</v>
      </c>
      <c r="E14" s="1225">
        <v>1759401.308</v>
      </c>
      <c r="F14" s="1225">
        <v>969962.255</v>
      </c>
      <c r="G14" s="1225">
        <v>1510385.6470000001</v>
      </c>
      <c r="H14" s="1226">
        <v>52102841.804000005</v>
      </c>
      <c r="I14" s="1227"/>
      <c r="J14" s="1227"/>
    </row>
    <row r="15" spans="1:13" s="24" customFormat="1" ht="20.100000000000001" customHeight="1">
      <c r="A15" s="307" t="s">
        <v>35</v>
      </c>
      <c r="B15" s="1225">
        <v>1632462.561</v>
      </c>
      <c r="C15" s="1225">
        <v>419517.61599999998</v>
      </c>
      <c r="D15" s="1225">
        <v>0</v>
      </c>
      <c r="E15" s="1225">
        <v>0</v>
      </c>
      <c r="F15" s="1225">
        <v>0</v>
      </c>
      <c r="G15" s="1225">
        <v>0</v>
      </c>
      <c r="H15" s="1226">
        <v>2051980.1769999999</v>
      </c>
      <c r="I15" s="1227"/>
      <c r="J15" s="1227"/>
    </row>
    <row r="16" spans="1:13" s="24" customFormat="1" ht="20.100000000000001" customHeight="1">
      <c r="A16" s="307" t="s">
        <v>36</v>
      </c>
      <c r="B16" s="1225">
        <v>6897052.7400000002</v>
      </c>
      <c r="C16" s="1225">
        <v>37330816.114</v>
      </c>
      <c r="D16" s="1225">
        <v>0</v>
      </c>
      <c r="E16" s="1225">
        <v>466346.81800000003</v>
      </c>
      <c r="F16" s="1225">
        <v>1186069.4099999999</v>
      </c>
      <c r="G16" s="1225">
        <v>521715.19799999997</v>
      </c>
      <c r="H16" s="1228">
        <v>46402000.280000001</v>
      </c>
      <c r="I16" s="1227"/>
      <c r="J16" s="1227"/>
    </row>
    <row r="17" spans="1:10" s="24" customFormat="1" ht="20.100000000000001" customHeight="1">
      <c r="A17" s="307" t="s">
        <v>37</v>
      </c>
      <c r="B17" s="1225">
        <v>2055148.348</v>
      </c>
      <c r="C17" s="1225">
        <v>9869992.7799999993</v>
      </c>
      <c r="D17" s="1225">
        <v>0</v>
      </c>
      <c r="E17" s="1225">
        <v>102258.481</v>
      </c>
      <c r="F17" s="1225">
        <v>775300.58100000001</v>
      </c>
      <c r="G17" s="1225">
        <v>88663.623999999996</v>
      </c>
      <c r="H17" s="1226">
        <v>12891363.813999999</v>
      </c>
      <c r="I17" s="1227"/>
      <c r="J17" s="1227"/>
    </row>
    <row r="18" spans="1:10" s="24" customFormat="1" ht="20.100000000000001" customHeight="1">
      <c r="A18" s="307" t="s">
        <v>38</v>
      </c>
      <c r="B18" s="1225">
        <v>1038760.48</v>
      </c>
      <c r="C18" s="1225">
        <v>2481017.8659999999</v>
      </c>
      <c r="D18" s="1225">
        <v>0</v>
      </c>
      <c r="E18" s="1225">
        <v>81705.13</v>
      </c>
      <c r="F18" s="1225">
        <v>30855.434000000001</v>
      </c>
      <c r="G18" s="1225">
        <v>91675.816999999995</v>
      </c>
      <c r="H18" s="1226">
        <v>3724014.7269999995</v>
      </c>
      <c r="I18" s="1227"/>
      <c r="J18" s="1227"/>
    </row>
    <row r="19" spans="1:10" s="24" customFormat="1" ht="20.100000000000001" customHeight="1">
      <c r="A19" s="26" t="s">
        <v>39</v>
      </c>
      <c r="B19" s="1225">
        <v>2356081.9029999999</v>
      </c>
      <c r="C19" s="1225">
        <v>883092.647</v>
      </c>
      <c r="D19" s="1225">
        <v>0</v>
      </c>
      <c r="E19" s="1225">
        <v>72354.588000000003</v>
      </c>
      <c r="F19" s="1225">
        <v>213841.45699999999</v>
      </c>
      <c r="G19" s="1225">
        <v>4188.0720000000001</v>
      </c>
      <c r="H19" s="1226">
        <v>3529558.6669999999</v>
      </c>
      <c r="I19" s="1227"/>
      <c r="J19" s="1227"/>
    </row>
    <row r="20" spans="1:10" s="24" customFormat="1" ht="20.100000000000001" customHeight="1">
      <c r="A20" s="26" t="s">
        <v>116</v>
      </c>
      <c r="B20" s="1225">
        <v>2734520.46</v>
      </c>
      <c r="C20" s="1225">
        <v>3088417.611</v>
      </c>
      <c r="D20" s="1225">
        <v>0</v>
      </c>
      <c r="E20" s="1225">
        <v>53189.807999999997</v>
      </c>
      <c r="F20" s="1225">
        <v>182973.69699999999</v>
      </c>
      <c r="G20" s="1225">
        <v>58265.057000000001</v>
      </c>
      <c r="H20" s="1226">
        <v>6117366.6330000004</v>
      </c>
      <c r="I20" s="1227"/>
      <c r="J20" s="1227"/>
    </row>
    <row r="21" spans="1:10" s="24" customFormat="1" ht="20.100000000000001" customHeight="1">
      <c r="A21" s="26" t="s">
        <v>151</v>
      </c>
      <c r="B21" s="1225">
        <v>878781.71600000001</v>
      </c>
      <c r="C21" s="1225">
        <v>443532.19099999999</v>
      </c>
      <c r="D21" s="1225">
        <v>0</v>
      </c>
      <c r="E21" s="1225">
        <v>28686.157999999999</v>
      </c>
      <c r="F21" s="1225">
        <v>79313.744000000006</v>
      </c>
      <c r="G21" s="1225">
        <v>2958.1640000000002</v>
      </c>
      <c r="H21" s="1228">
        <v>1433271.9730000002</v>
      </c>
      <c r="I21" s="1227"/>
      <c r="J21" s="1227"/>
    </row>
    <row r="22" spans="1:10" s="24" customFormat="1" ht="20.100000000000001" customHeight="1">
      <c r="A22" s="27" t="s">
        <v>1076</v>
      </c>
      <c r="B22" s="1225">
        <v>14380.967000000001</v>
      </c>
      <c r="C22" s="1225">
        <v>678586.16500000004</v>
      </c>
      <c r="D22" s="1225">
        <v>0</v>
      </c>
      <c r="E22" s="1225">
        <v>41683.309000000001</v>
      </c>
      <c r="F22" s="1225">
        <v>38685.805</v>
      </c>
      <c r="G22" s="1225">
        <v>2353.806</v>
      </c>
      <c r="H22" s="1226">
        <v>775690.05200000003</v>
      </c>
      <c r="I22" s="1227"/>
      <c r="J22" s="1227"/>
    </row>
    <row r="23" spans="1:10" s="24" customFormat="1" ht="20.100000000000001" customHeight="1">
      <c r="A23" s="26" t="s">
        <v>43</v>
      </c>
      <c r="B23" s="1225">
        <v>544878.36100000003</v>
      </c>
      <c r="C23" s="1225">
        <v>437747.87800000003</v>
      </c>
      <c r="D23" s="1225">
        <v>0</v>
      </c>
      <c r="E23" s="1225">
        <v>0</v>
      </c>
      <c r="F23" s="1225">
        <v>17226.858</v>
      </c>
      <c r="G23" s="1225">
        <v>0</v>
      </c>
      <c r="H23" s="1226">
        <v>999853.09700000007</v>
      </c>
      <c r="I23" s="1227"/>
      <c r="J23" s="1227"/>
    </row>
    <row r="24" spans="1:10" s="24" customFormat="1" ht="20.100000000000001" customHeight="1">
      <c r="A24" s="26" t="s">
        <v>44</v>
      </c>
      <c r="B24" s="1225">
        <v>112550.379</v>
      </c>
      <c r="C24" s="1225">
        <v>74940</v>
      </c>
      <c r="D24" s="1225">
        <v>0</v>
      </c>
      <c r="E24" s="1225">
        <v>0</v>
      </c>
      <c r="F24" s="1225">
        <v>0</v>
      </c>
      <c r="G24" s="1225">
        <v>0</v>
      </c>
      <c r="H24" s="1226">
        <v>187490.37900000002</v>
      </c>
      <c r="I24" s="1227"/>
      <c r="J24" s="1227"/>
    </row>
    <row r="25" spans="1:10" s="24" customFormat="1" ht="20.100000000000001" customHeight="1">
      <c r="A25" s="26" t="s">
        <v>45</v>
      </c>
      <c r="B25" s="1225">
        <v>620400.69700000004</v>
      </c>
      <c r="C25" s="1225">
        <v>185366.15299999999</v>
      </c>
      <c r="D25" s="1225">
        <v>0</v>
      </c>
      <c r="E25" s="1225">
        <v>749.4</v>
      </c>
      <c r="F25" s="1225">
        <v>19069.061000000002</v>
      </c>
      <c r="G25" s="1225">
        <v>0</v>
      </c>
      <c r="H25" s="1226">
        <v>825585.3110000001</v>
      </c>
      <c r="I25" s="1227"/>
      <c r="J25" s="1227"/>
    </row>
    <row r="26" spans="1:10" s="19" customFormat="1" ht="26.45" customHeight="1" thickBot="1">
      <c r="A26" s="382" t="s">
        <v>46</v>
      </c>
      <c r="B26" s="1229">
        <v>90512997.35799998</v>
      </c>
      <c r="C26" s="1229">
        <v>236284104.73899999</v>
      </c>
      <c r="D26" s="1229">
        <v>0</v>
      </c>
      <c r="E26" s="1229">
        <v>7447212.8250000011</v>
      </c>
      <c r="F26" s="1229">
        <v>8021584.051</v>
      </c>
      <c r="G26" s="1229">
        <v>7589024.5059999991</v>
      </c>
      <c r="H26" s="1229">
        <v>349854923.47899997</v>
      </c>
      <c r="I26" s="1230"/>
      <c r="J26" s="1231"/>
    </row>
    <row r="27" spans="1:10" ht="8.25" customHeight="1">
      <c r="B27" s="437"/>
      <c r="C27" s="437"/>
      <c r="D27" s="437"/>
      <c r="E27" s="437"/>
      <c r="F27" s="437"/>
      <c r="G27" s="437"/>
      <c r="H27" s="437"/>
    </row>
    <row r="28" spans="1:10" ht="13.5">
      <c r="A28" s="30" t="s">
        <v>1077</v>
      </c>
    </row>
    <row r="29" spans="1:10" ht="13.5">
      <c r="A29" s="973" t="s">
        <v>1078</v>
      </c>
      <c r="B29" s="18"/>
      <c r="C29" s="18"/>
      <c r="D29" s="18"/>
      <c r="E29" s="18"/>
      <c r="F29" s="18"/>
      <c r="G29" s="18"/>
      <c r="H29" s="18"/>
      <c r="I29" s="18"/>
    </row>
    <row r="30" spans="1:10" ht="13.5">
      <c r="A30" s="973" t="s">
        <v>1079</v>
      </c>
      <c r="B30" s="974"/>
      <c r="C30" s="974"/>
      <c r="D30" s="964"/>
      <c r="E30" s="974"/>
      <c r="F30" s="974"/>
      <c r="G30" s="974"/>
      <c r="H30" s="964"/>
      <c r="I30" s="974"/>
    </row>
    <row r="31" spans="1:10">
      <c r="A31" s="973" t="s">
        <v>1080</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1286B2BF-2AF4-48AE-8330-E5D93D310999}"/>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C47B-8799-45A3-8B24-9621A5EDD523}">
  <dimension ref="A1:AG44"/>
  <sheetViews>
    <sheetView showGridLines="0" zoomScaleNormal="100" workbookViewId="0"/>
  </sheetViews>
  <sheetFormatPr baseColWidth="10" defaultColWidth="15.85546875" defaultRowHeight="12.75"/>
  <cols>
    <col min="1" max="1" width="28.7109375" style="1232" customWidth="1"/>
    <col min="2" max="4" width="9.7109375" style="1232" customWidth="1"/>
    <col min="5" max="5" width="0.5703125" style="1232" customWidth="1"/>
    <col min="6" max="8" width="9.7109375" style="1232" customWidth="1"/>
    <col min="9" max="9" width="0.5703125" style="1232" customWidth="1"/>
    <col min="10" max="12" width="9.7109375" style="1232" customWidth="1"/>
    <col min="13" max="13" width="0.5703125" style="1232" customWidth="1"/>
    <col min="14" max="16" width="9.7109375" style="1232" customWidth="1"/>
    <col min="17" max="17" width="0.5703125" style="1232" customWidth="1"/>
    <col min="18" max="20" width="9.7109375" style="1232" customWidth="1"/>
    <col min="21" max="21" width="0.5703125" style="1232" customWidth="1"/>
    <col min="22" max="22" width="12" style="1232" bestFit="1" customWidth="1"/>
    <col min="23" max="24" width="9.7109375" style="1232" bestFit="1" customWidth="1"/>
    <col min="25" max="27" width="9.7109375" style="1232" customWidth="1"/>
    <col min="28" max="28" width="0.5703125" style="1232" customWidth="1"/>
    <col min="29" max="31" width="9.7109375" style="1232" customWidth="1"/>
    <col min="32" max="32" width="0.5703125" style="1232" customWidth="1"/>
    <col min="33" max="33" width="12.42578125" style="1232" customWidth="1"/>
    <col min="34" max="256" width="15.85546875" style="1232"/>
    <col min="257" max="257" width="28.7109375" style="1232" customWidth="1"/>
    <col min="258" max="260" width="9.7109375" style="1232" customWidth="1"/>
    <col min="261" max="261" width="0.5703125" style="1232" customWidth="1"/>
    <col min="262" max="264" width="9.7109375" style="1232" customWidth="1"/>
    <col min="265" max="265" width="0.5703125" style="1232" customWidth="1"/>
    <col min="266" max="268" width="9.7109375" style="1232" customWidth="1"/>
    <col min="269" max="269" width="0.5703125" style="1232" customWidth="1"/>
    <col min="270" max="272" width="9.7109375" style="1232" customWidth="1"/>
    <col min="273" max="273" width="0.5703125" style="1232" customWidth="1"/>
    <col min="274" max="276" width="9.7109375" style="1232" customWidth="1"/>
    <col min="277" max="277" width="0.5703125" style="1232" customWidth="1"/>
    <col min="278" max="278" width="12" style="1232" bestFit="1" customWidth="1"/>
    <col min="279" max="280" width="9.7109375" style="1232" bestFit="1" customWidth="1"/>
    <col min="281" max="283" width="9.7109375" style="1232" customWidth="1"/>
    <col min="284" max="284" width="0.5703125" style="1232" customWidth="1"/>
    <col min="285" max="287" width="9.7109375" style="1232" customWidth="1"/>
    <col min="288" max="288" width="0.5703125" style="1232" customWidth="1"/>
    <col min="289" max="289" width="12.42578125" style="1232" customWidth="1"/>
    <col min="290" max="512" width="15.85546875" style="1232"/>
    <col min="513" max="513" width="28.7109375" style="1232" customWidth="1"/>
    <col min="514" max="516" width="9.7109375" style="1232" customWidth="1"/>
    <col min="517" max="517" width="0.5703125" style="1232" customWidth="1"/>
    <col min="518" max="520" width="9.7109375" style="1232" customWidth="1"/>
    <col min="521" max="521" width="0.5703125" style="1232" customWidth="1"/>
    <col min="522" max="524" width="9.7109375" style="1232" customWidth="1"/>
    <col min="525" max="525" width="0.5703125" style="1232" customWidth="1"/>
    <col min="526" max="528" width="9.7109375" style="1232" customWidth="1"/>
    <col min="529" max="529" width="0.5703125" style="1232" customWidth="1"/>
    <col min="530" max="532" width="9.7109375" style="1232" customWidth="1"/>
    <col min="533" max="533" width="0.5703125" style="1232" customWidth="1"/>
    <col min="534" max="534" width="12" style="1232" bestFit="1" customWidth="1"/>
    <col min="535" max="536" width="9.7109375" style="1232" bestFit="1" customWidth="1"/>
    <col min="537" max="539" width="9.7109375" style="1232" customWidth="1"/>
    <col min="540" max="540" width="0.5703125" style="1232" customWidth="1"/>
    <col min="541" max="543" width="9.7109375" style="1232" customWidth="1"/>
    <col min="544" max="544" width="0.5703125" style="1232" customWidth="1"/>
    <col min="545" max="545" width="12.42578125" style="1232" customWidth="1"/>
    <col min="546" max="768" width="15.85546875" style="1232"/>
    <col min="769" max="769" width="28.7109375" style="1232" customWidth="1"/>
    <col min="770" max="772" width="9.7109375" style="1232" customWidth="1"/>
    <col min="773" max="773" width="0.5703125" style="1232" customWidth="1"/>
    <col min="774" max="776" width="9.7109375" style="1232" customWidth="1"/>
    <col min="777" max="777" width="0.5703125" style="1232" customWidth="1"/>
    <col min="778" max="780" width="9.7109375" style="1232" customWidth="1"/>
    <col min="781" max="781" width="0.5703125" style="1232" customWidth="1"/>
    <col min="782" max="784" width="9.7109375" style="1232" customWidth="1"/>
    <col min="785" max="785" width="0.5703125" style="1232" customWidth="1"/>
    <col min="786" max="788" width="9.7109375" style="1232" customWidth="1"/>
    <col min="789" max="789" width="0.5703125" style="1232" customWidth="1"/>
    <col min="790" max="790" width="12" style="1232" bestFit="1" customWidth="1"/>
    <col min="791" max="792" width="9.7109375" style="1232" bestFit="1" customWidth="1"/>
    <col min="793" max="795" width="9.7109375" style="1232" customWidth="1"/>
    <col min="796" max="796" width="0.5703125" style="1232" customWidth="1"/>
    <col min="797" max="799" width="9.7109375" style="1232" customWidth="1"/>
    <col min="800" max="800" width="0.5703125" style="1232" customWidth="1"/>
    <col min="801" max="801" width="12.42578125" style="1232" customWidth="1"/>
    <col min="802" max="1024" width="15.85546875" style="1232"/>
    <col min="1025" max="1025" width="28.7109375" style="1232" customWidth="1"/>
    <col min="1026" max="1028" width="9.7109375" style="1232" customWidth="1"/>
    <col min="1029" max="1029" width="0.5703125" style="1232" customWidth="1"/>
    <col min="1030" max="1032" width="9.7109375" style="1232" customWidth="1"/>
    <col min="1033" max="1033" width="0.5703125" style="1232" customWidth="1"/>
    <col min="1034" max="1036" width="9.7109375" style="1232" customWidth="1"/>
    <col min="1037" max="1037" width="0.5703125" style="1232" customWidth="1"/>
    <col min="1038" max="1040" width="9.7109375" style="1232" customWidth="1"/>
    <col min="1041" max="1041" width="0.5703125" style="1232" customWidth="1"/>
    <col min="1042" max="1044" width="9.7109375" style="1232" customWidth="1"/>
    <col min="1045" max="1045" width="0.5703125" style="1232" customWidth="1"/>
    <col min="1046" max="1046" width="12" style="1232" bestFit="1" customWidth="1"/>
    <col min="1047" max="1048" width="9.7109375" style="1232" bestFit="1" customWidth="1"/>
    <col min="1049" max="1051" width="9.7109375" style="1232" customWidth="1"/>
    <col min="1052" max="1052" width="0.5703125" style="1232" customWidth="1"/>
    <col min="1053" max="1055" width="9.7109375" style="1232" customWidth="1"/>
    <col min="1056" max="1056" width="0.5703125" style="1232" customWidth="1"/>
    <col min="1057" max="1057" width="12.42578125" style="1232" customWidth="1"/>
    <col min="1058" max="1280" width="15.85546875" style="1232"/>
    <col min="1281" max="1281" width="28.7109375" style="1232" customWidth="1"/>
    <col min="1282" max="1284" width="9.7109375" style="1232" customWidth="1"/>
    <col min="1285" max="1285" width="0.5703125" style="1232" customWidth="1"/>
    <col min="1286" max="1288" width="9.7109375" style="1232" customWidth="1"/>
    <col min="1289" max="1289" width="0.5703125" style="1232" customWidth="1"/>
    <col min="1290" max="1292" width="9.7109375" style="1232" customWidth="1"/>
    <col min="1293" max="1293" width="0.5703125" style="1232" customWidth="1"/>
    <col min="1294" max="1296" width="9.7109375" style="1232" customWidth="1"/>
    <col min="1297" max="1297" width="0.5703125" style="1232" customWidth="1"/>
    <col min="1298" max="1300" width="9.7109375" style="1232" customWidth="1"/>
    <col min="1301" max="1301" width="0.5703125" style="1232" customWidth="1"/>
    <col min="1302" max="1302" width="12" style="1232" bestFit="1" customWidth="1"/>
    <col min="1303" max="1304" width="9.7109375" style="1232" bestFit="1" customWidth="1"/>
    <col min="1305" max="1307" width="9.7109375" style="1232" customWidth="1"/>
    <col min="1308" max="1308" width="0.5703125" style="1232" customWidth="1"/>
    <col min="1309" max="1311" width="9.7109375" style="1232" customWidth="1"/>
    <col min="1312" max="1312" width="0.5703125" style="1232" customWidth="1"/>
    <col min="1313" max="1313" width="12.42578125" style="1232" customWidth="1"/>
    <col min="1314" max="1536" width="15.85546875" style="1232"/>
    <col min="1537" max="1537" width="28.7109375" style="1232" customWidth="1"/>
    <col min="1538" max="1540" width="9.7109375" style="1232" customWidth="1"/>
    <col min="1541" max="1541" width="0.5703125" style="1232" customWidth="1"/>
    <col min="1542" max="1544" width="9.7109375" style="1232" customWidth="1"/>
    <col min="1545" max="1545" width="0.5703125" style="1232" customWidth="1"/>
    <col min="1546" max="1548" width="9.7109375" style="1232" customWidth="1"/>
    <col min="1549" max="1549" width="0.5703125" style="1232" customWidth="1"/>
    <col min="1550" max="1552" width="9.7109375" style="1232" customWidth="1"/>
    <col min="1553" max="1553" width="0.5703125" style="1232" customWidth="1"/>
    <col min="1554" max="1556" width="9.7109375" style="1232" customWidth="1"/>
    <col min="1557" max="1557" width="0.5703125" style="1232" customWidth="1"/>
    <col min="1558" max="1558" width="12" style="1232" bestFit="1" customWidth="1"/>
    <col min="1559" max="1560" width="9.7109375" style="1232" bestFit="1" customWidth="1"/>
    <col min="1561" max="1563" width="9.7109375" style="1232" customWidth="1"/>
    <col min="1564" max="1564" width="0.5703125" style="1232" customWidth="1"/>
    <col min="1565" max="1567" width="9.7109375" style="1232" customWidth="1"/>
    <col min="1568" max="1568" width="0.5703125" style="1232" customWidth="1"/>
    <col min="1569" max="1569" width="12.42578125" style="1232" customWidth="1"/>
    <col min="1570" max="1792" width="15.85546875" style="1232"/>
    <col min="1793" max="1793" width="28.7109375" style="1232" customWidth="1"/>
    <col min="1794" max="1796" width="9.7109375" style="1232" customWidth="1"/>
    <col min="1797" max="1797" width="0.5703125" style="1232" customWidth="1"/>
    <col min="1798" max="1800" width="9.7109375" style="1232" customWidth="1"/>
    <col min="1801" max="1801" width="0.5703125" style="1232" customWidth="1"/>
    <col min="1802" max="1804" width="9.7109375" style="1232" customWidth="1"/>
    <col min="1805" max="1805" width="0.5703125" style="1232" customWidth="1"/>
    <col min="1806" max="1808" width="9.7109375" style="1232" customWidth="1"/>
    <col min="1809" max="1809" width="0.5703125" style="1232" customWidth="1"/>
    <col min="1810" max="1812" width="9.7109375" style="1232" customWidth="1"/>
    <col min="1813" max="1813" width="0.5703125" style="1232" customWidth="1"/>
    <col min="1814" max="1814" width="12" style="1232" bestFit="1" customWidth="1"/>
    <col min="1815" max="1816" width="9.7109375" style="1232" bestFit="1" customWidth="1"/>
    <col min="1817" max="1819" width="9.7109375" style="1232" customWidth="1"/>
    <col min="1820" max="1820" width="0.5703125" style="1232" customWidth="1"/>
    <col min="1821" max="1823" width="9.7109375" style="1232" customWidth="1"/>
    <col min="1824" max="1824" width="0.5703125" style="1232" customWidth="1"/>
    <col min="1825" max="1825" width="12.42578125" style="1232" customWidth="1"/>
    <col min="1826" max="2048" width="15.85546875" style="1232"/>
    <col min="2049" max="2049" width="28.7109375" style="1232" customWidth="1"/>
    <col min="2050" max="2052" width="9.7109375" style="1232" customWidth="1"/>
    <col min="2053" max="2053" width="0.5703125" style="1232" customWidth="1"/>
    <col min="2054" max="2056" width="9.7109375" style="1232" customWidth="1"/>
    <col min="2057" max="2057" width="0.5703125" style="1232" customWidth="1"/>
    <col min="2058" max="2060" width="9.7109375" style="1232" customWidth="1"/>
    <col min="2061" max="2061" width="0.5703125" style="1232" customWidth="1"/>
    <col min="2062" max="2064" width="9.7109375" style="1232" customWidth="1"/>
    <col min="2065" max="2065" width="0.5703125" style="1232" customWidth="1"/>
    <col min="2066" max="2068" width="9.7109375" style="1232" customWidth="1"/>
    <col min="2069" max="2069" width="0.5703125" style="1232" customWidth="1"/>
    <col min="2070" max="2070" width="12" style="1232" bestFit="1" customWidth="1"/>
    <col min="2071" max="2072" width="9.7109375" style="1232" bestFit="1" customWidth="1"/>
    <col min="2073" max="2075" width="9.7109375" style="1232" customWidth="1"/>
    <col min="2076" max="2076" width="0.5703125" style="1232" customWidth="1"/>
    <col min="2077" max="2079" width="9.7109375" style="1232" customWidth="1"/>
    <col min="2080" max="2080" width="0.5703125" style="1232" customWidth="1"/>
    <col min="2081" max="2081" width="12.42578125" style="1232" customWidth="1"/>
    <col min="2082" max="2304" width="15.85546875" style="1232"/>
    <col min="2305" max="2305" width="28.7109375" style="1232" customWidth="1"/>
    <col min="2306" max="2308" width="9.7109375" style="1232" customWidth="1"/>
    <col min="2309" max="2309" width="0.5703125" style="1232" customWidth="1"/>
    <col min="2310" max="2312" width="9.7109375" style="1232" customWidth="1"/>
    <col min="2313" max="2313" width="0.5703125" style="1232" customWidth="1"/>
    <col min="2314" max="2316" width="9.7109375" style="1232" customWidth="1"/>
    <col min="2317" max="2317" width="0.5703125" style="1232" customWidth="1"/>
    <col min="2318" max="2320" width="9.7109375" style="1232" customWidth="1"/>
    <col min="2321" max="2321" width="0.5703125" style="1232" customWidth="1"/>
    <col min="2322" max="2324" width="9.7109375" style="1232" customWidth="1"/>
    <col min="2325" max="2325" width="0.5703125" style="1232" customWidth="1"/>
    <col min="2326" max="2326" width="12" style="1232" bestFit="1" customWidth="1"/>
    <col min="2327" max="2328" width="9.7109375" style="1232" bestFit="1" customWidth="1"/>
    <col min="2329" max="2331" width="9.7109375" style="1232" customWidth="1"/>
    <col min="2332" max="2332" width="0.5703125" style="1232" customWidth="1"/>
    <col min="2333" max="2335" width="9.7109375" style="1232" customWidth="1"/>
    <col min="2336" max="2336" width="0.5703125" style="1232" customWidth="1"/>
    <col min="2337" max="2337" width="12.42578125" style="1232" customWidth="1"/>
    <col min="2338" max="2560" width="15.85546875" style="1232"/>
    <col min="2561" max="2561" width="28.7109375" style="1232" customWidth="1"/>
    <col min="2562" max="2564" width="9.7109375" style="1232" customWidth="1"/>
    <col min="2565" max="2565" width="0.5703125" style="1232" customWidth="1"/>
    <col min="2566" max="2568" width="9.7109375" style="1232" customWidth="1"/>
    <col min="2569" max="2569" width="0.5703125" style="1232" customWidth="1"/>
    <col min="2570" max="2572" width="9.7109375" style="1232" customWidth="1"/>
    <col min="2573" max="2573" width="0.5703125" style="1232" customWidth="1"/>
    <col min="2574" max="2576" width="9.7109375" style="1232" customWidth="1"/>
    <col min="2577" max="2577" width="0.5703125" style="1232" customWidth="1"/>
    <col min="2578" max="2580" width="9.7109375" style="1232" customWidth="1"/>
    <col min="2581" max="2581" width="0.5703125" style="1232" customWidth="1"/>
    <col min="2582" max="2582" width="12" style="1232" bestFit="1" customWidth="1"/>
    <col min="2583" max="2584" width="9.7109375" style="1232" bestFit="1" customWidth="1"/>
    <col min="2585" max="2587" width="9.7109375" style="1232" customWidth="1"/>
    <col min="2588" max="2588" width="0.5703125" style="1232" customWidth="1"/>
    <col min="2589" max="2591" width="9.7109375" style="1232" customWidth="1"/>
    <col min="2592" max="2592" width="0.5703125" style="1232" customWidth="1"/>
    <col min="2593" max="2593" width="12.42578125" style="1232" customWidth="1"/>
    <col min="2594" max="2816" width="15.85546875" style="1232"/>
    <col min="2817" max="2817" width="28.7109375" style="1232" customWidth="1"/>
    <col min="2818" max="2820" width="9.7109375" style="1232" customWidth="1"/>
    <col min="2821" max="2821" width="0.5703125" style="1232" customWidth="1"/>
    <col min="2822" max="2824" width="9.7109375" style="1232" customWidth="1"/>
    <col min="2825" max="2825" width="0.5703125" style="1232" customWidth="1"/>
    <col min="2826" max="2828" width="9.7109375" style="1232" customWidth="1"/>
    <col min="2829" max="2829" width="0.5703125" style="1232" customWidth="1"/>
    <col min="2830" max="2832" width="9.7109375" style="1232" customWidth="1"/>
    <col min="2833" max="2833" width="0.5703125" style="1232" customWidth="1"/>
    <col min="2834" max="2836" width="9.7109375" style="1232" customWidth="1"/>
    <col min="2837" max="2837" width="0.5703125" style="1232" customWidth="1"/>
    <col min="2838" max="2838" width="12" style="1232" bestFit="1" customWidth="1"/>
    <col min="2839" max="2840" width="9.7109375" style="1232" bestFit="1" customWidth="1"/>
    <col min="2841" max="2843" width="9.7109375" style="1232" customWidth="1"/>
    <col min="2844" max="2844" width="0.5703125" style="1232" customWidth="1"/>
    <col min="2845" max="2847" width="9.7109375" style="1232" customWidth="1"/>
    <col min="2848" max="2848" width="0.5703125" style="1232" customWidth="1"/>
    <col min="2849" max="2849" width="12.42578125" style="1232" customWidth="1"/>
    <col min="2850" max="3072" width="15.85546875" style="1232"/>
    <col min="3073" max="3073" width="28.7109375" style="1232" customWidth="1"/>
    <col min="3074" max="3076" width="9.7109375" style="1232" customWidth="1"/>
    <col min="3077" max="3077" width="0.5703125" style="1232" customWidth="1"/>
    <col min="3078" max="3080" width="9.7109375" style="1232" customWidth="1"/>
    <col min="3081" max="3081" width="0.5703125" style="1232" customWidth="1"/>
    <col min="3082" max="3084" width="9.7109375" style="1232" customWidth="1"/>
    <col min="3085" max="3085" width="0.5703125" style="1232" customWidth="1"/>
    <col min="3086" max="3088" width="9.7109375" style="1232" customWidth="1"/>
    <col min="3089" max="3089" width="0.5703125" style="1232" customWidth="1"/>
    <col min="3090" max="3092" width="9.7109375" style="1232" customWidth="1"/>
    <col min="3093" max="3093" width="0.5703125" style="1232" customWidth="1"/>
    <col min="3094" max="3094" width="12" style="1232" bestFit="1" customWidth="1"/>
    <col min="3095" max="3096" width="9.7109375" style="1232" bestFit="1" customWidth="1"/>
    <col min="3097" max="3099" width="9.7109375" style="1232" customWidth="1"/>
    <col min="3100" max="3100" width="0.5703125" style="1232" customWidth="1"/>
    <col min="3101" max="3103" width="9.7109375" style="1232" customWidth="1"/>
    <col min="3104" max="3104" width="0.5703125" style="1232" customWidth="1"/>
    <col min="3105" max="3105" width="12.42578125" style="1232" customWidth="1"/>
    <col min="3106" max="3328" width="15.85546875" style="1232"/>
    <col min="3329" max="3329" width="28.7109375" style="1232" customWidth="1"/>
    <col min="3330" max="3332" width="9.7109375" style="1232" customWidth="1"/>
    <col min="3333" max="3333" width="0.5703125" style="1232" customWidth="1"/>
    <col min="3334" max="3336" width="9.7109375" style="1232" customWidth="1"/>
    <col min="3337" max="3337" width="0.5703125" style="1232" customWidth="1"/>
    <col min="3338" max="3340" width="9.7109375" style="1232" customWidth="1"/>
    <col min="3341" max="3341" width="0.5703125" style="1232" customWidth="1"/>
    <col min="3342" max="3344" width="9.7109375" style="1232" customWidth="1"/>
    <col min="3345" max="3345" width="0.5703125" style="1232" customWidth="1"/>
    <col min="3346" max="3348" width="9.7109375" style="1232" customWidth="1"/>
    <col min="3349" max="3349" width="0.5703125" style="1232" customWidth="1"/>
    <col min="3350" max="3350" width="12" style="1232" bestFit="1" customWidth="1"/>
    <col min="3351" max="3352" width="9.7109375" style="1232" bestFit="1" customWidth="1"/>
    <col min="3353" max="3355" width="9.7109375" style="1232" customWidth="1"/>
    <col min="3356" max="3356" width="0.5703125" style="1232" customWidth="1"/>
    <col min="3357" max="3359" width="9.7109375" style="1232" customWidth="1"/>
    <col min="3360" max="3360" width="0.5703125" style="1232" customWidth="1"/>
    <col min="3361" max="3361" width="12.42578125" style="1232" customWidth="1"/>
    <col min="3362" max="3584" width="15.85546875" style="1232"/>
    <col min="3585" max="3585" width="28.7109375" style="1232" customWidth="1"/>
    <col min="3586" max="3588" width="9.7109375" style="1232" customWidth="1"/>
    <col min="3589" max="3589" width="0.5703125" style="1232" customWidth="1"/>
    <col min="3590" max="3592" width="9.7109375" style="1232" customWidth="1"/>
    <col min="3593" max="3593" width="0.5703125" style="1232" customWidth="1"/>
    <col min="3594" max="3596" width="9.7109375" style="1232" customWidth="1"/>
    <col min="3597" max="3597" width="0.5703125" style="1232" customWidth="1"/>
    <col min="3598" max="3600" width="9.7109375" style="1232" customWidth="1"/>
    <col min="3601" max="3601" width="0.5703125" style="1232" customWidth="1"/>
    <col min="3602" max="3604" width="9.7109375" style="1232" customWidth="1"/>
    <col min="3605" max="3605" width="0.5703125" style="1232" customWidth="1"/>
    <col min="3606" max="3606" width="12" style="1232" bestFit="1" customWidth="1"/>
    <col min="3607" max="3608" width="9.7109375" style="1232" bestFit="1" customWidth="1"/>
    <col min="3609" max="3611" width="9.7109375" style="1232" customWidth="1"/>
    <col min="3612" max="3612" width="0.5703125" style="1232" customWidth="1"/>
    <col min="3613" max="3615" width="9.7109375" style="1232" customWidth="1"/>
    <col min="3616" max="3616" width="0.5703125" style="1232" customWidth="1"/>
    <col min="3617" max="3617" width="12.42578125" style="1232" customWidth="1"/>
    <col min="3618" max="3840" width="15.85546875" style="1232"/>
    <col min="3841" max="3841" width="28.7109375" style="1232" customWidth="1"/>
    <col min="3842" max="3844" width="9.7109375" style="1232" customWidth="1"/>
    <col min="3845" max="3845" width="0.5703125" style="1232" customWidth="1"/>
    <col min="3846" max="3848" width="9.7109375" style="1232" customWidth="1"/>
    <col min="3849" max="3849" width="0.5703125" style="1232" customWidth="1"/>
    <col min="3850" max="3852" width="9.7109375" style="1232" customWidth="1"/>
    <col min="3853" max="3853" width="0.5703125" style="1232" customWidth="1"/>
    <col min="3854" max="3856" width="9.7109375" style="1232" customWidth="1"/>
    <col min="3857" max="3857" width="0.5703125" style="1232" customWidth="1"/>
    <col min="3858" max="3860" width="9.7109375" style="1232" customWidth="1"/>
    <col min="3861" max="3861" width="0.5703125" style="1232" customWidth="1"/>
    <col min="3862" max="3862" width="12" style="1232" bestFit="1" customWidth="1"/>
    <col min="3863" max="3864" width="9.7109375" style="1232" bestFit="1" customWidth="1"/>
    <col min="3865" max="3867" width="9.7109375" style="1232" customWidth="1"/>
    <col min="3868" max="3868" width="0.5703125" style="1232" customWidth="1"/>
    <col min="3869" max="3871" width="9.7109375" style="1232" customWidth="1"/>
    <col min="3872" max="3872" width="0.5703125" style="1232" customWidth="1"/>
    <col min="3873" max="3873" width="12.42578125" style="1232" customWidth="1"/>
    <col min="3874" max="4096" width="15.85546875" style="1232"/>
    <col min="4097" max="4097" width="28.7109375" style="1232" customWidth="1"/>
    <col min="4098" max="4100" width="9.7109375" style="1232" customWidth="1"/>
    <col min="4101" max="4101" width="0.5703125" style="1232" customWidth="1"/>
    <col min="4102" max="4104" width="9.7109375" style="1232" customWidth="1"/>
    <col min="4105" max="4105" width="0.5703125" style="1232" customWidth="1"/>
    <col min="4106" max="4108" width="9.7109375" style="1232" customWidth="1"/>
    <col min="4109" max="4109" width="0.5703125" style="1232" customWidth="1"/>
    <col min="4110" max="4112" width="9.7109375" style="1232" customWidth="1"/>
    <col min="4113" max="4113" width="0.5703125" style="1232" customWidth="1"/>
    <col min="4114" max="4116" width="9.7109375" style="1232" customWidth="1"/>
    <col min="4117" max="4117" width="0.5703125" style="1232" customWidth="1"/>
    <col min="4118" max="4118" width="12" style="1232" bestFit="1" customWidth="1"/>
    <col min="4119" max="4120" width="9.7109375" style="1232" bestFit="1" customWidth="1"/>
    <col min="4121" max="4123" width="9.7109375" style="1232" customWidth="1"/>
    <col min="4124" max="4124" width="0.5703125" style="1232" customWidth="1"/>
    <col min="4125" max="4127" width="9.7109375" style="1232" customWidth="1"/>
    <col min="4128" max="4128" width="0.5703125" style="1232" customWidth="1"/>
    <col min="4129" max="4129" width="12.42578125" style="1232" customWidth="1"/>
    <col min="4130" max="4352" width="15.85546875" style="1232"/>
    <col min="4353" max="4353" width="28.7109375" style="1232" customWidth="1"/>
    <col min="4354" max="4356" width="9.7109375" style="1232" customWidth="1"/>
    <col min="4357" max="4357" width="0.5703125" style="1232" customWidth="1"/>
    <col min="4358" max="4360" width="9.7109375" style="1232" customWidth="1"/>
    <col min="4361" max="4361" width="0.5703125" style="1232" customWidth="1"/>
    <col min="4362" max="4364" width="9.7109375" style="1232" customWidth="1"/>
    <col min="4365" max="4365" width="0.5703125" style="1232" customWidth="1"/>
    <col min="4366" max="4368" width="9.7109375" style="1232" customWidth="1"/>
    <col min="4369" max="4369" width="0.5703125" style="1232" customWidth="1"/>
    <col min="4370" max="4372" width="9.7109375" style="1232" customWidth="1"/>
    <col min="4373" max="4373" width="0.5703125" style="1232" customWidth="1"/>
    <col min="4374" max="4374" width="12" style="1232" bestFit="1" customWidth="1"/>
    <col min="4375" max="4376" width="9.7109375" style="1232" bestFit="1" customWidth="1"/>
    <col min="4377" max="4379" width="9.7109375" style="1232" customWidth="1"/>
    <col min="4380" max="4380" width="0.5703125" style="1232" customWidth="1"/>
    <col min="4381" max="4383" width="9.7109375" style="1232" customWidth="1"/>
    <col min="4384" max="4384" width="0.5703125" style="1232" customWidth="1"/>
    <col min="4385" max="4385" width="12.42578125" style="1232" customWidth="1"/>
    <col min="4386" max="4608" width="15.85546875" style="1232"/>
    <col min="4609" max="4609" width="28.7109375" style="1232" customWidth="1"/>
    <col min="4610" max="4612" width="9.7109375" style="1232" customWidth="1"/>
    <col min="4613" max="4613" width="0.5703125" style="1232" customWidth="1"/>
    <col min="4614" max="4616" width="9.7109375" style="1232" customWidth="1"/>
    <col min="4617" max="4617" width="0.5703125" style="1232" customWidth="1"/>
    <col min="4618" max="4620" width="9.7109375" style="1232" customWidth="1"/>
    <col min="4621" max="4621" width="0.5703125" style="1232" customWidth="1"/>
    <col min="4622" max="4624" width="9.7109375" style="1232" customWidth="1"/>
    <col min="4625" max="4625" width="0.5703125" style="1232" customWidth="1"/>
    <col min="4626" max="4628" width="9.7109375" style="1232" customWidth="1"/>
    <col min="4629" max="4629" width="0.5703125" style="1232" customWidth="1"/>
    <col min="4630" max="4630" width="12" style="1232" bestFit="1" customWidth="1"/>
    <col min="4631" max="4632" width="9.7109375" style="1232" bestFit="1" customWidth="1"/>
    <col min="4633" max="4635" width="9.7109375" style="1232" customWidth="1"/>
    <col min="4636" max="4636" width="0.5703125" style="1232" customWidth="1"/>
    <col min="4637" max="4639" width="9.7109375" style="1232" customWidth="1"/>
    <col min="4640" max="4640" width="0.5703125" style="1232" customWidth="1"/>
    <col min="4641" max="4641" width="12.42578125" style="1232" customWidth="1"/>
    <col min="4642" max="4864" width="15.85546875" style="1232"/>
    <col min="4865" max="4865" width="28.7109375" style="1232" customWidth="1"/>
    <col min="4866" max="4868" width="9.7109375" style="1232" customWidth="1"/>
    <col min="4869" max="4869" width="0.5703125" style="1232" customWidth="1"/>
    <col min="4870" max="4872" width="9.7109375" style="1232" customWidth="1"/>
    <col min="4873" max="4873" width="0.5703125" style="1232" customWidth="1"/>
    <col min="4874" max="4876" width="9.7109375" style="1232" customWidth="1"/>
    <col min="4877" max="4877" width="0.5703125" style="1232" customWidth="1"/>
    <col min="4878" max="4880" width="9.7109375" style="1232" customWidth="1"/>
    <col min="4881" max="4881" width="0.5703125" style="1232" customWidth="1"/>
    <col min="4882" max="4884" width="9.7109375" style="1232" customWidth="1"/>
    <col min="4885" max="4885" width="0.5703125" style="1232" customWidth="1"/>
    <col min="4886" max="4886" width="12" style="1232" bestFit="1" customWidth="1"/>
    <col min="4887" max="4888" width="9.7109375" style="1232" bestFit="1" customWidth="1"/>
    <col min="4889" max="4891" width="9.7109375" style="1232" customWidth="1"/>
    <col min="4892" max="4892" width="0.5703125" style="1232" customWidth="1"/>
    <col min="4893" max="4895" width="9.7109375" style="1232" customWidth="1"/>
    <col min="4896" max="4896" width="0.5703125" style="1232" customWidth="1"/>
    <col min="4897" max="4897" width="12.42578125" style="1232" customWidth="1"/>
    <col min="4898" max="5120" width="15.85546875" style="1232"/>
    <col min="5121" max="5121" width="28.7109375" style="1232" customWidth="1"/>
    <col min="5122" max="5124" width="9.7109375" style="1232" customWidth="1"/>
    <col min="5125" max="5125" width="0.5703125" style="1232" customWidth="1"/>
    <col min="5126" max="5128" width="9.7109375" style="1232" customWidth="1"/>
    <col min="5129" max="5129" width="0.5703125" style="1232" customWidth="1"/>
    <col min="5130" max="5132" width="9.7109375" style="1232" customWidth="1"/>
    <col min="5133" max="5133" width="0.5703125" style="1232" customWidth="1"/>
    <col min="5134" max="5136" width="9.7109375" style="1232" customWidth="1"/>
    <col min="5137" max="5137" width="0.5703125" style="1232" customWidth="1"/>
    <col min="5138" max="5140" width="9.7109375" style="1232" customWidth="1"/>
    <col min="5141" max="5141" width="0.5703125" style="1232" customWidth="1"/>
    <col min="5142" max="5142" width="12" style="1232" bestFit="1" customWidth="1"/>
    <col min="5143" max="5144" width="9.7109375" style="1232" bestFit="1" customWidth="1"/>
    <col min="5145" max="5147" width="9.7109375" style="1232" customWidth="1"/>
    <col min="5148" max="5148" width="0.5703125" style="1232" customWidth="1"/>
    <col min="5149" max="5151" width="9.7109375" style="1232" customWidth="1"/>
    <col min="5152" max="5152" width="0.5703125" style="1232" customWidth="1"/>
    <col min="5153" max="5153" width="12.42578125" style="1232" customWidth="1"/>
    <col min="5154" max="5376" width="15.85546875" style="1232"/>
    <col min="5377" max="5377" width="28.7109375" style="1232" customWidth="1"/>
    <col min="5378" max="5380" width="9.7109375" style="1232" customWidth="1"/>
    <col min="5381" max="5381" width="0.5703125" style="1232" customWidth="1"/>
    <col min="5382" max="5384" width="9.7109375" style="1232" customWidth="1"/>
    <col min="5385" max="5385" width="0.5703125" style="1232" customWidth="1"/>
    <col min="5386" max="5388" width="9.7109375" style="1232" customWidth="1"/>
    <col min="5389" max="5389" width="0.5703125" style="1232" customWidth="1"/>
    <col min="5390" max="5392" width="9.7109375" style="1232" customWidth="1"/>
    <col min="5393" max="5393" width="0.5703125" style="1232" customWidth="1"/>
    <col min="5394" max="5396" width="9.7109375" style="1232" customWidth="1"/>
    <col min="5397" max="5397" width="0.5703125" style="1232" customWidth="1"/>
    <col min="5398" max="5398" width="12" style="1232" bestFit="1" customWidth="1"/>
    <col min="5399" max="5400" width="9.7109375" style="1232" bestFit="1" customWidth="1"/>
    <col min="5401" max="5403" width="9.7109375" style="1232" customWidth="1"/>
    <col min="5404" max="5404" width="0.5703125" style="1232" customWidth="1"/>
    <col min="5405" max="5407" width="9.7109375" style="1232" customWidth="1"/>
    <col min="5408" max="5408" width="0.5703125" style="1232" customWidth="1"/>
    <col min="5409" max="5409" width="12.42578125" style="1232" customWidth="1"/>
    <col min="5410" max="5632" width="15.85546875" style="1232"/>
    <col min="5633" max="5633" width="28.7109375" style="1232" customWidth="1"/>
    <col min="5634" max="5636" width="9.7109375" style="1232" customWidth="1"/>
    <col min="5637" max="5637" width="0.5703125" style="1232" customWidth="1"/>
    <col min="5638" max="5640" width="9.7109375" style="1232" customWidth="1"/>
    <col min="5641" max="5641" width="0.5703125" style="1232" customWidth="1"/>
    <col min="5642" max="5644" width="9.7109375" style="1232" customWidth="1"/>
    <col min="5645" max="5645" width="0.5703125" style="1232" customWidth="1"/>
    <col min="5646" max="5648" width="9.7109375" style="1232" customWidth="1"/>
    <col min="5649" max="5649" width="0.5703125" style="1232" customWidth="1"/>
    <col min="5650" max="5652" width="9.7109375" style="1232" customWidth="1"/>
    <col min="5653" max="5653" width="0.5703125" style="1232" customWidth="1"/>
    <col min="5654" max="5654" width="12" style="1232" bestFit="1" customWidth="1"/>
    <col min="5655" max="5656" width="9.7109375" style="1232" bestFit="1" customWidth="1"/>
    <col min="5657" max="5659" width="9.7109375" style="1232" customWidth="1"/>
    <col min="5660" max="5660" width="0.5703125" style="1232" customWidth="1"/>
    <col min="5661" max="5663" width="9.7109375" style="1232" customWidth="1"/>
    <col min="5664" max="5664" width="0.5703125" style="1232" customWidth="1"/>
    <col min="5665" max="5665" width="12.42578125" style="1232" customWidth="1"/>
    <col min="5666" max="5888" width="15.85546875" style="1232"/>
    <col min="5889" max="5889" width="28.7109375" style="1232" customWidth="1"/>
    <col min="5890" max="5892" width="9.7109375" style="1232" customWidth="1"/>
    <col min="5893" max="5893" width="0.5703125" style="1232" customWidth="1"/>
    <col min="5894" max="5896" width="9.7109375" style="1232" customWidth="1"/>
    <col min="5897" max="5897" width="0.5703125" style="1232" customWidth="1"/>
    <col min="5898" max="5900" width="9.7109375" style="1232" customWidth="1"/>
    <col min="5901" max="5901" width="0.5703125" style="1232" customWidth="1"/>
    <col min="5902" max="5904" width="9.7109375" style="1232" customWidth="1"/>
    <col min="5905" max="5905" width="0.5703125" style="1232" customWidth="1"/>
    <col min="5906" max="5908" width="9.7109375" style="1232" customWidth="1"/>
    <col min="5909" max="5909" width="0.5703125" style="1232" customWidth="1"/>
    <col min="5910" max="5910" width="12" style="1232" bestFit="1" customWidth="1"/>
    <col min="5911" max="5912" width="9.7109375" style="1232" bestFit="1" customWidth="1"/>
    <col min="5913" max="5915" width="9.7109375" style="1232" customWidth="1"/>
    <col min="5916" max="5916" width="0.5703125" style="1232" customWidth="1"/>
    <col min="5917" max="5919" width="9.7109375" style="1232" customWidth="1"/>
    <col min="5920" max="5920" width="0.5703125" style="1232" customWidth="1"/>
    <col min="5921" max="5921" width="12.42578125" style="1232" customWidth="1"/>
    <col min="5922" max="6144" width="15.85546875" style="1232"/>
    <col min="6145" max="6145" width="28.7109375" style="1232" customWidth="1"/>
    <col min="6146" max="6148" width="9.7109375" style="1232" customWidth="1"/>
    <col min="6149" max="6149" width="0.5703125" style="1232" customWidth="1"/>
    <col min="6150" max="6152" width="9.7109375" style="1232" customWidth="1"/>
    <col min="6153" max="6153" width="0.5703125" style="1232" customWidth="1"/>
    <col min="6154" max="6156" width="9.7109375" style="1232" customWidth="1"/>
    <col min="6157" max="6157" width="0.5703125" style="1232" customWidth="1"/>
    <col min="6158" max="6160" width="9.7109375" style="1232" customWidth="1"/>
    <col min="6161" max="6161" width="0.5703125" style="1232" customWidth="1"/>
    <col min="6162" max="6164" width="9.7109375" style="1232" customWidth="1"/>
    <col min="6165" max="6165" width="0.5703125" style="1232" customWidth="1"/>
    <col min="6166" max="6166" width="12" style="1232" bestFit="1" customWidth="1"/>
    <col min="6167" max="6168" width="9.7109375" style="1232" bestFit="1" customWidth="1"/>
    <col min="6169" max="6171" width="9.7109375" style="1232" customWidth="1"/>
    <col min="6172" max="6172" width="0.5703125" style="1232" customWidth="1"/>
    <col min="6173" max="6175" width="9.7109375" style="1232" customWidth="1"/>
    <col min="6176" max="6176" width="0.5703125" style="1232" customWidth="1"/>
    <col min="6177" max="6177" width="12.42578125" style="1232" customWidth="1"/>
    <col min="6178" max="6400" width="15.85546875" style="1232"/>
    <col min="6401" max="6401" width="28.7109375" style="1232" customWidth="1"/>
    <col min="6402" max="6404" width="9.7109375" style="1232" customWidth="1"/>
    <col min="6405" max="6405" width="0.5703125" style="1232" customWidth="1"/>
    <col min="6406" max="6408" width="9.7109375" style="1232" customWidth="1"/>
    <col min="6409" max="6409" width="0.5703125" style="1232" customWidth="1"/>
    <col min="6410" max="6412" width="9.7109375" style="1232" customWidth="1"/>
    <col min="6413" max="6413" width="0.5703125" style="1232" customWidth="1"/>
    <col min="6414" max="6416" width="9.7109375" style="1232" customWidth="1"/>
    <col min="6417" max="6417" width="0.5703125" style="1232" customWidth="1"/>
    <col min="6418" max="6420" width="9.7109375" style="1232" customWidth="1"/>
    <col min="6421" max="6421" width="0.5703125" style="1232" customWidth="1"/>
    <col min="6422" max="6422" width="12" style="1232" bestFit="1" customWidth="1"/>
    <col min="6423" max="6424" width="9.7109375" style="1232" bestFit="1" customWidth="1"/>
    <col min="6425" max="6427" width="9.7109375" style="1232" customWidth="1"/>
    <col min="6428" max="6428" width="0.5703125" style="1232" customWidth="1"/>
    <col min="6429" max="6431" width="9.7109375" style="1232" customWidth="1"/>
    <col min="6432" max="6432" width="0.5703125" style="1232" customWidth="1"/>
    <col min="6433" max="6433" width="12.42578125" style="1232" customWidth="1"/>
    <col min="6434" max="6656" width="15.85546875" style="1232"/>
    <col min="6657" max="6657" width="28.7109375" style="1232" customWidth="1"/>
    <col min="6658" max="6660" width="9.7109375" style="1232" customWidth="1"/>
    <col min="6661" max="6661" width="0.5703125" style="1232" customWidth="1"/>
    <col min="6662" max="6664" width="9.7109375" style="1232" customWidth="1"/>
    <col min="6665" max="6665" width="0.5703125" style="1232" customWidth="1"/>
    <col min="6666" max="6668" width="9.7109375" style="1232" customWidth="1"/>
    <col min="6669" max="6669" width="0.5703125" style="1232" customWidth="1"/>
    <col min="6670" max="6672" width="9.7109375" style="1232" customWidth="1"/>
    <col min="6673" max="6673" width="0.5703125" style="1232" customWidth="1"/>
    <col min="6674" max="6676" width="9.7109375" style="1232" customWidth="1"/>
    <col min="6677" max="6677" width="0.5703125" style="1232" customWidth="1"/>
    <col min="6678" max="6678" width="12" style="1232" bestFit="1" customWidth="1"/>
    <col min="6679" max="6680" width="9.7109375" style="1232" bestFit="1" customWidth="1"/>
    <col min="6681" max="6683" width="9.7109375" style="1232" customWidth="1"/>
    <col min="6684" max="6684" width="0.5703125" style="1232" customWidth="1"/>
    <col min="6685" max="6687" width="9.7109375" style="1232" customWidth="1"/>
    <col min="6688" max="6688" width="0.5703125" style="1232" customWidth="1"/>
    <col min="6689" max="6689" width="12.42578125" style="1232" customWidth="1"/>
    <col min="6690" max="6912" width="15.85546875" style="1232"/>
    <col min="6913" max="6913" width="28.7109375" style="1232" customWidth="1"/>
    <col min="6914" max="6916" width="9.7109375" style="1232" customWidth="1"/>
    <col min="6917" max="6917" width="0.5703125" style="1232" customWidth="1"/>
    <col min="6918" max="6920" width="9.7109375" style="1232" customWidth="1"/>
    <col min="6921" max="6921" width="0.5703125" style="1232" customWidth="1"/>
    <col min="6922" max="6924" width="9.7109375" style="1232" customWidth="1"/>
    <col min="6925" max="6925" width="0.5703125" style="1232" customWidth="1"/>
    <col min="6926" max="6928" width="9.7109375" style="1232" customWidth="1"/>
    <col min="6929" max="6929" width="0.5703125" style="1232" customWidth="1"/>
    <col min="6930" max="6932" width="9.7109375" style="1232" customWidth="1"/>
    <col min="6933" max="6933" width="0.5703125" style="1232" customWidth="1"/>
    <col min="6934" max="6934" width="12" style="1232" bestFit="1" customWidth="1"/>
    <col min="6935" max="6936" width="9.7109375" style="1232" bestFit="1" customWidth="1"/>
    <col min="6937" max="6939" width="9.7109375" style="1232" customWidth="1"/>
    <col min="6940" max="6940" width="0.5703125" style="1232" customWidth="1"/>
    <col min="6941" max="6943" width="9.7109375" style="1232" customWidth="1"/>
    <col min="6944" max="6944" width="0.5703125" style="1232" customWidth="1"/>
    <col min="6945" max="6945" width="12.42578125" style="1232" customWidth="1"/>
    <col min="6946" max="7168" width="15.85546875" style="1232"/>
    <col min="7169" max="7169" width="28.7109375" style="1232" customWidth="1"/>
    <col min="7170" max="7172" width="9.7109375" style="1232" customWidth="1"/>
    <col min="7173" max="7173" width="0.5703125" style="1232" customWidth="1"/>
    <col min="7174" max="7176" width="9.7109375" style="1232" customWidth="1"/>
    <col min="7177" max="7177" width="0.5703125" style="1232" customWidth="1"/>
    <col min="7178" max="7180" width="9.7109375" style="1232" customWidth="1"/>
    <col min="7181" max="7181" width="0.5703125" style="1232" customWidth="1"/>
    <col min="7182" max="7184" width="9.7109375" style="1232" customWidth="1"/>
    <col min="7185" max="7185" width="0.5703125" style="1232" customWidth="1"/>
    <col min="7186" max="7188" width="9.7109375" style="1232" customWidth="1"/>
    <col min="7189" max="7189" width="0.5703125" style="1232" customWidth="1"/>
    <col min="7190" max="7190" width="12" style="1232" bestFit="1" customWidth="1"/>
    <col min="7191" max="7192" width="9.7109375" style="1232" bestFit="1" customWidth="1"/>
    <col min="7193" max="7195" width="9.7109375" style="1232" customWidth="1"/>
    <col min="7196" max="7196" width="0.5703125" style="1232" customWidth="1"/>
    <col min="7197" max="7199" width="9.7109375" style="1232" customWidth="1"/>
    <col min="7200" max="7200" width="0.5703125" style="1232" customWidth="1"/>
    <col min="7201" max="7201" width="12.42578125" style="1232" customWidth="1"/>
    <col min="7202" max="7424" width="15.85546875" style="1232"/>
    <col min="7425" max="7425" width="28.7109375" style="1232" customWidth="1"/>
    <col min="7426" max="7428" width="9.7109375" style="1232" customWidth="1"/>
    <col min="7429" max="7429" width="0.5703125" style="1232" customWidth="1"/>
    <col min="7430" max="7432" width="9.7109375" style="1232" customWidth="1"/>
    <col min="7433" max="7433" width="0.5703125" style="1232" customWidth="1"/>
    <col min="7434" max="7436" width="9.7109375" style="1232" customWidth="1"/>
    <col min="7437" max="7437" width="0.5703125" style="1232" customWidth="1"/>
    <col min="7438" max="7440" width="9.7109375" style="1232" customWidth="1"/>
    <col min="7441" max="7441" width="0.5703125" style="1232" customWidth="1"/>
    <col min="7442" max="7444" width="9.7109375" style="1232" customWidth="1"/>
    <col min="7445" max="7445" width="0.5703125" style="1232" customWidth="1"/>
    <col min="7446" max="7446" width="12" style="1232" bestFit="1" customWidth="1"/>
    <col min="7447" max="7448" width="9.7109375" style="1232" bestFit="1" customWidth="1"/>
    <col min="7449" max="7451" width="9.7109375" style="1232" customWidth="1"/>
    <col min="7452" max="7452" width="0.5703125" style="1232" customWidth="1"/>
    <col min="7453" max="7455" width="9.7109375" style="1232" customWidth="1"/>
    <col min="7456" max="7456" width="0.5703125" style="1232" customWidth="1"/>
    <col min="7457" max="7457" width="12.42578125" style="1232" customWidth="1"/>
    <col min="7458" max="7680" width="15.85546875" style="1232"/>
    <col min="7681" max="7681" width="28.7109375" style="1232" customWidth="1"/>
    <col min="7682" max="7684" width="9.7109375" style="1232" customWidth="1"/>
    <col min="7685" max="7685" width="0.5703125" style="1232" customWidth="1"/>
    <col min="7686" max="7688" width="9.7109375" style="1232" customWidth="1"/>
    <col min="7689" max="7689" width="0.5703125" style="1232" customWidth="1"/>
    <col min="7690" max="7692" width="9.7109375" style="1232" customWidth="1"/>
    <col min="7693" max="7693" width="0.5703125" style="1232" customWidth="1"/>
    <col min="7694" max="7696" width="9.7109375" style="1232" customWidth="1"/>
    <col min="7697" max="7697" width="0.5703125" style="1232" customWidth="1"/>
    <col min="7698" max="7700" width="9.7109375" style="1232" customWidth="1"/>
    <col min="7701" max="7701" width="0.5703125" style="1232" customWidth="1"/>
    <col min="7702" max="7702" width="12" style="1232" bestFit="1" customWidth="1"/>
    <col min="7703" max="7704" width="9.7109375" style="1232" bestFit="1" customWidth="1"/>
    <col min="7705" max="7707" width="9.7109375" style="1232" customWidth="1"/>
    <col min="7708" max="7708" width="0.5703125" style="1232" customWidth="1"/>
    <col min="7709" max="7711" width="9.7109375" style="1232" customWidth="1"/>
    <col min="7712" max="7712" width="0.5703125" style="1232" customWidth="1"/>
    <col min="7713" max="7713" width="12.42578125" style="1232" customWidth="1"/>
    <col min="7714" max="7936" width="15.85546875" style="1232"/>
    <col min="7937" max="7937" width="28.7109375" style="1232" customWidth="1"/>
    <col min="7938" max="7940" width="9.7109375" style="1232" customWidth="1"/>
    <col min="7941" max="7941" width="0.5703125" style="1232" customWidth="1"/>
    <col min="7942" max="7944" width="9.7109375" style="1232" customWidth="1"/>
    <col min="7945" max="7945" width="0.5703125" style="1232" customWidth="1"/>
    <col min="7946" max="7948" width="9.7109375" style="1232" customWidth="1"/>
    <col min="7949" max="7949" width="0.5703125" style="1232" customWidth="1"/>
    <col min="7950" max="7952" width="9.7109375" style="1232" customWidth="1"/>
    <col min="7953" max="7953" width="0.5703125" style="1232" customWidth="1"/>
    <col min="7954" max="7956" width="9.7109375" style="1232" customWidth="1"/>
    <col min="7957" max="7957" width="0.5703125" style="1232" customWidth="1"/>
    <col min="7958" max="7958" width="12" style="1232" bestFit="1" customWidth="1"/>
    <col min="7959" max="7960" width="9.7109375" style="1232" bestFit="1" customWidth="1"/>
    <col min="7961" max="7963" width="9.7109375" style="1232" customWidth="1"/>
    <col min="7964" max="7964" width="0.5703125" style="1232" customWidth="1"/>
    <col min="7965" max="7967" width="9.7109375" style="1232" customWidth="1"/>
    <col min="7968" max="7968" width="0.5703125" style="1232" customWidth="1"/>
    <col min="7969" max="7969" width="12.42578125" style="1232" customWidth="1"/>
    <col min="7970" max="8192" width="15.85546875" style="1232"/>
    <col min="8193" max="8193" width="28.7109375" style="1232" customWidth="1"/>
    <col min="8194" max="8196" width="9.7109375" style="1232" customWidth="1"/>
    <col min="8197" max="8197" width="0.5703125" style="1232" customWidth="1"/>
    <col min="8198" max="8200" width="9.7109375" style="1232" customWidth="1"/>
    <col min="8201" max="8201" width="0.5703125" style="1232" customWidth="1"/>
    <col min="8202" max="8204" width="9.7109375" style="1232" customWidth="1"/>
    <col min="8205" max="8205" width="0.5703125" style="1232" customWidth="1"/>
    <col min="8206" max="8208" width="9.7109375" style="1232" customWidth="1"/>
    <col min="8209" max="8209" width="0.5703125" style="1232" customWidth="1"/>
    <col min="8210" max="8212" width="9.7109375" style="1232" customWidth="1"/>
    <col min="8213" max="8213" width="0.5703125" style="1232" customWidth="1"/>
    <col min="8214" max="8214" width="12" style="1232" bestFit="1" customWidth="1"/>
    <col min="8215" max="8216" width="9.7109375" style="1232" bestFit="1" customWidth="1"/>
    <col min="8217" max="8219" width="9.7109375" style="1232" customWidth="1"/>
    <col min="8220" max="8220" width="0.5703125" style="1232" customWidth="1"/>
    <col min="8221" max="8223" width="9.7109375" style="1232" customWidth="1"/>
    <col min="8224" max="8224" width="0.5703125" style="1232" customWidth="1"/>
    <col min="8225" max="8225" width="12.42578125" style="1232" customWidth="1"/>
    <col min="8226" max="8448" width="15.85546875" style="1232"/>
    <col min="8449" max="8449" width="28.7109375" style="1232" customWidth="1"/>
    <col min="8450" max="8452" width="9.7109375" style="1232" customWidth="1"/>
    <col min="8453" max="8453" width="0.5703125" style="1232" customWidth="1"/>
    <col min="8454" max="8456" width="9.7109375" style="1232" customWidth="1"/>
    <col min="8457" max="8457" width="0.5703125" style="1232" customWidth="1"/>
    <col min="8458" max="8460" width="9.7109375" style="1232" customWidth="1"/>
    <col min="8461" max="8461" width="0.5703125" style="1232" customWidth="1"/>
    <col min="8462" max="8464" width="9.7109375" style="1232" customWidth="1"/>
    <col min="8465" max="8465" width="0.5703125" style="1232" customWidth="1"/>
    <col min="8466" max="8468" width="9.7109375" style="1232" customWidth="1"/>
    <col min="8469" max="8469" width="0.5703125" style="1232" customWidth="1"/>
    <col min="8470" max="8470" width="12" style="1232" bestFit="1" customWidth="1"/>
    <col min="8471" max="8472" width="9.7109375" style="1232" bestFit="1" customWidth="1"/>
    <col min="8473" max="8475" width="9.7109375" style="1232" customWidth="1"/>
    <col min="8476" max="8476" width="0.5703125" style="1232" customWidth="1"/>
    <col min="8477" max="8479" width="9.7109375" style="1232" customWidth="1"/>
    <col min="8480" max="8480" width="0.5703125" style="1232" customWidth="1"/>
    <col min="8481" max="8481" width="12.42578125" style="1232" customWidth="1"/>
    <col min="8482" max="8704" width="15.85546875" style="1232"/>
    <col min="8705" max="8705" width="28.7109375" style="1232" customWidth="1"/>
    <col min="8706" max="8708" width="9.7109375" style="1232" customWidth="1"/>
    <col min="8709" max="8709" width="0.5703125" style="1232" customWidth="1"/>
    <col min="8710" max="8712" width="9.7109375" style="1232" customWidth="1"/>
    <col min="8713" max="8713" width="0.5703125" style="1232" customWidth="1"/>
    <col min="8714" max="8716" width="9.7109375" style="1232" customWidth="1"/>
    <col min="8717" max="8717" width="0.5703125" style="1232" customWidth="1"/>
    <col min="8718" max="8720" width="9.7109375" style="1232" customWidth="1"/>
    <col min="8721" max="8721" width="0.5703125" style="1232" customWidth="1"/>
    <col min="8722" max="8724" width="9.7109375" style="1232" customWidth="1"/>
    <col min="8725" max="8725" width="0.5703125" style="1232" customWidth="1"/>
    <col min="8726" max="8726" width="12" style="1232" bestFit="1" customWidth="1"/>
    <col min="8727" max="8728" width="9.7109375" style="1232" bestFit="1" customWidth="1"/>
    <col min="8729" max="8731" width="9.7109375" style="1232" customWidth="1"/>
    <col min="8732" max="8732" width="0.5703125" style="1232" customWidth="1"/>
    <col min="8733" max="8735" width="9.7109375" style="1232" customWidth="1"/>
    <col min="8736" max="8736" width="0.5703125" style="1232" customWidth="1"/>
    <col min="8737" max="8737" width="12.42578125" style="1232" customWidth="1"/>
    <col min="8738" max="8960" width="15.85546875" style="1232"/>
    <col min="8961" max="8961" width="28.7109375" style="1232" customWidth="1"/>
    <col min="8962" max="8964" width="9.7109375" style="1232" customWidth="1"/>
    <col min="8965" max="8965" width="0.5703125" style="1232" customWidth="1"/>
    <col min="8966" max="8968" width="9.7109375" style="1232" customWidth="1"/>
    <col min="8969" max="8969" width="0.5703125" style="1232" customWidth="1"/>
    <col min="8970" max="8972" width="9.7109375" style="1232" customWidth="1"/>
    <col min="8973" max="8973" width="0.5703125" style="1232" customWidth="1"/>
    <col min="8974" max="8976" width="9.7109375" style="1232" customWidth="1"/>
    <col min="8977" max="8977" width="0.5703125" style="1232" customWidth="1"/>
    <col min="8978" max="8980" width="9.7109375" style="1232" customWidth="1"/>
    <col min="8981" max="8981" width="0.5703125" style="1232" customWidth="1"/>
    <col min="8982" max="8982" width="12" style="1232" bestFit="1" customWidth="1"/>
    <col min="8983" max="8984" width="9.7109375" style="1232" bestFit="1" customWidth="1"/>
    <col min="8985" max="8987" width="9.7109375" style="1232" customWidth="1"/>
    <col min="8988" max="8988" width="0.5703125" style="1232" customWidth="1"/>
    <col min="8989" max="8991" width="9.7109375" style="1232" customWidth="1"/>
    <col min="8992" max="8992" width="0.5703125" style="1232" customWidth="1"/>
    <col min="8993" max="8993" width="12.42578125" style="1232" customWidth="1"/>
    <col min="8994" max="9216" width="15.85546875" style="1232"/>
    <col min="9217" max="9217" width="28.7109375" style="1232" customWidth="1"/>
    <col min="9218" max="9220" width="9.7109375" style="1232" customWidth="1"/>
    <col min="9221" max="9221" width="0.5703125" style="1232" customWidth="1"/>
    <col min="9222" max="9224" width="9.7109375" style="1232" customWidth="1"/>
    <col min="9225" max="9225" width="0.5703125" style="1232" customWidth="1"/>
    <col min="9226" max="9228" width="9.7109375" style="1232" customWidth="1"/>
    <col min="9229" max="9229" width="0.5703125" style="1232" customWidth="1"/>
    <col min="9230" max="9232" width="9.7109375" style="1232" customWidth="1"/>
    <col min="9233" max="9233" width="0.5703125" style="1232" customWidth="1"/>
    <col min="9234" max="9236" width="9.7109375" style="1232" customWidth="1"/>
    <col min="9237" max="9237" width="0.5703125" style="1232" customWidth="1"/>
    <col min="9238" max="9238" width="12" style="1232" bestFit="1" customWidth="1"/>
    <col min="9239" max="9240" width="9.7109375" style="1232" bestFit="1" customWidth="1"/>
    <col min="9241" max="9243" width="9.7109375" style="1232" customWidth="1"/>
    <col min="9244" max="9244" width="0.5703125" style="1232" customWidth="1"/>
    <col min="9245" max="9247" width="9.7109375" style="1232" customWidth="1"/>
    <col min="9248" max="9248" width="0.5703125" style="1232" customWidth="1"/>
    <col min="9249" max="9249" width="12.42578125" style="1232" customWidth="1"/>
    <col min="9250" max="9472" width="15.85546875" style="1232"/>
    <col min="9473" max="9473" width="28.7109375" style="1232" customWidth="1"/>
    <col min="9474" max="9476" width="9.7109375" style="1232" customWidth="1"/>
    <col min="9477" max="9477" width="0.5703125" style="1232" customWidth="1"/>
    <col min="9478" max="9480" width="9.7109375" style="1232" customWidth="1"/>
    <col min="9481" max="9481" width="0.5703125" style="1232" customWidth="1"/>
    <col min="9482" max="9484" width="9.7109375" style="1232" customWidth="1"/>
    <col min="9485" max="9485" width="0.5703125" style="1232" customWidth="1"/>
    <col min="9486" max="9488" width="9.7109375" style="1232" customWidth="1"/>
    <col min="9489" max="9489" width="0.5703125" style="1232" customWidth="1"/>
    <col min="9490" max="9492" width="9.7109375" style="1232" customWidth="1"/>
    <col min="9493" max="9493" width="0.5703125" style="1232" customWidth="1"/>
    <col min="9494" max="9494" width="12" style="1232" bestFit="1" customWidth="1"/>
    <col min="9495" max="9496" width="9.7109375" style="1232" bestFit="1" customWidth="1"/>
    <col min="9497" max="9499" width="9.7109375" style="1232" customWidth="1"/>
    <col min="9500" max="9500" width="0.5703125" style="1232" customWidth="1"/>
    <col min="9501" max="9503" width="9.7109375" style="1232" customWidth="1"/>
    <col min="9504" max="9504" width="0.5703125" style="1232" customWidth="1"/>
    <col min="9505" max="9505" width="12.42578125" style="1232" customWidth="1"/>
    <col min="9506" max="9728" width="15.85546875" style="1232"/>
    <col min="9729" max="9729" width="28.7109375" style="1232" customWidth="1"/>
    <col min="9730" max="9732" width="9.7109375" style="1232" customWidth="1"/>
    <col min="9733" max="9733" width="0.5703125" style="1232" customWidth="1"/>
    <col min="9734" max="9736" width="9.7109375" style="1232" customWidth="1"/>
    <col min="9737" max="9737" width="0.5703125" style="1232" customWidth="1"/>
    <col min="9738" max="9740" width="9.7109375" style="1232" customWidth="1"/>
    <col min="9741" max="9741" width="0.5703125" style="1232" customWidth="1"/>
    <col min="9742" max="9744" width="9.7109375" style="1232" customWidth="1"/>
    <col min="9745" max="9745" width="0.5703125" style="1232" customWidth="1"/>
    <col min="9746" max="9748" width="9.7109375" style="1232" customWidth="1"/>
    <col min="9749" max="9749" width="0.5703125" style="1232" customWidth="1"/>
    <col min="9750" max="9750" width="12" style="1232" bestFit="1" customWidth="1"/>
    <col min="9751" max="9752" width="9.7109375" style="1232" bestFit="1" customWidth="1"/>
    <col min="9753" max="9755" width="9.7109375" style="1232" customWidth="1"/>
    <col min="9756" max="9756" width="0.5703125" style="1232" customWidth="1"/>
    <col min="9757" max="9759" width="9.7109375" style="1232" customWidth="1"/>
    <col min="9760" max="9760" width="0.5703125" style="1232" customWidth="1"/>
    <col min="9761" max="9761" width="12.42578125" style="1232" customWidth="1"/>
    <col min="9762" max="9984" width="15.85546875" style="1232"/>
    <col min="9985" max="9985" width="28.7109375" style="1232" customWidth="1"/>
    <col min="9986" max="9988" width="9.7109375" style="1232" customWidth="1"/>
    <col min="9989" max="9989" width="0.5703125" style="1232" customWidth="1"/>
    <col min="9990" max="9992" width="9.7109375" style="1232" customWidth="1"/>
    <col min="9993" max="9993" width="0.5703125" style="1232" customWidth="1"/>
    <col min="9994" max="9996" width="9.7109375" style="1232" customWidth="1"/>
    <col min="9997" max="9997" width="0.5703125" style="1232" customWidth="1"/>
    <col min="9998" max="10000" width="9.7109375" style="1232" customWidth="1"/>
    <col min="10001" max="10001" width="0.5703125" style="1232" customWidth="1"/>
    <col min="10002" max="10004" width="9.7109375" style="1232" customWidth="1"/>
    <col min="10005" max="10005" width="0.5703125" style="1232" customWidth="1"/>
    <col min="10006" max="10006" width="12" style="1232" bestFit="1" customWidth="1"/>
    <col min="10007" max="10008" width="9.7109375" style="1232" bestFit="1" customWidth="1"/>
    <col min="10009" max="10011" width="9.7109375" style="1232" customWidth="1"/>
    <col min="10012" max="10012" width="0.5703125" style="1232" customWidth="1"/>
    <col min="10013" max="10015" width="9.7109375" style="1232" customWidth="1"/>
    <col min="10016" max="10016" width="0.5703125" style="1232" customWidth="1"/>
    <col min="10017" max="10017" width="12.42578125" style="1232" customWidth="1"/>
    <col min="10018" max="10240" width="15.85546875" style="1232"/>
    <col min="10241" max="10241" width="28.7109375" style="1232" customWidth="1"/>
    <col min="10242" max="10244" width="9.7109375" style="1232" customWidth="1"/>
    <col min="10245" max="10245" width="0.5703125" style="1232" customWidth="1"/>
    <col min="10246" max="10248" width="9.7109375" style="1232" customWidth="1"/>
    <col min="10249" max="10249" width="0.5703125" style="1232" customWidth="1"/>
    <col min="10250" max="10252" width="9.7109375" style="1232" customWidth="1"/>
    <col min="10253" max="10253" width="0.5703125" style="1232" customWidth="1"/>
    <col min="10254" max="10256" width="9.7109375" style="1232" customWidth="1"/>
    <col min="10257" max="10257" width="0.5703125" style="1232" customWidth="1"/>
    <col min="10258" max="10260" width="9.7109375" style="1232" customWidth="1"/>
    <col min="10261" max="10261" width="0.5703125" style="1232" customWidth="1"/>
    <col min="10262" max="10262" width="12" style="1232" bestFit="1" customWidth="1"/>
    <col min="10263" max="10264" width="9.7109375" style="1232" bestFit="1" customWidth="1"/>
    <col min="10265" max="10267" width="9.7109375" style="1232" customWidth="1"/>
    <col min="10268" max="10268" width="0.5703125" style="1232" customWidth="1"/>
    <col min="10269" max="10271" width="9.7109375" style="1232" customWidth="1"/>
    <col min="10272" max="10272" width="0.5703125" style="1232" customWidth="1"/>
    <col min="10273" max="10273" width="12.42578125" style="1232" customWidth="1"/>
    <col min="10274" max="10496" width="15.85546875" style="1232"/>
    <col min="10497" max="10497" width="28.7109375" style="1232" customWidth="1"/>
    <col min="10498" max="10500" width="9.7109375" style="1232" customWidth="1"/>
    <col min="10501" max="10501" width="0.5703125" style="1232" customWidth="1"/>
    <col min="10502" max="10504" width="9.7109375" style="1232" customWidth="1"/>
    <col min="10505" max="10505" width="0.5703125" style="1232" customWidth="1"/>
    <col min="10506" max="10508" width="9.7109375" style="1232" customWidth="1"/>
    <col min="10509" max="10509" width="0.5703125" style="1232" customWidth="1"/>
    <col min="10510" max="10512" width="9.7109375" style="1232" customWidth="1"/>
    <col min="10513" max="10513" width="0.5703125" style="1232" customWidth="1"/>
    <col min="10514" max="10516" width="9.7109375" style="1232" customWidth="1"/>
    <col min="10517" max="10517" width="0.5703125" style="1232" customWidth="1"/>
    <col min="10518" max="10518" width="12" style="1232" bestFit="1" customWidth="1"/>
    <col min="10519" max="10520" width="9.7109375" style="1232" bestFit="1" customWidth="1"/>
    <col min="10521" max="10523" width="9.7109375" style="1232" customWidth="1"/>
    <col min="10524" max="10524" width="0.5703125" style="1232" customWidth="1"/>
    <col min="10525" max="10527" width="9.7109375" style="1232" customWidth="1"/>
    <col min="10528" max="10528" width="0.5703125" style="1232" customWidth="1"/>
    <col min="10529" max="10529" width="12.42578125" style="1232" customWidth="1"/>
    <col min="10530" max="10752" width="15.85546875" style="1232"/>
    <col min="10753" max="10753" width="28.7109375" style="1232" customWidth="1"/>
    <col min="10754" max="10756" width="9.7109375" style="1232" customWidth="1"/>
    <col min="10757" max="10757" width="0.5703125" style="1232" customWidth="1"/>
    <col min="10758" max="10760" width="9.7109375" style="1232" customWidth="1"/>
    <col min="10761" max="10761" width="0.5703125" style="1232" customWidth="1"/>
    <col min="10762" max="10764" width="9.7109375" style="1232" customWidth="1"/>
    <col min="10765" max="10765" width="0.5703125" style="1232" customWidth="1"/>
    <col min="10766" max="10768" width="9.7109375" style="1232" customWidth="1"/>
    <col min="10769" max="10769" width="0.5703125" style="1232" customWidth="1"/>
    <col min="10770" max="10772" width="9.7109375" style="1232" customWidth="1"/>
    <col min="10773" max="10773" width="0.5703125" style="1232" customWidth="1"/>
    <col min="10774" max="10774" width="12" style="1232" bestFit="1" customWidth="1"/>
    <col min="10775" max="10776" width="9.7109375" style="1232" bestFit="1" customWidth="1"/>
    <col min="10777" max="10779" width="9.7109375" style="1232" customWidth="1"/>
    <col min="10780" max="10780" width="0.5703125" style="1232" customWidth="1"/>
    <col min="10781" max="10783" width="9.7109375" style="1232" customWidth="1"/>
    <col min="10784" max="10784" width="0.5703125" style="1232" customWidth="1"/>
    <col min="10785" max="10785" width="12.42578125" style="1232" customWidth="1"/>
    <col min="10786" max="11008" width="15.85546875" style="1232"/>
    <col min="11009" max="11009" width="28.7109375" style="1232" customWidth="1"/>
    <col min="11010" max="11012" width="9.7109375" style="1232" customWidth="1"/>
    <col min="11013" max="11013" width="0.5703125" style="1232" customWidth="1"/>
    <col min="11014" max="11016" width="9.7109375" style="1232" customWidth="1"/>
    <col min="11017" max="11017" width="0.5703125" style="1232" customWidth="1"/>
    <col min="11018" max="11020" width="9.7109375" style="1232" customWidth="1"/>
    <col min="11021" max="11021" width="0.5703125" style="1232" customWidth="1"/>
    <col min="11022" max="11024" width="9.7109375" style="1232" customWidth="1"/>
    <col min="11025" max="11025" width="0.5703125" style="1232" customWidth="1"/>
    <col min="11026" max="11028" width="9.7109375" style="1232" customWidth="1"/>
    <col min="11029" max="11029" width="0.5703125" style="1232" customWidth="1"/>
    <col min="11030" max="11030" width="12" style="1232" bestFit="1" customWidth="1"/>
    <col min="11031" max="11032" width="9.7109375" style="1232" bestFit="1" customWidth="1"/>
    <col min="11033" max="11035" width="9.7109375" style="1232" customWidth="1"/>
    <col min="11036" max="11036" width="0.5703125" style="1232" customWidth="1"/>
    <col min="11037" max="11039" width="9.7109375" style="1232" customWidth="1"/>
    <col min="11040" max="11040" width="0.5703125" style="1232" customWidth="1"/>
    <col min="11041" max="11041" width="12.42578125" style="1232" customWidth="1"/>
    <col min="11042" max="11264" width="15.85546875" style="1232"/>
    <col min="11265" max="11265" width="28.7109375" style="1232" customWidth="1"/>
    <col min="11266" max="11268" width="9.7109375" style="1232" customWidth="1"/>
    <col min="11269" max="11269" width="0.5703125" style="1232" customWidth="1"/>
    <col min="11270" max="11272" width="9.7109375" style="1232" customWidth="1"/>
    <col min="11273" max="11273" width="0.5703125" style="1232" customWidth="1"/>
    <col min="11274" max="11276" width="9.7109375" style="1232" customWidth="1"/>
    <col min="11277" max="11277" width="0.5703125" style="1232" customWidth="1"/>
    <col min="11278" max="11280" width="9.7109375" style="1232" customWidth="1"/>
    <col min="11281" max="11281" width="0.5703125" style="1232" customWidth="1"/>
    <col min="11282" max="11284" width="9.7109375" style="1232" customWidth="1"/>
    <col min="11285" max="11285" width="0.5703125" style="1232" customWidth="1"/>
    <col min="11286" max="11286" width="12" style="1232" bestFit="1" customWidth="1"/>
    <col min="11287" max="11288" width="9.7109375" style="1232" bestFit="1" customWidth="1"/>
    <col min="11289" max="11291" width="9.7109375" style="1232" customWidth="1"/>
    <col min="11292" max="11292" width="0.5703125" style="1232" customWidth="1"/>
    <col min="11293" max="11295" width="9.7109375" style="1232" customWidth="1"/>
    <col min="11296" max="11296" width="0.5703125" style="1232" customWidth="1"/>
    <col min="11297" max="11297" width="12.42578125" style="1232" customWidth="1"/>
    <col min="11298" max="11520" width="15.85546875" style="1232"/>
    <col min="11521" max="11521" width="28.7109375" style="1232" customWidth="1"/>
    <col min="11522" max="11524" width="9.7109375" style="1232" customWidth="1"/>
    <col min="11525" max="11525" width="0.5703125" style="1232" customWidth="1"/>
    <col min="11526" max="11528" width="9.7109375" style="1232" customWidth="1"/>
    <col min="11529" max="11529" width="0.5703125" style="1232" customWidth="1"/>
    <col min="11530" max="11532" width="9.7109375" style="1232" customWidth="1"/>
    <col min="11533" max="11533" width="0.5703125" style="1232" customWidth="1"/>
    <col min="11534" max="11536" width="9.7109375" style="1232" customWidth="1"/>
    <col min="11537" max="11537" width="0.5703125" style="1232" customWidth="1"/>
    <col min="11538" max="11540" width="9.7109375" style="1232" customWidth="1"/>
    <col min="11541" max="11541" width="0.5703125" style="1232" customWidth="1"/>
    <col min="11542" max="11542" width="12" style="1232" bestFit="1" customWidth="1"/>
    <col min="11543" max="11544" width="9.7109375" style="1232" bestFit="1" customWidth="1"/>
    <col min="11545" max="11547" width="9.7109375" style="1232" customWidth="1"/>
    <col min="11548" max="11548" width="0.5703125" style="1232" customWidth="1"/>
    <col min="11549" max="11551" width="9.7109375" style="1232" customWidth="1"/>
    <col min="11552" max="11552" width="0.5703125" style="1232" customWidth="1"/>
    <col min="11553" max="11553" width="12.42578125" style="1232" customWidth="1"/>
    <col min="11554" max="11776" width="15.85546875" style="1232"/>
    <col min="11777" max="11777" width="28.7109375" style="1232" customWidth="1"/>
    <col min="11778" max="11780" width="9.7109375" style="1232" customWidth="1"/>
    <col min="11781" max="11781" width="0.5703125" style="1232" customWidth="1"/>
    <col min="11782" max="11784" width="9.7109375" style="1232" customWidth="1"/>
    <col min="11785" max="11785" width="0.5703125" style="1232" customWidth="1"/>
    <col min="11786" max="11788" width="9.7109375" style="1232" customWidth="1"/>
    <col min="11789" max="11789" width="0.5703125" style="1232" customWidth="1"/>
    <col min="11790" max="11792" width="9.7109375" style="1232" customWidth="1"/>
    <col min="11793" max="11793" width="0.5703125" style="1232" customWidth="1"/>
    <col min="11794" max="11796" width="9.7109375" style="1232" customWidth="1"/>
    <col min="11797" max="11797" width="0.5703125" style="1232" customWidth="1"/>
    <col min="11798" max="11798" width="12" style="1232" bestFit="1" customWidth="1"/>
    <col min="11799" max="11800" width="9.7109375" style="1232" bestFit="1" customWidth="1"/>
    <col min="11801" max="11803" width="9.7109375" style="1232" customWidth="1"/>
    <col min="11804" max="11804" width="0.5703125" style="1232" customWidth="1"/>
    <col min="11805" max="11807" width="9.7109375" style="1232" customWidth="1"/>
    <col min="11808" max="11808" width="0.5703125" style="1232" customWidth="1"/>
    <col min="11809" max="11809" width="12.42578125" style="1232" customWidth="1"/>
    <col min="11810" max="12032" width="15.85546875" style="1232"/>
    <col min="12033" max="12033" width="28.7109375" style="1232" customWidth="1"/>
    <col min="12034" max="12036" width="9.7109375" style="1232" customWidth="1"/>
    <col min="12037" max="12037" width="0.5703125" style="1232" customWidth="1"/>
    <col min="12038" max="12040" width="9.7109375" style="1232" customWidth="1"/>
    <col min="12041" max="12041" width="0.5703125" style="1232" customWidth="1"/>
    <col min="12042" max="12044" width="9.7109375" style="1232" customWidth="1"/>
    <col min="12045" max="12045" width="0.5703125" style="1232" customWidth="1"/>
    <col min="12046" max="12048" width="9.7109375" style="1232" customWidth="1"/>
    <col min="12049" max="12049" width="0.5703125" style="1232" customWidth="1"/>
    <col min="12050" max="12052" width="9.7109375" style="1232" customWidth="1"/>
    <col min="12053" max="12053" width="0.5703125" style="1232" customWidth="1"/>
    <col min="12054" max="12054" width="12" style="1232" bestFit="1" customWidth="1"/>
    <col min="12055" max="12056" width="9.7109375" style="1232" bestFit="1" customWidth="1"/>
    <col min="12057" max="12059" width="9.7109375" style="1232" customWidth="1"/>
    <col min="12060" max="12060" width="0.5703125" style="1232" customWidth="1"/>
    <col min="12061" max="12063" width="9.7109375" style="1232" customWidth="1"/>
    <col min="12064" max="12064" width="0.5703125" style="1232" customWidth="1"/>
    <col min="12065" max="12065" width="12.42578125" style="1232" customWidth="1"/>
    <col min="12066" max="12288" width="15.85546875" style="1232"/>
    <col min="12289" max="12289" width="28.7109375" style="1232" customWidth="1"/>
    <col min="12290" max="12292" width="9.7109375" style="1232" customWidth="1"/>
    <col min="12293" max="12293" width="0.5703125" style="1232" customWidth="1"/>
    <col min="12294" max="12296" width="9.7109375" style="1232" customWidth="1"/>
    <col min="12297" max="12297" width="0.5703125" style="1232" customWidth="1"/>
    <col min="12298" max="12300" width="9.7109375" style="1232" customWidth="1"/>
    <col min="12301" max="12301" width="0.5703125" style="1232" customWidth="1"/>
    <col min="12302" max="12304" width="9.7109375" style="1232" customWidth="1"/>
    <col min="12305" max="12305" width="0.5703125" style="1232" customWidth="1"/>
    <col min="12306" max="12308" width="9.7109375" style="1232" customWidth="1"/>
    <col min="12309" max="12309" width="0.5703125" style="1232" customWidth="1"/>
    <col min="12310" max="12310" width="12" style="1232" bestFit="1" customWidth="1"/>
    <col min="12311" max="12312" width="9.7109375" style="1232" bestFit="1" customWidth="1"/>
    <col min="12313" max="12315" width="9.7109375" style="1232" customWidth="1"/>
    <col min="12316" max="12316" width="0.5703125" style="1232" customWidth="1"/>
    <col min="12317" max="12319" width="9.7109375" style="1232" customWidth="1"/>
    <col min="12320" max="12320" width="0.5703125" style="1232" customWidth="1"/>
    <col min="12321" max="12321" width="12.42578125" style="1232" customWidth="1"/>
    <col min="12322" max="12544" width="15.85546875" style="1232"/>
    <col min="12545" max="12545" width="28.7109375" style="1232" customWidth="1"/>
    <col min="12546" max="12548" width="9.7109375" style="1232" customWidth="1"/>
    <col min="12549" max="12549" width="0.5703125" style="1232" customWidth="1"/>
    <col min="12550" max="12552" width="9.7109375" style="1232" customWidth="1"/>
    <col min="12553" max="12553" width="0.5703125" style="1232" customWidth="1"/>
    <col min="12554" max="12556" width="9.7109375" style="1232" customWidth="1"/>
    <col min="12557" max="12557" width="0.5703125" style="1232" customWidth="1"/>
    <col min="12558" max="12560" width="9.7109375" style="1232" customWidth="1"/>
    <col min="12561" max="12561" width="0.5703125" style="1232" customWidth="1"/>
    <col min="12562" max="12564" width="9.7109375" style="1232" customWidth="1"/>
    <col min="12565" max="12565" width="0.5703125" style="1232" customWidth="1"/>
    <col min="12566" max="12566" width="12" style="1232" bestFit="1" customWidth="1"/>
    <col min="12567" max="12568" width="9.7109375" style="1232" bestFit="1" customWidth="1"/>
    <col min="12569" max="12571" width="9.7109375" style="1232" customWidth="1"/>
    <col min="12572" max="12572" width="0.5703125" style="1232" customWidth="1"/>
    <col min="12573" max="12575" width="9.7109375" style="1232" customWidth="1"/>
    <col min="12576" max="12576" width="0.5703125" style="1232" customWidth="1"/>
    <col min="12577" max="12577" width="12.42578125" style="1232" customWidth="1"/>
    <col min="12578" max="12800" width="15.85546875" style="1232"/>
    <col min="12801" max="12801" width="28.7109375" style="1232" customWidth="1"/>
    <col min="12802" max="12804" width="9.7109375" style="1232" customWidth="1"/>
    <col min="12805" max="12805" width="0.5703125" style="1232" customWidth="1"/>
    <col min="12806" max="12808" width="9.7109375" style="1232" customWidth="1"/>
    <col min="12809" max="12809" width="0.5703125" style="1232" customWidth="1"/>
    <col min="12810" max="12812" width="9.7109375" style="1232" customWidth="1"/>
    <col min="12813" max="12813" width="0.5703125" style="1232" customWidth="1"/>
    <col min="12814" max="12816" width="9.7109375" style="1232" customWidth="1"/>
    <col min="12817" max="12817" width="0.5703125" style="1232" customWidth="1"/>
    <col min="12818" max="12820" width="9.7109375" style="1232" customWidth="1"/>
    <col min="12821" max="12821" width="0.5703125" style="1232" customWidth="1"/>
    <col min="12822" max="12822" width="12" style="1232" bestFit="1" customWidth="1"/>
    <col min="12823" max="12824" width="9.7109375" style="1232" bestFit="1" customWidth="1"/>
    <col min="12825" max="12827" width="9.7109375" style="1232" customWidth="1"/>
    <col min="12828" max="12828" width="0.5703125" style="1232" customWidth="1"/>
    <col min="12829" max="12831" width="9.7109375" style="1232" customWidth="1"/>
    <col min="12832" max="12832" width="0.5703125" style="1232" customWidth="1"/>
    <col min="12833" max="12833" width="12.42578125" style="1232" customWidth="1"/>
    <col min="12834" max="13056" width="15.85546875" style="1232"/>
    <col min="13057" max="13057" width="28.7109375" style="1232" customWidth="1"/>
    <col min="13058" max="13060" width="9.7109375" style="1232" customWidth="1"/>
    <col min="13061" max="13061" width="0.5703125" style="1232" customWidth="1"/>
    <col min="13062" max="13064" width="9.7109375" style="1232" customWidth="1"/>
    <col min="13065" max="13065" width="0.5703125" style="1232" customWidth="1"/>
    <col min="13066" max="13068" width="9.7109375" style="1232" customWidth="1"/>
    <col min="13069" max="13069" width="0.5703125" style="1232" customWidth="1"/>
    <col min="13070" max="13072" width="9.7109375" style="1232" customWidth="1"/>
    <col min="13073" max="13073" width="0.5703125" style="1232" customWidth="1"/>
    <col min="13074" max="13076" width="9.7109375" style="1232" customWidth="1"/>
    <col min="13077" max="13077" width="0.5703125" style="1232" customWidth="1"/>
    <col min="13078" max="13078" width="12" style="1232" bestFit="1" customWidth="1"/>
    <col min="13079" max="13080" width="9.7109375" style="1232" bestFit="1" customWidth="1"/>
    <col min="13081" max="13083" width="9.7109375" style="1232" customWidth="1"/>
    <col min="13084" max="13084" width="0.5703125" style="1232" customWidth="1"/>
    <col min="13085" max="13087" width="9.7109375" style="1232" customWidth="1"/>
    <col min="13088" max="13088" width="0.5703125" style="1232" customWidth="1"/>
    <col min="13089" max="13089" width="12.42578125" style="1232" customWidth="1"/>
    <col min="13090" max="13312" width="15.85546875" style="1232"/>
    <col min="13313" max="13313" width="28.7109375" style="1232" customWidth="1"/>
    <col min="13314" max="13316" width="9.7109375" style="1232" customWidth="1"/>
    <col min="13317" max="13317" width="0.5703125" style="1232" customWidth="1"/>
    <col min="13318" max="13320" width="9.7109375" style="1232" customWidth="1"/>
    <col min="13321" max="13321" width="0.5703125" style="1232" customWidth="1"/>
    <col min="13322" max="13324" width="9.7109375" style="1232" customWidth="1"/>
    <col min="13325" max="13325" width="0.5703125" style="1232" customWidth="1"/>
    <col min="13326" max="13328" width="9.7109375" style="1232" customWidth="1"/>
    <col min="13329" max="13329" width="0.5703125" style="1232" customWidth="1"/>
    <col min="13330" max="13332" width="9.7109375" style="1232" customWidth="1"/>
    <col min="13333" max="13333" width="0.5703125" style="1232" customWidth="1"/>
    <col min="13334" max="13334" width="12" style="1232" bestFit="1" customWidth="1"/>
    <col min="13335" max="13336" width="9.7109375" style="1232" bestFit="1" customWidth="1"/>
    <col min="13337" max="13339" width="9.7109375" style="1232" customWidth="1"/>
    <col min="13340" max="13340" width="0.5703125" style="1232" customWidth="1"/>
    <col min="13341" max="13343" width="9.7109375" style="1232" customWidth="1"/>
    <col min="13344" max="13344" width="0.5703125" style="1232" customWidth="1"/>
    <col min="13345" max="13345" width="12.42578125" style="1232" customWidth="1"/>
    <col min="13346" max="13568" width="15.85546875" style="1232"/>
    <col min="13569" max="13569" width="28.7109375" style="1232" customWidth="1"/>
    <col min="13570" max="13572" width="9.7109375" style="1232" customWidth="1"/>
    <col min="13573" max="13573" width="0.5703125" style="1232" customWidth="1"/>
    <col min="13574" max="13576" width="9.7109375" style="1232" customWidth="1"/>
    <col min="13577" max="13577" width="0.5703125" style="1232" customWidth="1"/>
    <col min="13578" max="13580" width="9.7109375" style="1232" customWidth="1"/>
    <col min="13581" max="13581" width="0.5703125" style="1232" customWidth="1"/>
    <col min="13582" max="13584" width="9.7109375" style="1232" customWidth="1"/>
    <col min="13585" max="13585" width="0.5703125" style="1232" customWidth="1"/>
    <col min="13586" max="13588" width="9.7109375" style="1232" customWidth="1"/>
    <col min="13589" max="13589" width="0.5703125" style="1232" customWidth="1"/>
    <col min="13590" max="13590" width="12" style="1232" bestFit="1" customWidth="1"/>
    <col min="13591" max="13592" width="9.7109375" style="1232" bestFit="1" customWidth="1"/>
    <col min="13593" max="13595" width="9.7109375" style="1232" customWidth="1"/>
    <col min="13596" max="13596" width="0.5703125" style="1232" customWidth="1"/>
    <col min="13597" max="13599" width="9.7109375" style="1232" customWidth="1"/>
    <col min="13600" max="13600" width="0.5703125" style="1232" customWidth="1"/>
    <col min="13601" max="13601" width="12.42578125" style="1232" customWidth="1"/>
    <col min="13602" max="13824" width="15.85546875" style="1232"/>
    <col min="13825" max="13825" width="28.7109375" style="1232" customWidth="1"/>
    <col min="13826" max="13828" width="9.7109375" style="1232" customWidth="1"/>
    <col min="13829" max="13829" width="0.5703125" style="1232" customWidth="1"/>
    <col min="13830" max="13832" width="9.7109375" style="1232" customWidth="1"/>
    <col min="13833" max="13833" width="0.5703125" style="1232" customWidth="1"/>
    <col min="13834" max="13836" width="9.7109375" style="1232" customWidth="1"/>
    <col min="13837" max="13837" width="0.5703125" style="1232" customWidth="1"/>
    <col min="13838" max="13840" width="9.7109375" style="1232" customWidth="1"/>
    <col min="13841" max="13841" width="0.5703125" style="1232" customWidth="1"/>
    <col min="13842" max="13844" width="9.7109375" style="1232" customWidth="1"/>
    <col min="13845" max="13845" width="0.5703125" style="1232" customWidth="1"/>
    <col min="13846" max="13846" width="12" style="1232" bestFit="1" customWidth="1"/>
    <col min="13847" max="13848" width="9.7109375" style="1232" bestFit="1" customWidth="1"/>
    <col min="13849" max="13851" width="9.7109375" style="1232" customWidth="1"/>
    <col min="13852" max="13852" width="0.5703125" style="1232" customWidth="1"/>
    <col min="13853" max="13855" width="9.7109375" style="1232" customWidth="1"/>
    <col min="13856" max="13856" width="0.5703125" style="1232" customWidth="1"/>
    <col min="13857" max="13857" width="12.42578125" style="1232" customWidth="1"/>
    <col min="13858" max="14080" width="15.85546875" style="1232"/>
    <col min="14081" max="14081" width="28.7109375" style="1232" customWidth="1"/>
    <col min="14082" max="14084" width="9.7109375" style="1232" customWidth="1"/>
    <col min="14085" max="14085" width="0.5703125" style="1232" customWidth="1"/>
    <col min="14086" max="14088" width="9.7109375" style="1232" customWidth="1"/>
    <col min="14089" max="14089" width="0.5703125" style="1232" customWidth="1"/>
    <col min="14090" max="14092" width="9.7109375" style="1232" customWidth="1"/>
    <col min="14093" max="14093" width="0.5703125" style="1232" customWidth="1"/>
    <col min="14094" max="14096" width="9.7109375" style="1232" customWidth="1"/>
    <col min="14097" max="14097" width="0.5703125" style="1232" customWidth="1"/>
    <col min="14098" max="14100" width="9.7109375" style="1232" customWidth="1"/>
    <col min="14101" max="14101" width="0.5703125" style="1232" customWidth="1"/>
    <col min="14102" max="14102" width="12" style="1232" bestFit="1" customWidth="1"/>
    <col min="14103" max="14104" width="9.7109375" style="1232" bestFit="1" customWidth="1"/>
    <col min="14105" max="14107" width="9.7109375" style="1232" customWidth="1"/>
    <col min="14108" max="14108" width="0.5703125" style="1232" customWidth="1"/>
    <col min="14109" max="14111" width="9.7109375" style="1232" customWidth="1"/>
    <col min="14112" max="14112" width="0.5703125" style="1232" customWidth="1"/>
    <col min="14113" max="14113" width="12.42578125" style="1232" customWidth="1"/>
    <col min="14114" max="14336" width="15.85546875" style="1232"/>
    <col min="14337" max="14337" width="28.7109375" style="1232" customWidth="1"/>
    <col min="14338" max="14340" width="9.7109375" style="1232" customWidth="1"/>
    <col min="14341" max="14341" width="0.5703125" style="1232" customWidth="1"/>
    <col min="14342" max="14344" width="9.7109375" style="1232" customWidth="1"/>
    <col min="14345" max="14345" width="0.5703125" style="1232" customWidth="1"/>
    <col min="14346" max="14348" width="9.7109375" style="1232" customWidth="1"/>
    <col min="14349" max="14349" width="0.5703125" style="1232" customWidth="1"/>
    <col min="14350" max="14352" width="9.7109375" style="1232" customWidth="1"/>
    <col min="14353" max="14353" width="0.5703125" style="1232" customWidth="1"/>
    <col min="14354" max="14356" width="9.7109375" style="1232" customWidth="1"/>
    <col min="14357" max="14357" width="0.5703125" style="1232" customWidth="1"/>
    <col min="14358" max="14358" width="12" style="1232" bestFit="1" customWidth="1"/>
    <col min="14359" max="14360" width="9.7109375" style="1232" bestFit="1" customWidth="1"/>
    <col min="14361" max="14363" width="9.7109375" style="1232" customWidth="1"/>
    <col min="14364" max="14364" width="0.5703125" style="1232" customWidth="1"/>
    <col min="14365" max="14367" width="9.7109375" style="1232" customWidth="1"/>
    <col min="14368" max="14368" width="0.5703125" style="1232" customWidth="1"/>
    <col min="14369" max="14369" width="12.42578125" style="1232" customWidth="1"/>
    <col min="14370" max="14592" width="15.85546875" style="1232"/>
    <col min="14593" max="14593" width="28.7109375" style="1232" customWidth="1"/>
    <col min="14594" max="14596" width="9.7109375" style="1232" customWidth="1"/>
    <col min="14597" max="14597" width="0.5703125" style="1232" customWidth="1"/>
    <col min="14598" max="14600" width="9.7109375" style="1232" customWidth="1"/>
    <col min="14601" max="14601" width="0.5703125" style="1232" customWidth="1"/>
    <col min="14602" max="14604" width="9.7109375" style="1232" customWidth="1"/>
    <col min="14605" max="14605" width="0.5703125" style="1232" customWidth="1"/>
    <col min="14606" max="14608" width="9.7109375" style="1232" customWidth="1"/>
    <col min="14609" max="14609" width="0.5703125" style="1232" customWidth="1"/>
    <col min="14610" max="14612" width="9.7109375" style="1232" customWidth="1"/>
    <col min="14613" max="14613" width="0.5703125" style="1232" customWidth="1"/>
    <col min="14614" max="14614" width="12" style="1232" bestFit="1" customWidth="1"/>
    <col min="14615" max="14616" width="9.7109375" style="1232" bestFit="1" customWidth="1"/>
    <col min="14617" max="14619" width="9.7109375" style="1232" customWidth="1"/>
    <col min="14620" max="14620" width="0.5703125" style="1232" customWidth="1"/>
    <col min="14621" max="14623" width="9.7109375" style="1232" customWidth="1"/>
    <col min="14624" max="14624" width="0.5703125" style="1232" customWidth="1"/>
    <col min="14625" max="14625" width="12.42578125" style="1232" customWidth="1"/>
    <col min="14626" max="14848" width="15.85546875" style="1232"/>
    <col min="14849" max="14849" width="28.7109375" style="1232" customWidth="1"/>
    <col min="14850" max="14852" width="9.7109375" style="1232" customWidth="1"/>
    <col min="14853" max="14853" width="0.5703125" style="1232" customWidth="1"/>
    <col min="14854" max="14856" width="9.7109375" style="1232" customWidth="1"/>
    <col min="14857" max="14857" width="0.5703125" style="1232" customWidth="1"/>
    <col min="14858" max="14860" width="9.7109375" style="1232" customWidth="1"/>
    <col min="14861" max="14861" width="0.5703125" style="1232" customWidth="1"/>
    <col min="14862" max="14864" width="9.7109375" style="1232" customWidth="1"/>
    <col min="14865" max="14865" width="0.5703125" style="1232" customWidth="1"/>
    <col min="14866" max="14868" width="9.7109375" style="1232" customWidth="1"/>
    <col min="14869" max="14869" width="0.5703125" style="1232" customWidth="1"/>
    <col min="14870" max="14870" width="12" style="1232" bestFit="1" customWidth="1"/>
    <col min="14871" max="14872" width="9.7109375" style="1232" bestFit="1" customWidth="1"/>
    <col min="14873" max="14875" width="9.7109375" style="1232" customWidth="1"/>
    <col min="14876" max="14876" width="0.5703125" style="1232" customWidth="1"/>
    <col min="14877" max="14879" width="9.7109375" style="1232" customWidth="1"/>
    <col min="14880" max="14880" width="0.5703125" style="1232" customWidth="1"/>
    <col min="14881" max="14881" width="12.42578125" style="1232" customWidth="1"/>
    <col min="14882" max="15104" width="15.85546875" style="1232"/>
    <col min="15105" max="15105" width="28.7109375" style="1232" customWidth="1"/>
    <col min="15106" max="15108" width="9.7109375" style="1232" customWidth="1"/>
    <col min="15109" max="15109" width="0.5703125" style="1232" customWidth="1"/>
    <col min="15110" max="15112" width="9.7109375" style="1232" customWidth="1"/>
    <col min="15113" max="15113" width="0.5703125" style="1232" customWidth="1"/>
    <col min="15114" max="15116" width="9.7109375" style="1232" customWidth="1"/>
    <col min="15117" max="15117" width="0.5703125" style="1232" customWidth="1"/>
    <col min="15118" max="15120" width="9.7109375" style="1232" customWidth="1"/>
    <col min="15121" max="15121" width="0.5703125" style="1232" customWidth="1"/>
    <col min="15122" max="15124" width="9.7109375" style="1232" customWidth="1"/>
    <col min="15125" max="15125" width="0.5703125" style="1232" customWidth="1"/>
    <col min="15126" max="15126" width="12" style="1232" bestFit="1" customWidth="1"/>
    <col min="15127" max="15128" width="9.7109375" style="1232" bestFit="1" customWidth="1"/>
    <col min="15129" max="15131" width="9.7109375" style="1232" customWidth="1"/>
    <col min="15132" max="15132" width="0.5703125" style="1232" customWidth="1"/>
    <col min="15133" max="15135" width="9.7109375" style="1232" customWidth="1"/>
    <col min="15136" max="15136" width="0.5703125" style="1232" customWidth="1"/>
    <col min="15137" max="15137" width="12.42578125" style="1232" customWidth="1"/>
    <col min="15138" max="15360" width="15.85546875" style="1232"/>
    <col min="15361" max="15361" width="28.7109375" style="1232" customWidth="1"/>
    <col min="15362" max="15364" width="9.7109375" style="1232" customWidth="1"/>
    <col min="15365" max="15365" width="0.5703125" style="1232" customWidth="1"/>
    <col min="15366" max="15368" width="9.7109375" style="1232" customWidth="1"/>
    <col min="15369" max="15369" width="0.5703125" style="1232" customWidth="1"/>
    <col min="15370" max="15372" width="9.7109375" style="1232" customWidth="1"/>
    <col min="15373" max="15373" width="0.5703125" style="1232" customWidth="1"/>
    <col min="15374" max="15376" width="9.7109375" style="1232" customWidth="1"/>
    <col min="15377" max="15377" width="0.5703125" style="1232" customWidth="1"/>
    <col min="15378" max="15380" width="9.7109375" style="1232" customWidth="1"/>
    <col min="15381" max="15381" width="0.5703125" style="1232" customWidth="1"/>
    <col min="15382" max="15382" width="12" style="1232" bestFit="1" customWidth="1"/>
    <col min="15383" max="15384" width="9.7109375" style="1232" bestFit="1" customWidth="1"/>
    <col min="15385" max="15387" width="9.7109375" style="1232" customWidth="1"/>
    <col min="15388" max="15388" width="0.5703125" style="1232" customWidth="1"/>
    <col min="15389" max="15391" width="9.7109375" style="1232" customWidth="1"/>
    <col min="15392" max="15392" width="0.5703125" style="1232" customWidth="1"/>
    <col min="15393" max="15393" width="12.42578125" style="1232" customWidth="1"/>
    <col min="15394" max="15616" width="15.85546875" style="1232"/>
    <col min="15617" max="15617" width="28.7109375" style="1232" customWidth="1"/>
    <col min="15618" max="15620" width="9.7109375" style="1232" customWidth="1"/>
    <col min="15621" max="15621" width="0.5703125" style="1232" customWidth="1"/>
    <col min="15622" max="15624" width="9.7109375" style="1232" customWidth="1"/>
    <col min="15625" max="15625" width="0.5703125" style="1232" customWidth="1"/>
    <col min="15626" max="15628" width="9.7109375" style="1232" customWidth="1"/>
    <col min="15629" max="15629" width="0.5703125" style="1232" customWidth="1"/>
    <col min="15630" max="15632" width="9.7109375" style="1232" customWidth="1"/>
    <col min="15633" max="15633" width="0.5703125" style="1232" customWidth="1"/>
    <col min="15634" max="15636" width="9.7109375" style="1232" customWidth="1"/>
    <col min="15637" max="15637" width="0.5703125" style="1232" customWidth="1"/>
    <col min="15638" max="15638" width="12" style="1232" bestFit="1" customWidth="1"/>
    <col min="15639" max="15640" width="9.7109375" style="1232" bestFit="1" customWidth="1"/>
    <col min="15641" max="15643" width="9.7109375" style="1232" customWidth="1"/>
    <col min="15644" max="15644" width="0.5703125" style="1232" customWidth="1"/>
    <col min="15645" max="15647" width="9.7109375" style="1232" customWidth="1"/>
    <col min="15648" max="15648" width="0.5703125" style="1232" customWidth="1"/>
    <col min="15649" max="15649" width="12.42578125" style="1232" customWidth="1"/>
    <col min="15650" max="15872" width="15.85546875" style="1232"/>
    <col min="15873" max="15873" width="28.7109375" style="1232" customWidth="1"/>
    <col min="15874" max="15876" width="9.7109375" style="1232" customWidth="1"/>
    <col min="15877" max="15877" width="0.5703125" style="1232" customWidth="1"/>
    <col min="15878" max="15880" width="9.7109375" style="1232" customWidth="1"/>
    <col min="15881" max="15881" width="0.5703125" style="1232" customWidth="1"/>
    <col min="15882" max="15884" width="9.7109375" style="1232" customWidth="1"/>
    <col min="15885" max="15885" width="0.5703125" style="1232" customWidth="1"/>
    <col min="15886" max="15888" width="9.7109375" style="1232" customWidth="1"/>
    <col min="15889" max="15889" width="0.5703125" style="1232" customWidth="1"/>
    <col min="15890" max="15892" width="9.7109375" style="1232" customWidth="1"/>
    <col min="15893" max="15893" width="0.5703125" style="1232" customWidth="1"/>
    <col min="15894" max="15894" width="12" style="1232" bestFit="1" customWidth="1"/>
    <col min="15895" max="15896" width="9.7109375" style="1232" bestFit="1" customWidth="1"/>
    <col min="15897" max="15899" width="9.7109375" style="1232" customWidth="1"/>
    <col min="15900" max="15900" width="0.5703125" style="1232" customWidth="1"/>
    <col min="15901" max="15903" width="9.7109375" style="1232" customWidth="1"/>
    <col min="15904" max="15904" width="0.5703125" style="1232" customWidth="1"/>
    <col min="15905" max="15905" width="12.42578125" style="1232" customWidth="1"/>
    <col min="15906" max="16128" width="15.85546875" style="1232"/>
    <col min="16129" max="16129" width="28.7109375" style="1232" customWidth="1"/>
    <col min="16130" max="16132" width="9.7109375" style="1232" customWidth="1"/>
    <col min="16133" max="16133" width="0.5703125" style="1232" customWidth="1"/>
    <col min="16134" max="16136" width="9.7109375" style="1232" customWidth="1"/>
    <col min="16137" max="16137" width="0.5703125" style="1232" customWidth="1"/>
    <col min="16138" max="16140" width="9.7109375" style="1232" customWidth="1"/>
    <col min="16141" max="16141" width="0.5703125" style="1232" customWidth="1"/>
    <col min="16142" max="16144" width="9.7109375" style="1232" customWidth="1"/>
    <col min="16145" max="16145" width="0.5703125" style="1232" customWidth="1"/>
    <col min="16146" max="16148" width="9.7109375" style="1232" customWidth="1"/>
    <col min="16149" max="16149" width="0.5703125" style="1232" customWidth="1"/>
    <col min="16150" max="16150" width="12" style="1232" bestFit="1" customWidth="1"/>
    <col min="16151" max="16152" width="9.7109375" style="1232" bestFit="1" customWidth="1"/>
    <col min="16153" max="16155" width="9.7109375" style="1232" customWidth="1"/>
    <col min="16156" max="16156" width="0.5703125" style="1232" customWidth="1"/>
    <col min="16157" max="16159" width="9.7109375" style="1232" customWidth="1"/>
    <col min="16160" max="16160" width="0.5703125" style="1232" customWidth="1"/>
    <col min="16161" max="16161" width="12.42578125" style="1232" customWidth="1"/>
    <col min="16162" max="16384" width="15.85546875" style="1232"/>
  </cols>
  <sheetData>
    <row r="1" spans="1:33" ht="18" customHeight="1">
      <c r="A1" s="1521" t="s">
        <v>1220</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row>
    <row r="2" spans="1:33" s="164" customFormat="1" ht="27.75">
      <c r="A2" s="1233" t="s">
        <v>1081</v>
      </c>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row>
    <row r="3" spans="1:33" s="125" customFormat="1" ht="23.1" customHeight="1">
      <c r="A3" s="1234">
        <v>45412</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row>
    <row r="4" spans="1:33" s="1236" customFormat="1" ht="16.5">
      <c r="A4" s="123" t="s">
        <v>123</v>
      </c>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5"/>
      <c r="AC4" s="1235"/>
      <c r="AD4" s="1235"/>
      <c r="AE4" s="1235"/>
      <c r="AF4" s="1235"/>
      <c r="AG4" s="1235"/>
    </row>
    <row r="5" spans="1:33" s="126" customFormat="1" ht="16.149999999999999" customHeight="1" thickBot="1">
      <c r="A5" s="126" t="s">
        <v>157</v>
      </c>
    </row>
    <row r="6" spans="1:33" s="126" customFormat="1" ht="30" customHeight="1">
      <c r="A6" s="128" t="s">
        <v>1</v>
      </c>
      <c r="B6" s="1237" t="s">
        <v>98</v>
      </c>
      <c r="C6" s="1237"/>
      <c r="D6" s="1237"/>
      <c r="E6" s="1238"/>
      <c r="F6" s="1237" t="s">
        <v>1045</v>
      </c>
      <c r="G6" s="1237"/>
      <c r="H6" s="1237"/>
      <c r="I6" s="1238"/>
      <c r="J6" s="1237" t="s">
        <v>1046</v>
      </c>
      <c r="K6" s="1237"/>
      <c r="L6" s="1237"/>
      <c r="M6" s="1238"/>
      <c r="N6" s="1237" t="s">
        <v>1047</v>
      </c>
      <c r="O6" s="1237"/>
      <c r="P6" s="1237"/>
      <c r="Q6" s="1238"/>
      <c r="R6" s="1237" t="s">
        <v>102</v>
      </c>
      <c r="S6" s="1237"/>
      <c r="T6" s="1237"/>
      <c r="U6" s="1238"/>
      <c r="V6" s="128" t="s">
        <v>103</v>
      </c>
      <c r="W6" s="128"/>
      <c r="X6" s="128"/>
      <c r="Y6" s="128"/>
      <c r="Z6" s="128"/>
      <c r="AA6" s="128"/>
      <c r="AB6" s="1238"/>
      <c r="AC6" s="1239" t="s">
        <v>706</v>
      </c>
      <c r="AD6" s="1239"/>
      <c r="AE6" s="1239"/>
      <c r="AF6" s="1238"/>
      <c r="AG6" s="218" t="s">
        <v>1082</v>
      </c>
    </row>
    <row r="7" spans="1:33" s="126" customFormat="1" ht="15.75" customHeight="1">
      <c r="A7" s="1240"/>
      <c r="B7" s="216"/>
      <c r="C7" s="216"/>
      <c r="D7" s="216"/>
      <c r="E7" s="1241"/>
      <c r="F7" s="216"/>
      <c r="G7" s="216"/>
      <c r="H7" s="216"/>
      <c r="I7" s="1241"/>
      <c r="J7" s="216"/>
      <c r="K7" s="216"/>
      <c r="L7" s="216"/>
      <c r="M7" s="1241"/>
      <c r="N7" s="216"/>
      <c r="O7" s="216"/>
      <c r="P7" s="216"/>
      <c r="Q7" s="1241"/>
      <c r="R7" s="216"/>
      <c r="S7" s="216"/>
      <c r="T7" s="216"/>
      <c r="U7" s="1241"/>
      <c r="V7" s="1242" t="s">
        <v>1083</v>
      </c>
      <c r="W7" s="1242"/>
      <c r="X7" s="1242"/>
      <c r="Y7" s="1242" t="s">
        <v>1084</v>
      </c>
      <c r="Z7" s="1242"/>
      <c r="AA7" s="1242"/>
      <c r="AB7" s="1241"/>
      <c r="AC7" s="1243"/>
      <c r="AD7" s="1243"/>
      <c r="AE7" s="1243"/>
      <c r="AF7" s="1241"/>
      <c r="AG7" s="1244"/>
    </row>
    <row r="8" spans="1:33" s="126" customFormat="1" ht="54.95" customHeight="1">
      <c r="A8" s="232"/>
      <c r="B8" s="221" t="s">
        <v>1069</v>
      </c>
      <c r="C8" s="1245" t="s">
        <v>1085</v>
      </c>
      <c r="D8" s="221" t="s">
        <v>1086</v>
      </c>
      <c r="E8" s="221"/>
      <c r="F8" s="221" t="s">
        <v>1069</v>
      </c>
      <c r="G8" s="1245" t="s">
        <v>1085</v>
      </c>
      <c r="H8" s="221" t="s">
        <v>1086</v>
      </c>
      <c r="I8" s="221"/>
      <c r="J8" s="221" t="s">
        <v>1069</v>
      </c>
      <c r="K8" s="1245" t="s">
        <v>1085</v>
      </c>
      <c r="L8" s="221" t="s">
        <v>1086</v>
      </c>
      <c r="M8" s="221"/>
      <c r="N8" s="221" t="s">
        <v>1069</v>
      </c>
      <c r="O8" s="1245" t="s">
        <v>1085</v>
      </c>
      <c r="P8" s="221" t="s">
        <v>1086</v>
      </c>
      <c r="Q8" s="221"/>
      <c r="R8" s="221" t="s">
        <v>1069</v>
      </c>
      <c r="S8" s="1245" t="s">
        <v>1085</v>
      </c>
      <c r="T8" s="221" t="s">
        <v>1086</v>
      </c>
      <c r="U8" s="221"/>
      <c r="V8" s="221" t="s">
        <v>1069</v>
      </c>
      <c r="W8" s="1245" t="s">
        <v>1085</v>
      </c>
      <c r="X8" s="221" t="s">
        <v>1086</v>
      </c>
      <c r="Y8" s="1246" t="s">
        <v>1069</v>
      </c>
      <c r="Z8" s="1247" t="s">
        <v>1085</v>
      </c>
      <c r="AA8" s="1246" t="s">
        <v>1086</v>
      </c>
      <c r="AB8" s="221"/>
      <c r="AC8" s="221" t="s">
        <v>1069</v>
      </c>
      <c r="AD8" s="1245" t="s">
        <v>1085</v>
      </c>
      <c r="AE8" s="221" t="s">
        <v>1086</v>
      </c>
      <c r="AF8" s="221"/>
      <c r="AG8" s="220"/>
    </row>
    <row r="9" spans="1:33" s="126" customFormat="1" ht="6" customHeight="1">
      <c r="B9" s="233"/>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9"/>
    </row>
    <row r="10" spans="1:33" s="143" customFormat="1" ht="20.100000000000001" customHeight="1">
      <c r="A10" s="1250" t="s">
        <v>29</v>
      </c>
      <c r="B10" s="1250">
        <v>16771045.104</v>
      </c>
      <c r="C10" s="1250">
        <v>0</v>
      </c>
      <c r="D10" s="1250">
        <v>310.24299999999999</v>
      </c>
      <c r="E10" s="1250"/>
      <c r="F10" s="1250">
        <v>11126553.582</v>
      </c>
      <c r="G10" s="1250">
        <v>313682.80900000001</v>
      </c>
      <c r="H10" s="1250">
        <v>262207.60100000002</v>
      </c>
      <c r="I10" s="1250"/>
      <c r="J10" s="1250">
        <v>12338911.312999999</v>
      </c>
      <c r="K10" s="1250">
        <v>974991.495</v>
      </c>
      <c r="L10" s="1250">
        <v>2053208.1270000001</v>
      </c>
      <c r="M10" s="1250"/>
      <c r="N10" s="1250">
        <v>2745109.5040000002</v>
      </c>
      <c r="O10" s="1250">
        <v>126068.662</v>
      </c>
      <c r="P10" s="1250">
        <v>495370.23100000003</v>
      </c>
      <c r="Q10" s="1250"/>
      <c r="R10" s="1250">
        <v>97990.422999999995</v>
      </c>
      <c r="S10" s="1250">
        <v>360.59699999999998</v>
      </c>
      <c r="T10" s="1250">
        <v>5006.7659999999996</v>
      </c>
      <c r="U10" s="1250"/>
      <c r="V10" s="1250">
        <v>3479041.3514899998</v>
      </c>
      <c r="W10" s="1250">
        <v>0</v>
      </c>
      <c r="X10" s="1250">
        <v>136179.10152</v>
      </c>
      <c r="Y10" s="1250">
        <v>8730256.4536499996</v>
      </c>
      <c r="Z10" s="1250">
        <v>127009.27086</v>
      </c>
      <c r="AA10" s="1250">
        <v>281563.69733999996</v>
      </c>
      <c r="AB10" s="1250"/>
      <c r="AC10" s="1250">
        <v>15221396.208000001</v>
      </c>
      <c r="AD10" s="1250">
        <v>314503.24300000002</v>
      </c>
      <c r="AE10" s="1250">
        <v>358850.53899999999</v>
      </c>
      <c r="AF10" s="1250"/>
      <c r="AG10" s="1251">
        <v>75959616.328999996</v>
      </c>
    </row>
    <row r="11" spans="1:33" s="143" customFormat="1" ht="20.100000000000001" customHeight="1">
      <c r="A11" s="1250" t="s">
        <v>30</v>
      </c>
      <c r="B11" s="1250">
        <v>58269.54</v>
      </c>
      <c r="C11" s="1250">
        <v>0</v>
      </c>
      <c r="D11" s="1250">
        <v>7.3999999999999996E-2</v>
      </c>
      <c r="E11" s="1250"/>
      <c r="F11" s="1250">
        <v>107001.882</v>
      </c>
      <c r="G11" s="1250">
        <v>9579.9069999999992</v>
      </c>
      <c r="H11" s="1250">
        <v>6454.6880000000001</v>
      </c>
      <c r="I11" s="1250"/>
      <c r="J11" s="1250">
        <v>51581.014000000003</v>
      </c>
      <c r="K11" s="1250">
        <v>882.89800000000002</v>
      </c>
      <c r="L11" s="1250">
        <v>23149.056</v>
      </c>
      <c r="M11" s="1250"/>
      <c r="N11" s="1250">
        <v>3716.2060000000001</v>
      </c>
      <c r="O11" s="1250">
        <v>0</v>
      </c>
      <c r="P11" s="1250">
        <v>460.12200000000001</v>
      </c>
      <c r="Q11" s="1250"/>
      <c r="R11" s="1250">
        <v>0</v>
      </c>
      <c r="S11" s="1250">
        <v>0</v>
      </c>
      <c r="T11" s="1250">
        <v>9.0050000000000008</v>
      </c>
      <c r="U11" s="1250"/>
      <c r="V11" s="1250">
        <v>3460.3934199999999</v>
      </c>
      <c r="W11" s="1250">
        <v>0</v>
      </c>
      <c r="X11" s="1250">
        <v>343.25170000000003</v>
      </c>
      <c r="Y11" s="1250">
        <v>1387225.3494000002</v>
      </c>
      <c r="Z11" s="1250">
        <v>52348.822189999999</v>
      </c>
      <c r="AA11" s="1250">
        <v>39472.958350000001</v>
      </c>
      <c r="AB11" s="1250"/>
      <c r="AC11" s="1250">
        <v>98850.856</v>
      </c>
      <c r="AD11" s="1250">
        <v>298.11900000000003</v>
      </c>
      <c r="AE11" s="1250">
        <v>4705.915</v>
      </c>
      <c r="AF11" s="1250"/>
      <c r="AG11" s="1251">
        <v>1847810.0619999999</v>
      </c>
    </row>
    <row r="12" spans="1:33" s="143" customFormat="1" ht="20.100000000000001" customHeight="1">
      <c r="A12" s="1252" t="s">
        <v>31</v>
      </c>
      <c r="B12" s="1250">
        <v>34355458.077</v>
      </c>
      <c r="C12" s="1250">
        <v>222476.66099999999</v>
      </c>
      <c r="D12" s="1250">
        <v>48204.716</v>
      </c>
      <c r="E12" s="1250"/>
      <c r="F12" s="1250">
        <v>16576070.734999999</v>
      </c>
      <c r="G12" s="1250">
        <v>330991.57500000001</v>
      </c>
      <c r="H12" s="1250">
        <v>246671.94099999999</v>
      </c>
      <c r="I12" s="1250"/>
      <c r="J12" s="1250">
        <v>16093997.893999999</v>
      </c>
      <c r="K12" s="1250">
        <v>965043.49399999995</v>
      </c>
      <c r="L12" s="1250">
        <v>2656583.7340000002</v>
      </c>
      <c r="M12" s="1250"/>
      <c r="N12" s="1250">
        <v>6025797.5710000005</v>
      </c>
      <c r="O12" s="1250">
        <v>143351.32399999999</v>
      </c>
      <c r="P12" s="1250">
        <v>557917.81999999995</v>
      </c>
      <c r="Q12" s="1250"/>
      <c r="R12" s="1250">
        <v>495313.93400000001</v>
      </c>
      <c r="S12" s="1250">
        <v>1780.2750000000001</v>
      </c>
      <c r="T12" s="1250">
        <v>24099.628000000001</v>
      </c>
      <c r="U12" s="1250"/>
      <c r="V12" s="1250">
        <v>5550686.0162800001</v>
      </c>
      <c r="W12" s="1250">
        <v>814.34870999999998</v>
      </c>
      <c r="X12" s="1250">
        <v>373982.64419999998</v>
      </c>
      <c r="Y12" s="1250">
        <v>11299512.461920001</v>
      </c>
      <c r="Z12" s="1250">
        <v>550117.90774000005</v>
      </c>
      <c r="AA12" s="1250">
        <v>372420.10993999999</v>
      </c>
      <c r="AB12" s="1250"/>
      <c r="AC12" s="1250">
        <v>20409198.361000001</v>
      </c>
      <c r="AD12" s="1250">
        <v>229368.68700000001</v>
      </c>
      <c r="AE12" s="1250">
        <v>626301.90300000005</v>
      </c>
      <c r="AF12" s="1250"/>
      <c r="AG12" s="1251">
        <v>118156161.82600001</v>
      </c>
    </row>
    <row r="13" spans="1:33" s="143" customFormat="1" ht="20.100000000000001" customHeight="1">
      <c r="A13" s="307" t="s">
        <v>168</v>
      </c>
      <c r="B13" s="1250">
        <v>747699.46299999999</v>
      </c>
      <c r="C13" s="1250">
        <v>0</v>
      </c>
      <c r="D13" s="1250">
        <v>0</v>
      </c>
      <c r="E13" s="1250"/>
      <c r="F13" s="1250">
        <v>1132681.5530000001</v>
      </c>
      <c r="G13" s="1250">
        <v>35356.421000000002</v>
      </c>
      <c r="H13" s="1250">
        <v>74689.576000000001</v>
      </c>
      <c r="I13" s="1250"/>
      <c r="J13" s="1250">
        <v>352995.31300000002</v>
      </c>
      <c r="K13" s="1250">
        <v>70547.471999999994</v>
      </c>
      <c r="L13" s="1250">
        <v>234786.60399999999</v>
      </c>
      <c r="M13" s="1250"/>
      <c r="N13" s="1250">
        <v>143192.88099999999</v>
      </c>
      <c r="O13" s="1250">
        <v>7479.6559999999999</v>
      </c>
      <c r="P13" s="1250">
        <v>37693.665000000001</v>
      </c>
      <c r="Q13" s="1250"/>
      <c r="R13" s="1250">
        <v>8141.9387699999997</v>
      </c>
      <c r="S13" s="1250">
        <v>798.91511000000003</v>
      </c>
      <c r="T13" s="1250">
        <v>2633.2194199999999</v>
      </c>
      <c r="U13" s="1250"/>
      <c r="V13" s="1250">
        <v>734647.18791999994</v>
      </c>
      <c r="W13" s="1250">
        <v>4.6756800000000007</v>
      </c>
      <c r="X13" s="1250">
        <v>95365.814040000012</v>
      </c>
      <c r="Y13" s="1250">
        <v>3166687.85776</v>
      </c>
      <c r="Z13" s="1250">
        <v>187391.51209999999</v>
      </c>
      <c r="AA13" s="1250">
        <v>130957.34136000001</v>
      </c>
      <c r="AB13" s="1250"/>
      <c r="AC13" s="1250">
        <v>1449839.5989999999</v>
      </c>
      <c r="AD13" s="1250">
        <v>1842.856</v>
      </c>
      <c r="AE13" s="1250">
        <v>72585.456999999995</v>
      </c>
      <c r="AF13" s="1250"/>
      <c r="AG13" s="1251">
        <v>8777051.4130000006</v>
      </c>
    </row>
    <row r="14" spans="1:33" s="143" customFormat="1" ht="20.100000000000001" customHeight="1">
      <c r="A14" s="1250" t="s">
        <v>33</v>
      </c>
      <c r="B14" s="1250">
        <v>3783460.5329999998</v>
      </c>
      <c r="C14" s="1250">
        <v>0</v>
      </c>
      <c r="D14" s="1250">
        <v>2.3420000000000001</v>
      </c>
      <c r="E14" s="1250"/>
      <c r="F14" s="1250">
        <v>2904299.6140000001</v>
      </c>
      <c r="G14" s="1250">
        <v>74908.891000000003</v>
      </c>
      <c r="H14" s="1250">
        <v>133219.13200000001</v>
      </c>
      <c r="I14" s="1250"/>
      <c r="J14" s="1250">
        <v>1472918.1470000001</v>
      </c>
      <c r="K14" s="1250">
        <v>33303.517999999996</v>
      </c>
      <c r="L14" s="1250">
        <v>284376.09899999999</v>
      </c>
      <c r="M14" s="1250"/>
      <c r="N14" s="1250">
        <v>23163.235000000001</v>
      </c>
      <c r="O14" s="1250">
        <v>276.77800000000002</v>
      </c>
      <c r="P14" s="1250">
        <v>3457.8049999999998</v>
      </c>
      <c r="Q14" s="1250"/>
      <c r="R14" s="1250">
        <v>19057.431</v>
      </c>
      <c r="S14" s="1250">
        <v>0</v>
      </c>
      <c r="T14" s="1250">
        <v>1271.5840000000001</v>
      </c>
      <c r="U14" s="1250"/>
      <c r="V14" s="1250">
        <v>310433.71872</v>
      </c>
      <c r="W14" s="1250">
        <v>0</v>
      </c>
      <c r="X14" s="1250">
        <v>21092.485679999998</v>
      </c>
      <c r="Y14" s="1250">
        <v>1702592.9839000001</v>
      </c>
      <c r="Z14" s="1250">
        <v>15721.617789999998</v>
      </c>
      <c r="AA14" s="1250">
        <v>54105.649079999996</v>
      </c>
      <c r="AB14" s="1250"/>
      <c r="AC14" s="1250">
        <v>3088674.94</v>
      </c>
      <c r="AD14" s="1250">
        <v>49535.411999999997</v>
      </c>
      <c r="AE14" s="1250">
        <v>97395.023000000001</v>
      </c>
      <c r="AF14" s="1250"/>
      <c r="AG14" s="1251">
        <v>14073266.945</v>
      </c>
    </row>
    <row r="15" spans="1:33" s="143" customFormat="1" ht="20.100000000000001" customHeight="1">
      <c r="A15" s="1250" t="s">
        <v>114</v>
      </c>
      <c r="B15" s="1250">
        <v>14183676.030999999</v>
      </c>
      <c r="C15" s="1250">
        <v>0</v>
      </c>
      <c r="D15" s="1250">
        <v>272772.32900000003</v>
      </c>
      <c r="E15" s="1250"/>
      <c r="F15" s="1250">
        <v>6819538.2580000004</v>
      </c>
      <c r="G15" s="1250">
        <v>92829.046000000002</v>
      </c>
      <c r="H15" s="1250">
        <v>145192.033</v>
      </c>
      <c r="I15" s="1250"/>
      <c r="J15" s="1250">
        <v>5323364.8859999999</v>
      </c>
      <c r="K15" s="1250">
        <v>569070.43099999998</v>
      </c>
      <c r="L15" s="1250">
        <v>1060643.7660000001</v>
      </c>
      <c r="M15" s="1250"/>
      <c r="N15" s="1250">
        <v>1306741.5160000001</v>
      </c>
      <c r="O15" s="1250">
        <v>214330.524</v>
      </c>
      <c r="P15" s="1250">
        <v>287392.109</v>
      </c>
      <c r="Q15" s="1250"/>
      <c r="R15" s="1250">
        <v>75618.956000000006</v>
      </c>
      <c r="S15" s="1250">
        <v>1434.635</v>
      </c>
      <c r="T15" s="1250">
        <v>2740.982</v>
      </c>
      <c r="U15" s="1250"/>
      <c r="V15" s="1250">
        <v>1245037.43478</v>
      </c>
      <c r="W15" s="1250">
        <v>0</v>
      </c>
      <c r="X15" s="1250">
        <v>73344.94359000001</v>
      </c>
      <c r="Y15" s="1250">
        <v>8449998.7544</v>
      </c>
      <c r="Z15" s="1250">
        <v>432904.54089999996</v>
      </c>
      <c r="AA15" s="1250">
        <v>306302.05439</v>
      </c>
      <c r="AB15" s="1250"/>
      <c r="AC15" s="1250">
        <v>10459116.755000001</v>
      </c>
      <c r="AD15" s="1250">
        <v>448832.12900000002</v>
      </c>
      <c r="AE15" s="1250">
        <v>331959.68199999997</v>
      </c>
      <c r="AF15" s="1250"/>
      <c r="AG15" s="1251">
        <v>52102841.806000002</v>
      </c>
    </row>
    <row r="16" spans="1:33" s="143" customFormat="1" ht="20.100000000000001" customHeight="1">
      <c r="A16" s="1250" t="s">
        <v>35</v>
      </c>
      <c r="B16" s="1250">
        <v>1099147.9350000001</v>
      </c>
      <c r="C16" s="1250">
        <v>0</v>
      </c>
      <c r="D16" s="1250">
        <v>0</v>
      </c>
      <c r="E16" s="1250"/>
      <c r="F16" s="1250">
        <v>800554.15500000003</v>
      </c>
      <c r="G16" s="1250">
        <v>0</v>
      </c>
      <c r="H16" s="1250">
        <v>0</v>
      </c>
      <c r="I16" s="1250"/>
      <c r="J16" s="1250">
        <v>151530.42800000001</v>
      </c>
      <c r="K16" s="1250">
        <v>0</v>
      </c>
      <c r="L16" s="1250">
        <v>0</v>
      </c>
      <c r="M16" s="1250"/>
      <c r="N16" s="1250">
        <v>540.42499999999995</v>
      </c>
      <c r="O16" s="1250">
        <v>0</v>
      </c>
      <c r="P16" s="1250">
        <v>0</v>
      </c>
      <c r="Q16" s="1250"/>
      <c r="R16" s="1250">
        <v>207.232</v>
      </c>
      <c r="S16" s="1250">
        <v>0</v>
      </c>
      <c r="T16" s="1250">
        <v>0</v>
      </c>
      <c r="U16" s="1250"/>
      <c r="V16" s="1250">
        <v>0</v>
      </c>
      <c r="W16" s="1250">
        <v>0</v>
      </c>
      <c r="X16" s="1250">
        <v>0</v>
      </c>
      <c r="Y16" s="1250">
        <v>0</v>
      </c>
      <c r="Z16" s="1250">
        <v>0</v>
      </c>
      <c r="AA16" s="1250">
        <v>0</v>
      </c>
      <c r="AB16" s="1250"/>
      <c r="AC16" s="1250">
        <v>0</v>
      </c>
      <c r="AD16" s="1250">
        <v>0</v>
      </c>
      <c r="AE16" s="1250">
        <v>0</v>
      </c>
      <c r="AF16" s="1250"/>
      <c r="AG16" s="1251">
        <v>2051980.1780000001</v>
      </c>
    </row>
    <row r="17" spans="1:33" s="143" customFormat="1" ht="20.100000000000001" customHeight="1">
      <c r="A17" s="1250" t="s">
        <v>163</v>
      </c>
      <c r="B17" s="1250">
        <v>9276270.4590000007</v>
      </c>
      <c r="C17" s="1250">
        <v>0</v>
      </c>
      <c r="D17" s="1250">
        <v>48.744</v>
      </c>
      <c r="E17" s="1250"/>
      <c r="F17" s="1250">
        <v>6384600.96</v>
      </c>
      <c r="G17" s="1250">
        <v>44907.425000000003</v>
      </c>
      <c r="H17" s="1250">
        <v>161102.35200000001</v>
      </c>
      <c r="I17" s="1250"/>
      <c r="J17" s="1250">
        <v>3258495.8450000002</v>
      </c>
      <c r="K17" s="1250">
        <v>42217.463000000003</v>
      </c>
      <c r="L17" s="1250">
        <v>327952.31099999999</v>
      </c>
      <c r="M17" s="1250"/>
      <c r="N17" s="1250">
        <v>701685.46400000004</v>
      </c>
      <c r="O17" s="1250">
        <v>22942.365000000002</v>
      </c>
      <c r="P17" s="1250">
        <v>136723.323</v>
      </c>
      <c r="Q17" s="1250"/>
      <c r="R17" s="1250">
        <v>53168.046999999999</v>
      </c>
      <c r="S17" s="1250">
        <v>241.26499999999999</v>
      </c>
      <c r="T17" s="1250">
        <v>4208.7560000000003</v>
      </c>
      <c r="U17" s="1250"/>
      <c r="V17" s="1250">
        <v>2702053.15601</v>
      </c>
      <c r="W17" s="1250">
        <v>0</v>
      </c>
      <c r="X17" s="1250">
        <v>293422.70602999994</v>
      </c>
      <c r="Y17" s="1250">
        <v>12125793.54926</v>
      </c>
      <c r="Z17" s="1250">
        <v>325681.2352</v>
      </c>
      <c r="AA17" s="1250">
        <v>471907.38287999999</v>
      </c>
      <c r="AB17" s="1250"/>
      <c r="AC17" s="1250">
        <v>9725801.3709999993</v>
      </c>
      <c r="AD17" s="1250">
        <v>30357.062000000002</v>
      </c>
      <c r="AE17" s="1250">
        <v>312419.03000000003</v>
      </c>
      <c r="AF17" s="1250"/>
      <c r="AG17" s="1251">
        <v>46402000.281000003</v>
      </c>
    </row>
    <row r="18" spans="1:33" s="143" customFormat="1" ht="20.100000000000001" customHeight="1">
      <c r="A18" s="1250" t="s">
        <v>37</v>
      </c>
      <c r="B18" s="1250">
        <v>0</v>
      </c>
      <c r="C18" s="1250">
        <v>0</v>
      </c>
      <c r="D18" s="1250">
        <v>0</v>
      </c>
      <c r="E18" s="1250"/>
      <c r="F18" s="1250">
        <v>0</v>
      </c>
      <c r="G18" s="1250">
        <v>0</v>
      </c>
      <c r="H18" s="1250">
        <v>0</v>
      </c>
      <c r="I18" s="1250"/>
      <c r="J18" s="1250">
        <v>430637.83100000001</v>
      </c>
      <c r="K18" s="1250">
        <v>1536.116</v>
      </c>
      <c r="L18" s="1250">
        <v>61497.767</v>
      </c>
      <c r="M18" s="1250"/>
      <c r="N18" s="1250">
        <v>8228587.2460000003</v>
      </c>
      <c r="O18" s="1250">
        <v>84236.178</v>
      </c>
      <c r="P18" s="1250">
        <v>665114.93200000003</v>
      </c>
      <c r="Q18" s="1250"/>
      <c r="R18" s="1250">
        <v>2469740.2590000001</v>
      </c>
      <c r="S18" s="1250">
        <v>10382.31</v>
      </c>
      <c r="T18" s="1250">
        <v>95822.37</v>
      </c>
      <c r="U18" s="1250"/>
      <c r="V18" s="1250">
        <v>41286.263180000002</v>
      </c>
      <c r="W18" s="1250">
        <v>71.779759999999996</v>
      </c>
      <c r="X18" s="1250">
        <v>2.9864199999999999</v>
      </c>
      <c r="Y18" s="1250">
        <v>331306.53803</v>
      </c>
      <c r="Z18" s="1250">
        <v>4812.384</v>
      </c>
      <c r="AA18" s="1250">
        <v>14586.963760000001</v>
      </c>
      <c r="AB18" s="1250"/>
      <c r="AC18" s="1250">
        <v>423582.99</v>
      </c>
      <c r="AD18" s="1250">
        <v>1219.711</v>
      </c>
      <c r="AE18" s="1250">
        <v>26939.185000000001</v>
      </c>
      <c r="AF18" s="1250"/>
      <c r="AG18" s="1251">
        <v>12891363.816</v>
      </c>
    </row>
    <row r="19" spans="1:33" s="143" customFormat="1" ht="20.100000000000001" customHeight="1">
      <c r="A19" s="1250" t="s">
        <v>38</v>
      </c>
      <c r="B19" s="1250">
        <v>801023.875</v>
      </c>
      <c r="C19" s="1250">
        <v>0</v>
      </c>
      <c r="D19" s="1250">
        <v>0</v>
      </c>
      <c r="E19" s="1250"/>
      <c r="F19" s="1250">
        <v>580368.01100000006</v>
      </c>
      <c r="G19" s="1250">
        <v>1849.425</v>
      </c>
      <c r="H19" s="1250">
        <v>1011.69</v>
      </c>
      <c r="I19" s="1250"/>
      <c r="J19" s="1250">
        <v>23965.780999999999</v>
      </c>
      <c r="K19" s="1250">
        <v>61940.065999999999</v>
      </c>
      <c r="L19" s="1250">
        <v>49876.639000000003</v>
      </c>
      <c r="M19" s="1250"/>
      <c r="N19" s="1250">
        <v>122.86799999999999</v>
      </c>
      <c r="O19" s="1250">
        <v>143.62200000000001</v>
      </c>
      <c r="P19" s="1250">
        <v>798.68700000000001</v>
      </c>
      <c r="Q19" s="1250"/>
      <c r="R19" s="1250">
        <v>0</v>
      </c>
      <c r="S19" s="1250">
        <v>0</v>
      </c>
      <c r="T19" s="1250">
        <v>0</v>
      </c>
      <c r="U19" s="1250"/>
      <c r="V19" s="1250">
        <v>12035.35684</v>
      </c>
      <c r="W19" s="1250">
        <v>0</v>
      </c>
      <c r="X19" s="1250">
        <v>182.1412</v>
      </c>
      <c r="Y19" s="1250">
        <v>1564833.04654</v>
      </c>
      <c r="Z19" s="1250">
        <v>4178.3239400000002</v>
      </c>
      <c r="AA19" s="1250">
        <v>23434.595239999999</v>
      </c>
      <c r="AB19" s="1250"/>
      <c r="AC19" s="1250">
        <v>537429.40500000003</v>
      </c>
      <c r="AD19" s="1250">
        <v>13593.691999999999</v>
      </c>
      <c r="AE19" s="1250">
        <v>47227.497000000003</v>
      </c>
      <c r="AF19" s="1250"/>
      <c r="AG19" s="1251">
        <v>3724014.7280000001</v>
      </c>
    </row>
    <row r="20" spans="1:33" s="143" customFormat="1" ht="20.100000000000001" customHeight="1">
      <c r="A20" s="1250" t="s">
        <v>96</v>
      </c>
      <c r="B20" s="1250">
        <v>0</v>
      </c>
      <c r="C20" s="1250">
        <v>0</v>
      </c>
      <c r="D20" s="1250">
        <v>0</v>
      </c>
      <c r="E20" s="1250"/>
      <c r="F20" s="1250">
        <v>0</v>
      </c>
      <c r="G20" s="1250">
        <v>0</v>
      </c>
      <c r="H20" s="1250">
        <v>0</v>
      </c>
      <c r="I20" s="1250"/>
      <c r="J20" s="1250">
        <v>0</v>
      </c>
      <c r="K20" s="1250">
        <v>0</v>
      </c>
      <c r="L20" s="1250">
        <v>0</v>
      </c>
      <c r="M20" s="1250"/>
      <c r="N20" s="1250">
        <v>1769.0060000000001</v>
      </c>
      <c r="O20" s="1250">
        <v>0</v>
      </c>
      <c r="P20" s="1250">
        <v>609.91399999999999</v>
      </c>
      <c r="Q20" s="1250"/>
      <c r="R20" s="1250">
        <v>1071.2460000000001</v>
      </c>
      <c r="S20" s="1250">
        <v>0</v>
      </c>
      <c r="T20" s="1250">
        <v>218.5</v>
      </c>
      <c r="U20" s="1250"/>
      <c r="V20" s="1250">
        <v>1649701.6410899998</v>
      </c>
      <c r="W20" s="1250">
        <v>50404.000369999994</v>
      </c>
      <c r="X20" s="1250">
        <v>92887.984180000014</v>
      </c>
      <c r="Y20" s="1250">
        <v>1586572.5103499999</v>
      </c>
      <c r="Z20" s="1250">
        <v>21950.58812</v>
      </c>
      <c r="AA20" s="1250">
        <v>124313.13148000001</v>
      </c>
      <c r="AB20" s="1250"/>
      <c r="AC20" s="1250">
        <v>60.148000000000003</v>
      </c>
      <c r="AD20" s="1250">
        <v>0</v>
      </c>
      <c r="AE20" s="1250">
        <v>0</v>
      </c>
      <c r="AF20" s="1250"/>
      <c r="AG20" s="1251">
        <v>3529558.67</v>
      </c>
    </row>
    <row r="21" spans="1:33" s="143" customFormat="1" ht="20.100000000000001" customHeight="1">
      <c r="A21" s="1250" t="s">
        <v>116</v>
      </c>
      <c r="B21" s="1250">
        <v>3027093.55</v>
      </c>
      <c r="C21" s="1250">
        <v>0</v>
      </c>
      <c r="D21" s="1250">
        <v>89356.754000000001</v>
      </c>
      <c r="E21" s="1250"/>
      <c r="F21" s="1250">
        <v>2020838.0549999999</v>
      </c>
      <c r="G21" s="1250">
        <v>43526.781000000003</v>
      </c>
      <c r="H21" s="1250">
        <v>118723.939</v>
      </c>
      <c r="I21" s="1250"/>
      <c r="J21" s="1250">
        <v>753765.10100000002</v>
      </c>
      <c r="K21" s="1250">
        <v>9663.0259999999998</v>
      </c>
      <c r="L21" s="1250">
        <v>33101.476999999999</v>
      </c>
      <c r="M21" s="1250"/>
      <c r="N21" s="1250">
        <v>1342.153</v>
      </c>
      <c r="O21" s="1250">
        <v>0</v>
      </c>
      <c r="P21" s="1250">
        <v>8.0570000000000004</v>
      </c>
      <c r="Q21" s="1250"/>
      <c r="R21" s="1250">
        <v>0</v>
      </c>
      <c r="S21" s="1250">
        <v>0</v>
      </c>
      <c r="T21" s="1250">
        <v>0</v>
      </c>
      <c r="U21" s="1250"/>
      <c r="V21" s="1250">
        <v>0</v>
      </c>
      <c r="W21" s="1250">
        <v>0</v>
      </c>
      <c r="X21" s="1250">
        <v>0</v>
      </c>
      <c r="Y21" s="1250">
        <v>19899.211449999999</v>
      </c>
      <c r="Z21" s="1250">
        <v>0</v>
      </c>
      <c r="AA21" s="1250">
        <v>48.526069999999997</v>
      </c>
      <c r="AB21" s="1250"/>
      <c r="AC21" s="1250">
        <v>0</v>
      </c>
      <c r="AD21" s="1250">
        <v>0</v>
      </c>
      <c r="AE21" s="1250">
        <v>0</v>
      </c>
      <c r="AF21" s="1250"/>
      <c r="AG21" s="1251">
        <v>6117366.6349999998</v>
      </c>
    </row>
    <row r="22" spans="1:33" s="143" customFormat="1" ht="20.100000000000001" customHeight="1">
      <c r="A22" s="1250" t="s">
        <v>41</v>
      </c>
      <c r="B22" s="1250">
        <v>0</v>
      </c>
      <c r="C22" s="1250">
        <v>0</v>
      </c>
      <c r="D22" s="1250">
        <v>0</v>
      </c>
      <c r="E22" s="1250"/>
      <c r="F22" s="1250">
        <v>0</v>
      </c>
      <c r="G22" s="1250">
        <v>0</v>
      </c>
      <c r="H22" s="1250">
        <v>0</v>
      </c>
      <c r="I22" s="1250"/>
      <c r="J22" s="1250">
        <v>0</v>
      </c>
      <c r="K22" s="1250">
        <v>0</v>
      </c>
      <c r="L22" s="1250">
        <v>0</v>
      </c>
      <c r="M22" s="1250"/>
      <c r="N22" s="1250">
        <v>0</v>
      </c>
      <c r="O22" s="1250">
        <v>0</v>
      </c>
      <c r="P22" s="1250">
        <v>0</v>
      </c>
      <c r="Q22" s="1250"/>
      <c r="R22" s="1250">
        <v>0</v>
      </c>
      <c r="S22" s="1250">
        <v>0</v>
      </c>
      <c r="T22" s="1250">
        <v>0</v>
      </c>
      <c r="U22" s="1250"/>
      <c r="V22" s="1250">
        <v>652892.74194000009</v>
      </c>
      <c r="W22" s="1250">
        <v>0</v>
      </c>
      <c r="X22" s="1250">
        <v>46452.219960000002</v>
      </c>
      <c r="Y22" s="1250">
        <v>669421.16587000003</v>
      </c>
      <c r="Z22" s="1250">
        <v>28686.15811</v>
      </c>
      <c r="AA22" s="1250">
        <v>35819.689770000005</v>
      </c>
      <c r="AB22" s="1250"/>
      <c r="AC22" s="1250">
        <v>0</v>
      </c>
      <c r="AD22" s="1250">
        <v>0</v>
      </c>
      <c r="AE22" s="1250">
        <v>0</v>
      </c>
      <c r="AF22" s="1250"/>
      <c r="AG22" s="1251">
        <v>1433271.9750000001</v>
      </c>
    </row>
    <row r="23" spans="1:33" s="1253" customFormat="1" ht="20.100000000000001" customHeight="1">
      <c r="A23" s="27" t="s">
        <v>42</v>
      </c>
      <c r="B23" s="1250">
        <v>0</v>
      </c>
      <c r="C23" s="1250">
        <v>0</v>
      </c>
      <c r="D23" s="1250">
        <v>0</v>
      </c>
      <c r="E23" s="1250"/>
      <c r="F23" s="1250">
        <v>39745.724999999999</v>
      </c>
      <c r="G23" s="1250">
        <v>0</v>
      </c>
      <c r="H23" s="1250">
        <v>0</v>
      </c>
      <c r="I23" s="1250"/>
      <c r="J23" s="1250">
        <v>51717.550999999999</v>
      </c>
      <c r="K23" s="1250">
        <v>0</v>
      </c>
      <c r="L23" s="1250">
        <v>0</v>
      </c>
      <c r="M23" s="1250"/>
      <c r="N23" s="1250">
        <v>5799.1049999999996</v>
      </c>
      <c r="O23" s="1250">
        <v>0</v>
      </c>
      <c r="P23" s="1250">
        <v>875.56899999999996</v>
      </c>
      <c r="Q23" s="1250"/>
      <c r="R23" s="1250">
        <v>1513.625</v>
      </c>
      <c r="S23" s="1250">
        <v>0</v>
      </c>
      <c r="T23" s="1250">
        <v>306.73399999999998</v>
      </c>
      <c r="U23" s="1250"/>
      <c r="V23" s="1250">
        <v>0</v>
      </c>
      <c r="W23" s="1250">
        <v>0</v>
      </c>
      <c r="X23" s="1250">
        <v>0</v>
      </c>
      <c r="Y23" s="1250">
        <v>594050.45783000009</v>
      </c>
      <c r="Z23" s="1250">
        <v>41683.309529999999</v>
      </c>
      <c r="AA23" s="1250">
        <v>39857.307329999996</v>
      </c>
      <c r="AB23" s="1250"/>
      <c r="AC23" s="1250">
        <v>140.667</v>
      </c>
      <c r="AD23" s="1250">
        <v>0</v>
      </c>
      <c r="AE23" s="1250">
        <v>0</v>
      </c>
      <c r="AF23" s="1250"/>
      <c r="AG23" s="1251">
        <v>775690.054</v>
      </c>
    </row>
    <row r="24" spans="1:33" s="143" customFormat="1" ht="20.100000000000001" customHeight="1">
      <c r="A24" s="1250" t="s">
        <v>43</v>
      </c>
      <c r="B24" s="1250">
        <v>834887.45900000003</v>
      </c>
      <c r="C24" s="1250">
        <v>0</v>
      </c>
      <c r="D24" s="1250">
        <v>17226.858</v>
      </c>
      <c r="E24" s="1250"/>
      <c r="F24" s="1250">
        <v>147738.78</v>
      </c>
      <c r="G24" s="1250">
        <v>0</v>
      </c>
      <c r="H24" s="1250">
        <v>0</v>
      </c>
      <c r="I24" s="1250"/>
      <c r="J24" s="1250">
        <v>0</v>
      </c>
      <c r="K24" s="1250">
        <v>0</v>
      </c>
      <c r="L24" s="1250">
        <v>0</v>
      </c>
      <c r="M24" s="1250"/>
      <c r="N24" s="1250">
        <v>0</v>
      </c>
      <c r="O24" s="1250">
        <v>0</v>
      </c>
      <c r="P24" s="1250">
        <v>0</v>
      </c>
      <c r="Q24" s="1250"/>
      <c r="R24" s="1250">
        <v>0</v>
      </c>
      <c r="S24" s="1250">
        <v>0</v>
      </c>
      <c r="T24" s="1250">
        <v>0</v>
      </c>
      <c r="U24" s="1250"/>
      <c r="V24" s="1250">
        <v>0</v>
      </c>
      <c r="W24" s="1250">
        <v>0</v>
      </c>
      <c r="X24" s="1250">
        <v>0</v>
      </c>
      <c r="Y24" s="1250">
        <v>0</v>
      </c>
      <c r="Z24" s="1250">
        <v>0</v>
      </c>
      <c r="AA24" s="1250">
        <v>0</v>
      </c>
      <c r="AB24" s="1250"/>
      <c r="AC24" s="1250">
        <v>0</v>
      </c>
      <c r="AD24" s="1250">
        <v>0</v>
      </c>
      <c r="AE24" s="1250">
        <v>0</v>
      </c>
      <c r="AF24" s="1250"/>
      <c r="AG24" s="1251">
        <v>999853.098</v>
      </c>
    </row>
    <row r="25" spans="1:33" s="143" customFormat="1" ht="20.100000000000001" customHeight="1">
      <c r="A25" s="1250" t="s">
        <v>44</v>
      </c>
      <c r="B25" s="1250">
        <v>183386</v>
      </c>
      <c r="C25" s="1250">
        <v>0</v>
      </c>
      <c r="D25" s="1250">
        <v>0</v>
      </c>
      <c r="E25" s="1250"/>
      <c r="F25" s="1250">
        <v>4104.3789999999999</v>
      </c>
      <c r="G25" s="1250">
        <v>0</v>
      </c>
      <c r="H25" s="1250">
        <v>0</v>
      </c>
      <c r="I25" s="1250"/>
      <c r="J25" s="1250">
        <v>0</v>
      </c>
      <c r="K25" s="1250">
        <v>0</v>
      </c>
      <c r="L25" s="1250">
        <v>0</v>
      </c>
      <c r="M25" s="1250"/>
      <c r="N25" s="1250">
        <v>0</v>
      </c>
      <c r="O25" s="1250">
        <v>0</v>
      </c>
      <c r="P25" s="1250">
        <v>0</v>
      </c>
      <c r="Q25" s="1250"/>
      <c r="R25" s="1250">
        <v>0</v>
      </c>
      <c r="S25" s="1250">
        <v>0</v>
      </c>
      <c r="T25" s="1250">
        <v>0</v>
      </c>
      <c r="U25" s="1250"/>
      <c r="V25" s="1250">
        <v>0</v>
      </c>
      <c r="W25" s="1250">
        <v>0</v>
      </c>
      <c r="X25" s="1250">
        <v>0</v>
      </c>
      <c r="Y25" s="1250">
        <v>0</v>
      </c>
      <c r="Z25" s="1250">
        <v>0</v>
      </c>
      <c r="AA25" s="1250">
        <v>0</v>
      </c>
      <c r="AB25" s="1250"/>
      <c r="AC25" s="1250">
        <v>0</v>
      </c>
      <c r="AD25" s="1250">
        <v>0</v>
      </c>
      <c r="AE25" s="1250">
        <v>0</v>
      </c>
      <c r="AF25" s="1250"/>
      <c r="AG25" s="1251">
        <v>187490.37899999999</v>
      </c>
    </row>
    <row r="26" spans="1:33" s="143" customFormat="1" ht="20.100000000000001" customHeight="1">
      <c r="A26" s="1250" t="s">
        <v>45</v>
      </c>
      <c r="B26" s="1250">
        <v>626175.30900000001</v>
      </c>
      <c r="C26" s="1250">
        <v>0</v>
      </c>
      <c r="D26" s="1250">
        <v>19069.061000000002</v>
      </c>
      <c r="E26" s="1250"/>
      <c r="F26" s="1250">
        <v>179591.541</v>
      </c>
      <c r="G26" s="1250">
        <v>749.4</v>
      </c>
      <c r="H26" s="1250">
        <v>0</v>
      </c>
      <c r="I26" s="1250"/>
      <c r="J26" s="1250">
        <v>0</v>
      </c>
      <c r="K26" s="1250">
        <v>0</v>
      </c>
      <c r="L26" s="1250">
        <v>0</v>
      </c>
      <c r="M26" s="1250"/>
      <c r="N26" s="1250">
        <v>0</v>
      </c>
      <c r="O26" s="1250">
        <v>0</v>
      </c>
      <c r="P26" s="1250">
        <v>0</v>
      </c>
      <c r="Q26" s="1250"/>
      <c r="R26" s="1250">
        <v>0</v>
      </c>
      <c r="S26" s="1250">
        <v>0</v>
      </c>
      <c r="T26" s="1250">
        <v>0</v>
      </c>
      <c r="U26" s="1250"/>
      <c r="V26" s="1250">
        <v>0</v>
      </c>
      <c r="W26" s="1250">
        <v>0</v>
      </c>
      <c r="X26" s="1250">
        <v>0</v>
      </c>
      <c r="Y26" s="1250">
        <v>0</v>
      </c>
      <c r="Z26" s="1250">
        <v>0</v>
      </c>
      <c r="AA26" s="1250">
        <v>0</v>
      </c>
      <c r="AB26" s="1250"/>
      <c r="AC26" s="1250">
        <v>0</v>
      </c>
      <c r="AD26" s="1250">
        <v>0</v>
      </c>
      <c r="AE26" s="1250">
        <v>0</v>
      </c>
      <c r="AF26" s="1250"/>
      <c r="AG26" s="1251">
        <v>825585.31200000003</v>
      </c>
    </row>
    <row r="27" spans="1:33" s="143" customFormat="1" ht="28.5" customHeight="1" thickBot="1">
      <c r="A27" s="1254" t="s">
        <v>46</v>
      </c>
      <c r="B27" s="1254">
        <v>85747593.335000008</v>
      </c>
      <c r="C27" s="1254">
        <v>222476.66099999999</v>
      </c>
      <c r="D27" s="1254">
        <v>446991.12100000004</v>
      </c>
      <c r="E27" s="1254"/>
      <c r="F27" s="1254">
        <v>48823687.230000004</v>
      </c>
      <c r="G27" s="1254">
        <v>948381.67999999993</v>
      </c>
      <c r="H27" s="1254">
        <v>1149272.952</v>
      </c>
      <c r="I27" s="1254"/>
      <c r="J27" s="1254">
        <v>40303881.10400001</v>
      </c>
      <c r="K27" s="1254">
        <v>2729195.9790000003</v>
      </c>
      <c r="L27" s="1254">
        <v>6785175.580000001</v>
      </c>
      <c r="M27" s="1254"/>
      <c r="N27" s="1254">
        <v>19187567.180000003</v>
      </c>
      <c r="O27" s="1254">
        <v>598829.10899999994</v>
      </c>
      <c r="P27" s="1254">
        <v>2186422.2340000002</v>
      </c>
      <c r="Q27" s="1254"/>
      <c r="R27" s="1254">
        <v>3221823.0917699998</v>
      </c>
      <c r="S27" s="1254">
        <v>14997.99711</v>
      </c>
      <c r="T27" s="1254">
        <v>136317.54441999999</v>
      </c>
      <c r="U27" s="1254"/>
      <c r="V27" s="1254">
        <v>16381275.261670001</v>
      </c>
      <c r="W27" s="1254">
        <v>51294.804519999998</v>
      </c>
      <c r="X27" s="1254">
        <v>1133256.2785199997</v>
      </c>
      <c r="Y27" s="1254">
        <v>51628150.340359993</v>
      </c>
      <c r="Z27" s="1254">
        <v>1792485.6704800001</v>
      </c>
      <c r="AA27" s="1254">
        <v>1894789.4069899996</v>
      </c>
      <c r="AB27" s="1254"/>
      <c r="AC27" s="1254">
        <v>61414091.300000012</v>
      </c>
      <c r="AD27" s="1254">
        <v>1089550.9109999998</v>
      </c>
      <c r="AE27" s="1254">
        <v>1878384.2310000001</v>
      </c>
      <c r="AF27" s="1255"/>
      <c r="AG27" s="1254">
        <v>349854923.50699997</v>
      </c>
    </row>
    <row r="28" spans="1:33" s="143" customFormat="1" ht="15">
      <c r="A28" s="1250" t="s">
        <v>154</v>
      </c>
      <c r="B28" s="1256"/>
      <c r="R28"/>
      <c r="S28"/>
      <c r="T28"/>
      <c r="U28"/>
      <c r="Y28" s="1250"/>
      <c r="Z28" s="1250"/>
      <c r="AA28" s="1250"/>
      <c r="AE28" s="1256"/>
    </row>
    <row r="29" spans="1:33" s="126" customFormat="1" ht="14.45" customHeight="1">
      <c r="A29" s="289" t="s">
        <v>175</v>
      </c>
      <c r="B29" s="289"/>
      <c r="C29" s="289"/>
      <c r="D29" s="289"/>
      <c r="E29" s="289"/>
      <c r="F29" s="289"/>
      <c r="G29" s="289"/>
      <c r="H29" s="289"/>
      <c r="I29" s="289"/>
      <c r="J29" s="289"/>
      <c r="K29" s="289"/>
      <c r="L29" s="1257"/>
      <c r="M29" s="1257"/>
      <c r="N29" s="1257"/>
      <c r="O29" s="1257"/>
      <c r="P29" s="1257"/>
      <c r="Q29" s="1257"/>
      <c r="R29"/>
      <c r="S29"/>
      <c r="T29"/>
      <c r="U29"/>
      <c r="V29" s="1257"/>
      <c r="W29" s="1257"/>
      <c r="X29" s="1257"/>
      <c r="Y29" s="1257"/>
      <c r="Z29" s="1257"/>
      <c r="AA29" s="1257"/>
      <c r="AB29" s="1257"/>
      <c r="AC29" s="1257"/>
      <c r="AD29" s="1257"/>
      <c r="AE29" s="1257"/>
      <c r="AF29" s="1257"/>
      <c r="AG29" s="1258"/>
    </row>
    <row r="30" spans="1:33" s="126" customFormat="1" ht="15">
      <c r="A30" s="289"/>
      <c r="B30" s="289"/>
      <c r="C30" s="289"/>
      <c r="D30" s="289"/>
      <c r="E30" s="289"/>
      <c r="F30" s="289"/>
      <c r="G30" s="289"/>
      <c r="H30" s="289"/>
      <c r="I30" s="289"/>
      <c r="J30" s="289"/>
      <c r="K30" s="289"/>
      <c r="R30"/>
      <c r="S30"/>
      <c r="T30"/>
      <c r="U30"/>
      <c r="Y30" s="1259"/>
      <c r="AA30" s="1259"/>
    </row>
    <row r="31" spans="1:33" s="126" customFormat="1" ht="15">
      <c r="A31" s="1204" t="s">
        <v>176</v>
      </c>
      <c r="B31" s="1259"/>
      <c r="C31" s="1259"/>
      <c r="D31" s="1259"/>
      <c r="E31" s="1259"/>
      <c r="F31" s="1259"/>
      <c r="G31" s="1259"/>
      <c r="H31" s="1259"/>
      <c r="I31" s="1259"/>
      <c r="J31" s="1259"/>
      <c r="K31" s="1259"/>
      <c r="L31" s="1259"/>
      <c r="M31" s="1259"/>
      <c r="N31" s="1259"/>
      <c r="O31" s="1259"/>
      <c r="P31" s="1259"/>
      <c r="Q31" s="1259"/>
      <c r="R31"/>
      <c r="S31"/>
      <c r="T31"/>
      <c r="U31"/>
      <c r="V31" s="1259"/>
      <c r="W31" s="1259"/>
      <c r="X31" s="1259"/>
      <c r="Y31" s="1259"/>
      <c r="Z31" s="1259"/>
      <c r="AA31" s="1259"/>
      <c r="AB31" s="1259"/>
      <c r="AC31" s="1259"/>
      <c r="AD31" s="1259"/>
      <c r="AE31" s="1259"/>
      <c r="AF31" s="1259"/>
      <c r="AG31" s="1259"/>
    </row>
    <row r="32" spans="1:33" s="126" customFormat="1">
      <c r="Y32" s="1259"/>
    </row>
    <row r="33" spans="25:25" s="126" customFormat="1">
      <c r="Y33" s="1259"/>
    </row>
    <row r="34" spans="25:25" s="126" customFormat="1">
      <c r="Y34" s="1259"/>
    </row>
    <row r="35" spans="25:25" s="126" customFormat="1">
      <c r="Y35" s="1259"/>
    </row>
    <row r="36" spans="25:25" s="126" customFormat="1">
      <c r="Y36" s="1259"/>
    </row>
    <row r="37" spans="25:25" s="126" customFormat="1">
      <c r="Y37" s="1259"/>
    </row>
    <row r="38" spans="25:25">
      <c r="Y38" s="1259"/>
    </row>
    <row r="39" spans="25:25">
      <c r="Y39" s="1259"/>
    </row>
    <row r="40" spans="25:25">
      <c r="Y40" s="1259"/>
    </row>
    <row r="41" spans="25:25">
      <c r="Y41" s="1259"/>
    </row>
    <row r="42" spans="25:25">
      <c r="Y42" s="1259"/>
    </row>
    <row r="43" spans="25:25">
      <c r="Y43" s="1259"/>
    </row>
    <row r="44" spans="25:25">
      <c r="Y44" s="1259"/>
    </row>
  </sheetData>
  <mergeCells count="14">
    <mergeCell ref="AG6:AG8"/>
    <mergeCell ref="V7:X7"/>
    <mergeCell ref="Y7:AA7"/>
    <mergeCell ref="A29:K30"/>
    <mergeCell ref="A2:AG2"/>
    <mergeCell ref="A3:AG3"/>
    <mergeCell ref="A6:A8"/>
    <mergeCell ref="B6:D6"/>
    <mergeCell ref="F6:H6"/>
    <mergeCell ref="J6:L6"/>
    <mergeCell ref="N6:P6"/>
    <mergeCell ref="R6:T6"/>
    <mergeCell ref="V6:AA6"/>
    <mergeCell ref="AC6:AE6"/>
  </mergeCells>
  <hyperlinks>
    <hyperlink ref="A1" location="Índice!A1" display="Volver al Índice" xr:uid="{3E7016E7-26A4-4913-B69F-C857FB6AB1DC}"/>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C5D7E-00F6-48BC-82DF-FC81FD2302BE}">
  <dimension ref="A1:K72"/>
  <sheetViews>
    <sheetView showGridLines="0" zoomScale="85" zoomScaleNormal="85" workbookViewId="0"/>
  </sheetViews>
  <sheetFormatPr baseColWidth="10" defaultRowHeight="12.75"/>
  <cols>
    <col min="1" max="1" width="38.5703125" style="7" customWidth="1"/>
    <col min="2" max="6" width="19.42578125" style="7" customWidth="1"/>
    <col min="7" max="7" width="17.5703125" style="7" customWidth="1"/>
    <col min="8" max="8" width="12.140625" style="7" bestFit="1" customWidth="1"/>
    <col min="9" max="9" width="10.5703125" style="7" bestFit="1" customWidth="1"/>
    <col min="10" max="10" width="9.5703125" style="7" bestFit="1" customWidth="1"/>
    <col min="11" max="11" width="11" style="7" bestFit="1" customWidth="1"/>
    <col min="12" max="15" width="9.5703125" style="7" bestFit="1" customWidth="1"/>
    <col min="16" max="16" width="10.5703125" style="7" bestFit="1" customWidth="1"/>
    <col min="17" max="20" width="9.5703125" style="7" bestFit="1" customWidth="1"/>
    <col min="21" max="256" width="11.42578125" style="7"/>
    <col min="257" max="257" width="38.5703125" style="7" customWidth="1"/>
    <col min="258" max="262" width="19.42578125" style="7" customWidth="1"/>
    <col min="263" max="263" width="17.5703125" style="7" customWidth="1"/>
    <col min="264" max="264" width="12.140625" style="7" bestFit="1" customWidth="1"/>
    <col min="265" max="265" width="10.5703125" style="7" bestFit="1" customWidth="1"/>
    <col min="266" max="266" width="9.5703125" style="7" bestFit="1" customWidth="1"/>
    <col min="267" max="267" width="11" style="7" bestFit="1" customWidth="1"/>
    <col min="268" max="271" width="9.5703125" style="7" bestFit="1" customWidth="1"/>
    <col min="272" max="272" width="10.5703125" style="7" bestFit="1" customWidth="1"/>
    <col min="273" max="276" width="9.5703125" style="7" bestFit="1" customWidth="1"/>
    <col min="277" max="512" width="11.42578125" style="7"/>
    <col min="513" max="513" width="38.5703125" style="7" customWidth="1"/>
    <col min="514" max="518" width="19.42578125" style="7" customWidth="1"/>
    <col min="519" max="519" width="17.5703125" style="7" customWidth="1"/>
    <col min="520" max="520" width="12.140625" style="7" bestFit="1" customWidth="1"/>
    <col min="521" max="521" width="10.5703125" style="7" bestFit="1" customWidth="1"/>
    <col min="522" max="522" width="9.5703125" style="7" bestFit="1" customWidth="1"/>
    <col min="523" max="523" width="11" style="7" bestFit="1" customWidth="1"/>
    <col min="524" max="527" width="9.5703125" style="7" bestFit="1" customWidth="1"/>
    <col min="528" max="528" width="10.5703125" style="7" bestFit="1" customWidth="1"/>
    <col min="529" max="532" width="9.5703125" style="7" bestFit="1" customWidth="1"/>
    <col min="533" max="768" width="11.42578125" style="7"/>
    <col min="769" max="769" width="38.5703125" style="7" customWidth="1"/>
    <col min="770" max="774" width="19.42578125" style="7" customWidth="1"/>
    <col min="775" max="775" width="17.5703125" style="7" customWidth="1"/>
    <col min="776" max="776" width="12.140625" style="7" bestFit="1" customWidth="1"/>
    <col min="777" max="777" width="10.5703125" style="7" bestFit="1" customWidth="1"/>
    <col min="778" max="778" width="9.5703125" style="7" bestFit="1" customWidth="1"/>
    <col min="779" max="779" width="11" style="7" bestFit="1" customWidth="1"/>
    <col min="780" max="783" width="9.5703125" style="7" bestFit="1" customWidth="1"/>
    <col min="784" max="784" width="10.5703125" style="7" bestFit="1" customWidth="1"/>
    <col min="785" max="788" width="9.5703125" style="7" bestFit="1" customWidth="1"/>
    <col min="789" max="1024" width="11.42578125" style="7"/>
    <col min="1025" max="1025" width="38.5703125" style="7" customWidth="1"/>
    <col min="1026" max="1030" width="19.42578125" style="7" customWidth="1"/>
    <col min="1031" max="1031" width="17.5703125" style="7" customWidth="1"/>
    <col min="1032" max="1032" width="12.140625" style="7" bestFit="1" customWidth="1"/>
    <col min="1033" max="1033" width="10.5703125" style="7" bestFit="1" customWidth="1"/>
    <col min="1034" max="1034" width="9.5703125" style="7" bestFit="1" customWidth="1"/>
    <col min="1035" max="1035" width="11" style="7" bestFit="1" customWidth="1"/>
    <col min="1036" max="1039" width="9.5703125" style="7" bestFit="1" customWidth="1"/>
    <col min="1040" max="1040" width="10.5703125" style="7" bestFit="1" customWidth="1"/>
    <col min="1041" max="1044" width="9.5703125" style="7" bestFit="1" customWidth="1"/>
    <col min="1045" max="1280" width="11.42578125" style="7"/>
    <col min="1281" max="1281" width="38.5703125" style="7" customWidth="1"/>
    <col min="1282" max="1286" width="19.42578125" style="7" customWidth="1"/>
    <col min="1287" max="1287" width="17.5703125" style="7" customWidth="1"/>
    <col min="1288" max="1288" width="12.140625" style="7" bestFit="1" customWidth="1"/>
    <col min="1289" max="1289" width="10.5703125" style="7" bestFit="1" customWidth="1"/>
    <col min="1290" max="1290" width="9.5703125" style="7" bestFit="1" customWidth="1"/>
    <col min="1291" max="1291" width="11" style="7" bestFit="1" customWidth="1"/>
    <col min="1292" max="1295" width="9.5703125" style="7" bestFit="1" customWidth="1"/>
    <col min="1296" max="1296" width="10.5703125" style="7" bestFit="1" customWidth="1"/>
    <col min="1297" max="1300" width="9.5703125" style="7" bestFit="1" customWidth="1"/>
    <col min="1301" max="1536" width="11.42578125" style="7"/>
    <col min="1537" max="1537" width="38.5703125" style="7" customWidth="1"/>
    <col min="1538" max="1542" width="19.42578125" style="7" customWidth="1"/>
    <col min="1543" max="1543" width="17.5703125" style="7" customWidth="1"/>
    <col min="1544" max="1544" width="12.140625" style="7" bestFit="1" customWidth="1"/>
    <col min="1545" max="1545" width="10.5703125" style="7" bestFit="1" customWidth="1"/>
    <col min="1546" max="1546" width="9.5703125" style="7" bestFit="1" customWidth="1"/>
    <col min="1547" max="1547" width="11" style="7" bestFit="1" customWidth="1"/>
    <col min="1548" max="1551" width="9.5703125" style="7" bestFit="1" customWidth="1"/>
    <col min="1552" max="1552" width="10.5703125" style="7" bestFit="1" customWidth="1"/>
    <col min="1553" max="1556" width="9.5703125" style="7" bestFit="1" customWidth="1"/>
    <col min="1557" max="1792" width="11.42578125" style="7"/>
    <col min="1793" max="1793" width="38.5703125" style="7" customWidth="1"/>
    <col min="1794" max="1798" width="19.42578125" style="7" customWidth="1"/>
    <col min="1799" max="1799" width="17.5703125" style="7" customWidth="1"/>
    <col min="1800" max="1800" width="12.140625" style="7" bestFit="1" customWidth="1"/>
    <col min="1801" max="1801" width="10.5703125" style="7" bestFit="1" customWidth="1"/>
    <col min="1802" max="1802" width="9.5703125" style="7" bestFit="1" customWidth="1"/>
    <col min="1803" max="1803" width="11" style="7" bestFit="1" customWidth="1"/>
    <col min="1804" max="1807" width="9.5703125" style="7" bestFit="1" customWidth="1"/>
    <col min="1808" max="1808" width="10.5703125" style="7" bestFit="1" customWidth="1"/>
    <col min="1809" max="1812" width="9.5703125" style="7" bestFit="1" customWidth="1"/>
    <col min="1813" max="2048" width="11.42578125" style="7"/>
    <col min="2049" max="2049" width="38.5703125" style="7" customWidth="1"/>
    <col min="2050" max="2054" width="19.42578125" style="7" customWidth="1"/>
    <col min="2055" max="2055" width="17.5703125" style="7" customWidth="1"/>
    <col min="2056" max="2056" width="12.140625" style="7" bestFit="1" customWidth="1"/>
    <col min="2057" max="2057" width="10.5703125" style="7" bestFit="1" customWidth="1"/>
    <col min="2058" max="2058" width="9.5703125" style="7" bestFit="1" customWidth="1"/>
    <col min="2059" max="2059" width="11" style="7" bestFit="1" customWidth="1"/>
    <col min="2060" max="2063" width="9.5703125" style="7" bestFit="1" customWidth="1"/>
    <col min="2064" max="2064" width="10.5703125" style="7" bestFit="1" customWidth="1"/>
    <col min="2065" max="2068" width="9.5703125" style="7" bestFit="1" customWidth="1"/>
    <col min="2069" max="2304" width="11.42578125" style="7"/>
    <col min="2305" max="2305" width="38.5703125" style="7" customWidth="1"/>
    <col min="2306" max="2310" width="19.42578125" style="7" customWidth="1"/>
    <col min="2311" max="2311" width="17.5703125" style="7" customWidth="1"/>
    <col min="2312" max="2312" width="12.140625" style="7" bestFit="1" customWidth="1"/>
    <col min="2313" max="2313" width="10.5703125" style="7" bestFit="1" customWidth="1"/>
    <col min="2314" max="2314" width="9.5703125" style="7" bestFit="1" customWidth="1"/>
    <col min="2315" max="2315" width="11" style="7" bestFit="1" customWidth="1"/>
    <col min="2316" max="2319" width="9.5703125" style="7" bestFit="1" customWidth="1"/>
    <col min="2320" max="2320" width="10.5703125" style="7" bestFit="1" customWidth="1"/>
    <col min="2321" max="2324" width="9.5703125" style="7" bestFit="1" customWidth="1"/>
    <col min="2325" max="2560" width="11.42578125" style="7"/>
    <col min="2561" max="2561" width="38.5703125" style="7" customWidth="1"/>
    <col min="2562" max="2566" width="19.42578125" style="7" customWidth="1"/>
    <col min="2567" max="2567" width="17.5703125" style="7" customWidth="1"/>
    <col min="2568" max="2568" width="12.140625" style="7" bestFit="1" customWidth="1"/>
    <col min="2569" max="2569" width="10.5703125" style="7" bestFit="1" customWidth="1"/>
    <col min="2570" max="2570" width="9.5703125" style="7" bestFit="1" customWidth="1"/>
    <col min="2571" max="2571" width="11" style="7" bestFit="1" customWidth="1"/>
    <col min="2572" max="2575" width="9.5703125" style="7" bestFit="1" customWidth="1"/>
    <col min="2576" max="2576" width="10.5703125" style="7" bestFit="1" customWidth="1"/>
    <col min="2577" max="2580" width="9.5703125" style="7" bestFit="1" customWidth="1"/>
    <col min="2581" max="2816" width="11.42578125" style="7"/>
    <col min="2817" max="2817" width="38.5703125" style="7" customWidth="1"/>
    <col min="2818" max="2822" width="19.42578125" style="7" customWidth="1"/>
    <col min="2823" max="2823" width="17.5703125" style="7" customWidth="1"/>
    <col min="2824" max="2824" width="12.140625" style="7" bestFit="1" customWidth="1"/>
    <col min="2825" max="2825" width="10.5703125" style="7" bestFit="1" customWidth="1"/>
    <col min="2826" max="2826" width="9.5703125" style="7" bestFit="1" customWidth="1"/>
    <col min="2827" max="2827" width="11" style="7" bestFit="1" customWidth="1"/>
    <col min="2828" max="2831" width="9.5703125" style="7" bestFit="1" customWidth="1"/>
    <col min="2832" max="2832" width="10.5703125" style="7" bestFit="1" customWidth="1"/>
    <col min="2833" max="2836" width="9.5703125" style="7" bestFit="1" customWidth="1"/>
    <col min="2837" max="3072" width="11.42578125" style="7"/>
    <col min="3073" max="3073" width="38.5703125" style="7" customWidth="1"/>
    <col min="3074" max="3078" width="19.42578125" style="7" customWidth="1"/>
    <col min="3079" max="3079" width="17.5703125" style="7" customWidth="1"/>
    <col min="3080" max="3080" width="12.140625" style="7" bestFit="1" customWidth="1"/>
    <col min="3081" max="3081" width="10.5703125" style="7" bestFit="1" customWidth="1"/>
    <col min="3082" max="3082" width="9.5703125" style="7" bestFit="1" customWidth="1"/>
    <col min="3083" max="3083" width="11" style="7" bestFit="1" customWidth="1"/>
    <col min="3084" max="3087" width="9.5703125" style="7" bestFit="1" customWidth="1"/>
    <col min="3088" max="3088" width="10.5703125" style="7" bestFit="1" customWidth="1"/>
    <col min="3089" max="3092" width="9.5703125" style="7" bestFit="1" customWidth="1"/>
    <col min="3093" max="3328" width="11.42578125" style="7"/>
    <col min="3329" max="3329" width="38.5703125" style="7" customWidth="1"/>
    <col min="3330" max="3334" width="19.42578125" style="7" customWidth="1"/>
    <col min="3335" max="3335" width="17.5703125" style="7" customWidth="1"/>
    <col min="3336" max="3336" width="12.140625" style="7" bestFit="1" customWidth="1"/>
    <col min="3337" max="3337" width="10.5703125" style="7" bestFit="1" customWidth="1"/>
    <col min="3338" max="3338" width="9.5703125" style="7" bestFit="1" customWidth="1"/>
    <col min="3339" max="3339" width="11" style="7" bestFit="1" customWidth="1"/>
    <col min="3340" max="3343" width="9.5703125" style="7" bestFit="1" customWidth="1"/>
    <col min="3344" max="3344" width="10.5703125" style="7" bestFit="1" customWidth="1"/>
    <col min="3345" max="3348" width="9.5703125" style="7" bestFit="1" customWidth="1"/>
    <col min="3349" max="3584" width="11.42578125" style="7"/>
    <col min="3585" max="3585" width="38.5703125" style="7" customWidth="1"/>
    <col min="3586" max="3590" width="19.42578125" style="7" customWidth="1"/>
    <col min="3591" max="3591" width="17.5703125" style="7" customWidth="1"/>
    <col min="3592" max="3592" width="12.140625" style="7" bestFit="1" customWidth="1"/>
    <col min="3593" max="3593" width="10.5703125" style="7" bestFit="1" customWidth="1"/>
    <col min="3594" max="3594" width="9.5703125" style="7" bestFit="1" customWidth="1"/>
    <col min="3595" max="3595" width="11" style="7" bestFit="1" customWidth="1"/>
    <col min="3596" max="3599" width="9.5703125" style="7" bestFit="1" customWidth="1"/>
    <col min="3600" max="3600" width="10.5703125" style="7" bestFit="1" customWidth="1"/>
    <col min="3601" max="3604" width="9.5703125" style="7" bestFit="1" customWidth="1"/>
    <col min="3605" max="3840" width="11.42578125" style="7"/>
    <col min="3841" max="3841" width="38.5703125" style="7" customWidth="1"/>
    <col min="3842" max="3846" width="19.42578125" style="7" customWidth="1"/>
    <col min="3847" max="3847" width="17.5703125" style="7" customWidth="1"/>
    <col min="3848" max="3848" width="12.140625" style="7" bestFit="1" customWidth="1"/>
    <col min="3849" max="3849" width="10.5703125" style="7" bestFit="1" customWidth="1"/>
    <col min="3850" max="3850" width="9.5703125" style="7" bestFit="1" customWidth="1"/>
    <col min="3851" max="3851" width="11" style="7" bestFit="1" customWidth="1"/>
    <col min="3852" max="3855" width="9.5703125" style="7" bestFit="1" customWidth="1"/>
    <col min="3856" max="3856" width="10.5703125" style="7" bestFit="1" customWidth="1"/>
    <col min="3857" max="3860" width="9.5703125" style="7" bestFit="1" customWidth="1"/>
    <col min="3861" max="4096" width="11.42578125" style="7"/>
    <col min="4097" max="4097" width="38.5703125" style="7" customWidth="1"/>
    <col min="4098" max="4102" width="19.42578125" style="7" customWidth="1"/>
    <col min="4103" max="4103" width="17.5703125" style="7" customWidth="1"/>
    <col min="4104" max="4104" width="12.140625" style="7" bestFit="1" customWidth="1"/>
    <col min="4105" max="4105" width="10.5703125" style="7" bestFit="1" customWidth="1"/>
    <col min="4106" max="4106" width="9.5703125" style="7" bestFit="1" customWidth="1"/>
    <col min="4107" max="4107" width="11" style="7" bestFit="1" customWidth="1"/>
    <col min="4108" max="4111" width="9.5703125" style="7" bestFit="1" customWidth="1"/>
    <col min="4112" max="4112" width="10.5703125" style="7" bestFit="1" customWidth="1"/>
    <col min="4113" max="4116" width="9.5703125" style="7" bestFit="1" customWidth="1"/>
    <col min="4117" max="4352" width="11.42578125" style="7"/>
    <col min="4353" max="4353" width="38.5703125" style="7" customWidth="1"/>
    <col min="4354" max="4358" width="19.42578125" style="7" customWidth="1"/>
    <col min="4359" max="4359" width="17.5703125" style="7" customWidth="1"/>
    <col min="4360" max="4360" width="12.140625" style="7" bestFit="1" customWidth="1"/>
    <col min="4361" max="4361" width="10.5703125" style="7" bestFit="1" customWidth="1"/>
    <col min="4362" max="4362" width="9.5703125" style="7" bestFit="1" customWidth="1"/>
    <col min="4363" max="4363" width="11" style="7" bestFit="1" customWidth="1"/>
    <col min="4364" max="4367" width="9.5703125" style="7" bestFit="1" customWidth="1"/>
    <col min="4368" max="4368" width="10.5703125" style="7" bestFit="1" customWidth="1"/>
    <col min="4369" max="4372" width="9.5703125" style="7" bestFit="1" customWidth="1"/>
    <col min="4373" max="4608" width="11.42578125" style="7"/>
    <col min="4609" max="4609" width="38.5703125" style="7" customWidth="1"/>
    <col min="4610" max="4614" width="19.42578125" style="7" customWidth="1"/>
    <col min="4615" max="4615" width="17.5703125" style="7" customWidth="1"/>
    <col min="4616" max="4616" width="12.140625" style="7" bestFit="1" customWidth="1"/>
    <col min="4617" max="4617" width="10.5703125" style="7" bestFit="1" customWidth="1"/>
    <col min="4618" max="4618" width="9.5703125" style="7" bestFit="1" customWidth="1"/>
    <col min="4619" max="4619" width="11" style="7" bestFit="1" customWidth="1"/>
    <col min="4620" max="4623" width="9.5703125" style="7" bestFit="1" customWidth="1"/>
    <col min="4624" max="4624" width="10.5703125" style="7" bestFit="1" customWidth="1"/>
    <col min="4625" max="4628" width="9.5703125" style="7" bestFit="1" customWidth="1"/>
    <col min="4629" max="4864" width="11.42578125" style="7"/>
    <col min="4865" max="4865" width="38.5703125" style="7" customWidth="1"/>
    <col min="4866" max="4870" width="19.42578125" style="7" customWidth="1"/>
    <col min="4871" max="4871" width="17.5703125" style="7" customWidth="1"/>
    <col min="4872" max="4872" width="12.140625" style="7" bestFit="1" customWidth="1"/>
    <col min="4873" max="4873" width="10.5703125" style="7" bestFit="1" customWidth="1"/>
    <col min="4874" max="4874" width="9.5703125" style="7" bestFit="1" customWidth="1"/>
    <col min="4875" max="4875" width="11" style="7" bestFit="1" customWidth="1"/>
    <col min="4876" max="4879" width="9.5703125" style="7" bestFit="1" customWidth="1"/>
    <col min="4880" max="4880" width="10.5703125" style="7" bestFit="1" customWidth="1"/>
    <col min="4881" max="4884" width="9.5703125" style="7" bestFit="1" customWidth="1"/>
    <col min="4885" max="5120" width="11.42578125" style="7"/>
    <col min="5121" max="5121" width="38.5703125" style="7" customWidth="1"/>
    <col min="5122" max="5126" width="19.42578125" style="7" customWidth="1"/>
    <col min="5127" max="5127" width="17.5703125" style="7" customWidth="1"/>
    <col min="5128" max="5128" width="12.140625" style="7" bestFit="1" customWidth="1"/>
    <col min="5129" max="5129" width="10.5703125" style="7" bestFit="1" customWidth="1"/>
    <col min="5130" max="5130" width="9.5703125" style="7" bestFit="1" customWidth="1"/>
    <col min="5131" max="5131" width="11" style="7" bestFit="1" customWidth="1"/>
    <col min="5132" max="5135" width="9.5703125" style="7" bestFit="1" customWidth="1"/>
    <col min="5136" max="5136" width="10.5703125" style="7" bestFit="1" customWidth="1"/>
    <col min="5137" max="5140" width="9.5703125" style="7" bestFit="1" customWidth="1"/>
    <col min="5141" max="5376" width="11.42578125" style="7"/>
    <col min="5377" max="5377" width="38.5703125" style="7" customWidth="1"/>
    <col min="5378" max="5382" width="19.42578125" style="7" customWidth="1"/>
    <col min="5383" max="5383" width="17.5703125" style="7" customWidth="1"/>
    <col min="5384" max="5384" width="12.140625" style="7" bestFit="1" customWidth="1"/>
    <col min="5385" max="5385" width="10.5703125" style="7" bestFit="1" customWidth="1"/>
    <col min="5386" max="5386" width="9.5703125" style="7" bestFit="1" customWidth="1"/>
    <col min="5387" max="5387" width="11" style="7" bestFit="1" customWidth="1"/>
    <col min="5388" max="5391" width="9.5703125" style="7" bestFit="1" customWidth="1"/>
    <col min="5392" max="5392" width="10.5703125" style="7" bestFit="1" customWidth="1"/>
    <col min="5393" max="5396" width="9.5703125" style="7" bestFit="1" customWidth="1"/>
    <col min="5397" max="5632" width="11.42578125" style="7"/>
    <col min="5633" max="5633" width="38.5703125" style="7" customWidth="1"/>
    <col min="5634" max="5638" width="19.42578125" style="7" customWidth="1"/>
    <col min="5639" max="5639" width="17.5703125" style="7" customWidth="1"/>
    <col min="5640" max="5640" width="12.140625" style="7" bestFit="1" customWidth="1"/>
    <col min="5641" max="5641" width="10.5703125" style="7" bestFit="1" customWidth="1"/>
    <col min="5642" max="5642" width="9.5703125" style="7" bestFit="1" customWidth="1"/>
    <col min="5643" max="5643" width="11" style="7" bestFit="1" customWidth="1"/>
    <col min="5644" max="5647" width="9.5703125" style="7" bestFit="1" customWidth="1"/>
    <col min="5648" max="5648" width="10.5703125" style="7" bestFit="1" customWidth="1"/>
    <col min="5649" max="5652" width="9.5703125" style="7" bestFit="1" customWidth="1"/>
    <col min="5653" max="5888" width="11.42578125" style="7"/>
    <col min="5889" max="5889" width="38.5703125" style="7" customWidth="1"/>
    <col min="5890" max="5894" width="19.42578125" style="7" customWidth="1"/>
    <col min="5895" max="5895" width="17.5703125" style="7" customWidth="1"/>
    <col min="5896" max="5896" width="12.140625" style="7" bestFit="1" customWidth="1"/>
    <col min="5897" max="5897" width="10.5703125" style="7" bestFit="1" customWidth="1"/>
    <col min="5898" max="5898" width="9.5703125" style="7" bestFit="1" customWidth="1"/>
    <col min="5899" max="5899" width="11" style="7" bestFit="1" customWidth="1"/>
    <col min="5900" max="5903" width="9.5703125" style="7" bestFit="1" customWidth="1"/>
    <col min="5904" max="5904" width="10.5703125" style="7" bestFit="1" customWidth="1"/>
    <col min="5905" max="5908" width="9.5703125" style="7" bestFit="1" customWidth="1"/>
    <col min="5909" max="6144" width="11.42578125" style="7"/>
    <col min="6145" max="6145" width="38.5703125" style="7" customWidth="1"/>
    <col min="6146" max="6150" width="19.42578125" style="7" customWidth="1"/>
    <col min="6151" max="6151" width="17.5703125" style="7" customWidth="1"/>
    <col min="6152" max="6152" width="12.140625" style="7" bestFit="1" customWidth="1"/>
    <col min="6153" max="6153" width="10.5703125" style="7" bestFit="1" customWidth="1"/>
    <col min="6154" max="6154" width="9.5703125" style="7" bestFit="1" customWidth="1"/>
    <col min="6155" max="6155" width="11" style="7" bestFit="1" customWidth="1"/>
    <col min="6156" max="6159" width="9.5703125" style="7" bestFit="1" customWidth="1"/>
    <col min="6160" max="6160" width="10.5703125" style="7" bestFit="1" customWidth="1"/>
    <col min="6161" max="6164" width="9.5703125" style="7" bestFit="1" customWidth="1"/>
    <col min="6165" max="6400" width="11.42578125" style="7"/>
    <col min="6401" max="6401" width="38.5703125" style="7" customWidth="1"/>
    <col min="6402" max="6406" width="19.42578125" style="7" customWidth="1"/>
    <col min="6407" max="6407" width="17.5703125" style="7" customWidth="1"/>
    <col min="6408" max="6408" width="12.140625" style="7" bestFit="1" customWidth="1"/>
    <col min="6409" max="6409" width="10.5703125" style="7" bestFit="1" customWidth="1"/>
    <col min="6410" max="6410" width="9.5703125" style="7" bestFit="1" customWidth="1"/>
    <col min="6411" max="6411" width="11" style="7" bestFit="1" customWidth="1"/>
    <col min="6412" max="6415" width="9.5703125" style="7" bestFit="1" customWidth="1"/>
    <col min="6416" max="6416" width="10.5703125" style="7" bestFit="1" customWidth="1"/>
    <col min="6417" max="6420" width="9.5703125" style="7" bestFit="1" customWidth="1"/>
    <col min="6421" max="6656" width="11.42578125" style="7"/>
    <col min="6657" max="6657" width="38.5703125" style="7" customWidth="1"/>
    <col min="6658" max="6662" width="19.42578125" style="7" customWidth="1"/>
    <col min="6663" max="6663" width="17.5703125" style="7" customWidth="1"/>
    <col min="6664" max="6664" width="12.140625" style="7" bestFit="1" customWidth="1"/>
    <col min="6665" max="6665" width="10.5703125" style="7" bestFit="1" customWidth="1"/>
    <col min="6666" max="6666" width="9.5703125" style="7" bestFit="1" customWidth="1"/>
    <col min="6667" max="6667" width="11" style="7" bestFit="1" customWidth="1"/>
    <col min="6668" max="6671" width="9.5703125" style="7" bestFit="1" customWidth="1"/>
    <col min="6672" max="6672" width="10.5703125" style="7" bestFit="1" customWidth="1"/>
    <col min="6673" max="6676" width="9.5703125" style="7" bestFit="1" customWidth="1"/>
    <col min="6677" max="6912" width="11.42578125" style="7"/>
    <col min="6913" max="6913" width="38.5703125" style="7" customWidth="1"/>
    <col min="6914" max="6918" width="19.42578125" style="7" customWidth="1"/>
    <col min="6919" max="6919" width="17.5703125" style="7" customWidth="1"/>
    <col min="6920" max="6920" width="12.140625" style="7" bestFit="1" customWidth="1"/>
    <col min="6921" max="6921" width="10.5703125" style="7" bestFit="1" customWidth="1"/>
    <col min="6922" max="6922" width="9.5703125" style="7" bestFit="1" customWidth="1"/>
    <col min="6923" max="6923" width="11" style="7" bestFit="1" customWidth="1"/>
    <col min="6924" max="6927" width="9.5703125" style="7" bestFit="1" customWidth="1"/>
    <col min="6928" max="6928" width="10.5703125" style="7" bestFit="1" customWidth="1"/>
    <col min="6929" max="6932" width="9.5703125" style="7" bestFit="1" customWidth="1"/>
    <col min="6933" max="7168" width="11.42578125" style="7"/>
    <col min="7169" max="7169" width="38.5703125" style="7" customWidth="1"/>
    <col min="7170" max="7174" width="19.42578125" style="7" customWidth="1"/>
    <col min="7175" max="7175" width="17.5703125" style="7" customWidth="1"/>
    <col min="7176" max="7176" width="12.140625" style="7" bestFit="1" customWidth="1"/>
    <col min="7177" max="7177" width="10.5703125" style="7" bestFit="1" customWidth="1"/>
    <col min="7178" max="7178" width="9.5703125" style="7" bestFit="1" customWidth="1"/>
    <col min="7179" max="7179" width="11" style="7" bestFit="1" customWidth="1"/>
    <col min="7180" max="7183" width="9.5703125" style="7" bestFit="1" customWidth="1"/>
    <col min="7184" max="7184" width="10.5703125" style="7" bestFit="1" customWidth="1"/>
    <col min="7185" max="7188" width="9.5703125" style="7" bestFit="1" customWidth="1"/>
    <col min="7189" max="7424" width="11.42578125" style="7"/>
    <col min="7425" max="7425" width="38.5703125" style="7" customWidth="1"/>
    <col min="7426" max="7430" width="19.42578125" style="7" customWidth="1"/>
    <col min="7431" max="7431" width="17.5703125" style="7" customWidth="1"/>
    <col min="7432" max="7432" width="12.140625" style="7" bestFit="1" customWidth="1"/>
    <col min="7433" max="7433" width="10.5703125" style="7" bestFit="1" customWidth="1"/>
    <col min="7434" max="7434" width="9.5703125" style="7" bestFit="1" customWidth="1"/>
    <col min="7435" max="7435" width="11" style="7" bestFit="1" customWidth="1"/>
    <col min="7436" max="7439" width="9.5703125" style="7" bestFit="1" customWidth="1"/>
    <col min="7440" max="7440" width="10.5703125" style="7" bestFit="1" customWidth="1"/>
    <col min="7441" max="7444" width="9.5703125" style="7" bestFit="1" customWidth="1"/>
    <col min="7445" max="7680" width="11.42578125" style="7"/>
    <col min="7681" max="7681" width="38.5703125" style="7" customWidth="1"/>
    <col min="7682" max="7686" width="19.42578125" style="7" customWidth="1"/>
    <col min="7687" max="7687" width="17.5703125" style="7" customWidth="1"/>
    <col min="7688" max="7688" width="12.140625" style="7" bestFit="1" customWidth="1"/>
    <col min="7689" max="7689" width="10.5703125" style="7" bestFit="1" customWidth="1"/>
    <col min="7690" max="7690" width="9.5703125" style="7" bestFit="1" customWidth="1"/>
    <col min="7691" max="7691" width="11" style="7" bestFit="1" customWidth="1"/>
    <col min="7692" max="7695" width="9.5703125" style="7" bestFit="1" customWidth="1"/>
    <col min="7696" max="7696" width="10.5703125" style="7" bestFit="1" customWidth="1"/>
    <col min="7697" max="7700" width="9.5703125" style="7" bestFit="1" customWidth="1"/>
    <col min="7701" max="7936" width="11.42578125" style="7"/>
    <col min="7937" max="7937" width="38.5703125" style="7" customWidth="1"/>
    <col min="7938" max="7942" width="19.42578125" style="7" customWidth="1"/>
    <col min="7943" max="7943" width="17.5703125" style="7" customWidth="1"/>
    <col min="7944" max="7944" width="12.140625" style="7" bestFit="1" customWidth="1"/>
    <col min="7945" max="7945" width="10.5703125" style="7" bestFit="1" customWidth="1"/>
    <col min="7946" max="7946" width="9.5703125" style="7" bestFit="1" customWidth="1"/>
    <col min="7947" max="7947" width="11" style="7" bestFit="1" customWidth="1"/>
    <col min="7948" max="7951" width="9.5703125" style="7" bestFit="1" customWidth="1"/>
    <col min="7952" max="7952" width="10.5703125" style="7" bestFit="1" customWidth="1"/>
    <col min="7953" max="7956" width="9.5703125" style="7" bestFit="1" customWidth="1"/>
    <col min="7957" max="8192" width="11.42578125" style="7"/>
    <col min="8193" max="8193" width="38.5703125" style="7" customWidth="1"/>
    <col min="8194" max="8198" width="19.42578125" style="7" customWidth="1"/>
    <col min="8199" max="8199" width="17.5703125" style="7" customWidth="1"/>
    <col min="8200" max="8200" width="12.140625" style="7" bestFit="1" customWidth="1"/>
    <col min="8201" max="8201" width="10.5703125" style="7" bestFit="1" customWidth="1"/>
    <col min="8202" max="8202" width="9.5703125" style="7" bestFit="1" customWidth="1"/>
    <col min="8203" max="8203" width="11" style="7" bestFit="1" customWidth="1"/>
    <col min="8204" max="8207" width="9.5703125" style="7" bestFit="1" customWidth="1"/>
    <col min="8208" max="8208" width="10.5703125" style="7" bestFit="1" customWidth="1"/>
    <col min="8209" max="8212" width="9.5703125" style="7" bestFit="1" customWidth="1"/>
    <col min="8213" max="8448" width="11.42578125" style="7"/>
    <col min="8449" max="8449" width="38.5703125" style="7" customWidth="1"/>
    <col min="8450" max="8454" width="19.42578125" style="7" customWidth="1"/>
    <col min="8455" max="8455" width="17.5703125" style="7" customWidth="1"/>
    <col min="8456" max="8456" width="12.140625" style="7" bestFit="1" customWidth="1"/>
    <col min="8457" max="8457" width="10.5703125" style="7" bestFit="1" customWidth="1"/>
    <col min="8458" max="8458" width="9.5703125" style="7" bestFit="1" customWidth="1"/>
    <col min="8459" max="8459" width="11" style="7" bestFit="1" customWidth="1"/>
    <col min="8460" max="8463" width="9.5703125" style="7" bestFit="1" customWidth="1"/>
    <col min="8464" max="8464" width="10.5703125" style="7" bestFit="1" customWidth="1"/>
    <col min="8465" max="8468" width="9.5703125" style="7" bestFit="1" customWidth="1"/>
    <col min="8469" max="8704" width="11.42578125" style="7"/>
    <col min="8705" max="8705" width="38.5703125" style="7" customWidth="1"/>
    <col min="8706" max="8710" width="19.42578125" style="7" customWidth="1"/>
    <col min="8711" max="8711" width="17.5703125" style="7" customWidth="1"/>
    <col min="8712" max="8712" width="12.140625" style="7" bestFit="1" customWidth="1"/>
    <col min="8713" max="8713" width="10.5703125" style="7" bestFit="1" customWidth="1"/>
    <col min="8714" max="8714" width="9.5703125" style="7" bestFit="1" customWidth="1"/>
    <col min="8715" max="8715" width="11" style="7" bestFit="1" customWidth="1"/>
    <col min="8716" max="8719" width="9.5703125" style="7" bestFit="1" customWidth="1"/>
    <col min="8720" max="8720" width="10.5703125" style="7" bestFit="1" customWidth="1"/>
    <col min="8721" max="8724" width="9.5703125" style="7" bestFit="1" customWidth="1"/>
    <col min="8725" max="8960" width="11.42578125" style="7"/>
    <col min="8961" max="8961" width="38.5703125" style="7" customWidth="1"/>
    <col min="8962" max="8966" width="19.42578125" style="7" customWidth="1"/>
    <col min="8967" max="8967" width="17.5703125" style="7" customWidth="1"/>
    <col min="8968" max="8968" width="12.140625" style="7" bestFit="1" customWidth="1"/>
    <col min="8969" max="8969" width="10.5703125" style="7" bestFit="1" customWidth="1"/>
    <col min="8970" max="8970" width="9.5703125" style="7" bestFit="1" customWidth="1"/>
    <col min="8971" max="8971" width="11" style="7" bestFit="1" customWidth="1"/>
    <col min="8972" max="8975" width="9.5703125" style="7" bestFit="1" customWidth="1"/>
    <col min="8976" max="8976" width="10.5703125" style="7" bestFit="1" customWidth="1"/>
    <col min="8977" max="8980" width="9.5703125" style="7" bestFit="1" customWidth="1"/>
    <col min="8981" max="9216" width="11.42578125" style="7"/>
    <col min="9217" max="9217" width="38.5703125" style="7" customWidth="1"/>
    <col min="9218" max="9222" width="19.42578125" style="7" customWidth="1"/>
    <col min="9223" max="9223" width="17.5703125" style="7" customWidth="1"/>
    <col min="9224" max="9224" width="12.140625" style="7" bestFit="1" customWidth="1"/>
    <col min="9225" max="9225" width="10.5703125" style="7" bestFit="1" customWidth="1"/>
    <col min="9226" max="9226" width="9.5703125" style="7" bestFit="1" customWidth="1"/>
    <col min="9227" max="9227" width="11" style="7" bestFit="1" customWidth="1"/>
    <col min="9228" max="9231" width="9.5703125" style="7" bestFit="1" customWidth="1"/>
    <col min="9232" max="9232" width="10.5703125" style="7" bestFit="1" customWidth="1"/>
    <col min="9233" max="9236" width="9.5703125" style="7" bestFit="1" customWidth="1"/>
    <col min="9237" max="9472" width="11.42578125" style="7"/>
    <col min="9473" max="9473" width="38.5703125" style="7" customWidth="1"/>
    <col min="9474" max="9478" width="19.42578125" style="7" customWidth="1"/>
    <col min="9479" max="9479" width="17.5703125" style="7" customWidth="1"/>
    <col min="9480" max="9480" width="12.140625" style="7" bestFit="1" customWidth="1"/>
    <col min="9481" max="9481" width="10.5703125" style="7" bestFit="1" customWidth="1"/>
    <col min="9482" max="9482" width="9.5703125" style="7" bestFit="1" customWidth="1"/>
    <col min="9483" max="9483" width="11" style="7" bestFit="1" customWidth="1"/>
    <col min="9484" max="9487" width="9.5703125" style="7" bestFit="1" customWidth="1"/>
    <col min="9488" max="9488" width="10.5703125" style="7" bestFit="1" customWidth="1"/>
    <col min="9489" max="9492" width="9.5703125" style="7" bestFit="1" customWidth="1"/>
    <col min="9493" max="9728" width="11.42578125" style="7"/>
    <col min="9729" max="9729" width="38.5703125" style="7" customWidth="1"/>
    <col min="9730" max="9734" width="19.42578125" style="7" customWidth="1"/>
    <col min="9735" max="9735" width="17.5703125" style="7" customWidth="1"/>
    <col min="9736" max="9736" width="12.140625" style="7" bestFit="1" customWidth="1"/>
    <col min="9737" max="9737" width="10.5703125" style="7" bestFit="1" customWidth="1"/>
    <col min="9738" max="9738" width="9.5703125" style="7" bestFit="1" customWidth="1"/>
    <col min="9739" max="9739" width="11" style="7" bestFit="1" customWidth="1"/>
    <col min="9740" max="9743" width="9.5703125" style="7" bestFit="1" customWidth="1"/>
    <col min="9744" max="9744" width="10.5703125" style="7" bestFit="1" customWidth="1"/>
    <col min="9745" max="9748" width="9.5703125" style="7" bestFit="1" customWidth="1"/>
    <col min="9749" max="9984" width="11.42578125" style="7"/>
    <col min="9985" max="9985" width="38.5703125" style="7" customWidth="1"/>
    <col min="9986" max="9990" width="19.42578125" style="7" customWidth="1"/>
    <col min="9991" max="9991" width="17.5703125" style="7" customWidth="1"/>
    <col min="9992" max="9992" width="12.140625" style="7" bestFit="1" customWidth="1"/>
    <col min="9993" max="9993" width="10.5703125" style="7" bestFit="1" customWidth="1"/>
    <col min="9994" max="9994" width="9.5703125" style="7" bestFit="1" customWidth="1"/>
    <col min="9995" max="9995" width="11" style="7" bestFit="1" customWidth="1"/>
    <col min="9996" max="9999" width="9.5703125" style="7" bestFit="1" customWidth="1"/>
    <col min="10000" max="10000" width="10.5703125" style="7" bestFit="1" customWidth="1"/>
    <col min="10001" max="10004" width="9.5703125" style="7" bestFit="1" customWidth="1"/>
    <col min="10005" max="10240" width="11.42578125" style="7"/>
    <col min="10241" max="10241" width="38.5703125" style="7" customWidth="1"/>
    <col min="10242" max="10246" width="19.42578125" style="7" customWidth="1"/>
    <col min="10247" max="10247" width="17.5703125" style="7" customWidth="1"/>
    <col min="10248" max="10248" width="12.140625" style="7" bestFit="1" customWidth="1"/>
    <col min="10249" max="10249" width="10.5703125" style="7" bestFit="1" customWidth="1"/>
    <col min="10250" max="10250" width="9.5703125" style="7" bestFit="1" customWidth="1"/>
    <col min="10251" max="10251" width="11" style="7" bestFit="1" customWidth="1"/>
    <col min="10252" max="10255" width="9.5703125" style="7" bestFit="1" customWidth="1"/>
    <col min="10256" max="10256" width="10.5703125" style="7" bestFit="1" customWidth="1"/>
    <col min="10257" max="10260" width="9.5703125" style="7" bestFit="1" customWidth="1"/>
    <col min="10261" max="10496" width="11.42578125" style="7"/>
    <col min="10497" max="10497" width="38.5703125" style="7" customWidth="1"/>
    <col min="10498" max="10502" width="19.42578125" style="7" customWidth="1"/>
    <col min="10503" max="10503" width="17.5703125" style="7" customWidth="1"/>
    <col min="10504" max="10504" width="12.140625" style="7" bestFit="1" customWidth="1"/>
    <col min="10505" max="10505" width="10.5703125" style="7" bestFit="1" customWidth="1"/>
    <col min="10506" max="10506" width="9.5703125" style="7" bestFit="1" customWidth="1"/>
    <col min="10507" max="10507" width="11" style="7" bestFit="1" customWidth="1"/>
    <col min="10508" max="10511" width="9.5703125" style="7" bestFit="1" customWidth="1"/>
    <col min="10512" max="10512" width="10.5703125" style="7" bestFit="1" customWidth="1"/>
    <col min="10513" max="10516" width="9.5703125" style="7" bestFit="1" customWidth="1"/>
    <col min="10517" max="10752" width="11.42578125" style="7"/>
    <col min="10753" max="10753" width="38.5703125" style="7" customWidth="1"/>
    <col min="10754" max="10758" width="19.42578125" style="7" customWidth="1"/>
    <col min="10759" max="10759" width="17.5703125" style="7" customWidth="1"/>
    <col min="10760" max="10760" width="12.140625" style="7" bestFit="1" customWidth="1"/>
    <col min="10761" max="10761" width="10.5703125" style="7" bestFit="1" customWidth="1"/>
    <col min="10762" max="10762" width="9.5703125" style="7" bestFit="1" customWidth="1"/>
    <col min="10763" max="10763" width="11" style="7" bestFit="1" customWidth="1"/>
    <col min="10764" max="10767" width="9.5703125" style="7" bestFit="1" customWidth="1"/>
    <col min="10768" max="10768" width="10.5703125" style="7" bestFit="1" customWidth="1"/>
    <col min="10769" max="10772" width="9.5703125" style="7" bestFit="1" customWidth="1"/>
    <col min="10773" max="11008" width="11.42578125" style="7"/>
    <col min="11009" max="11009" width="38.5703125" style="7" customWidth="1"/>
    <col min="11010" max="11014" width="19.42578125" style="7" customWidth="1"/>
    <col min="11015" max="11015" width="17.5703125" style="7" customWidth="1"/>
    <col min="11016" max="11016" width="12.140625" style="7" bestFit="1" customWidth="1"/>
    <col min="11017" max="11017" width="10.5703125" style="7" bestFit="1" customWidth="1"/>
    <col min="11018" max="11018" width="9.5703125" style="7" bestFit="1" customWidth="1"/>
    <col min="11019" max="11019" width="11" style="7" bestFit="1" customWidth="1"/>
    <col min="11020" max="11023" width="9.5703125" style="7" bestFit="1" customWidth="1"/>
    <col min="11024" max="11024" width="10.5703125" style="7" bestFit="1" customWidth="1"/>
    <col min="11025" max="11028" width="9.5703125" style="7" bestFit="1" customWidth="1"/>
    <col min="11029" max="11264" width="11.42578125" style="7"/>
    <col min="11265" max="11265" width="38.5703125" style="7" customWidth="1"/>
    <col min="11266" max="11270" width="19.42578125" style="7" customWidth="1"/>
    <col min="11271" max="11271" width="17.5703125" style="7" customWidth="1"/>
    <col min="11272" max="11272" width="12.140625" style="7" bestFit="1" customWidth="1"/>
    <col min="11273" max="11273" width="10.5703125" style="7" bestFit="1" customWidth="1"/>
    <col min="11274" max="11274" width="9.5703125" style="7" bestFit="1" customWidth="1"/>
    <col min="11275" max="11275" width="11" style="7" bestFit="1" customWidth="1"/>
    <col min="11276" max="11279" width="9.5703125" style="7" bestFit="1" customWidth="1"/>
    <col min="11280" max="11280" width="10.5703125" style="7" bestFit="1" customWidth="1"/>
    <col min="11281" max="11284" width="9.5703125" style="7" bestFit="1" customWidth="1"/>
    <col min="11285" max="11520" width="11.42578125" style="7"/>
    <col min="11521" max="11521" width="38.5703125" style="7" customWidth="1"/>
    <col min="11522" max="11526" width="19.42578125" style="7" customWidth="1"/>
    <col min="11527" max="11527" width="17.5703125" style="7" customWidth="1"/>
    <col min="11528" max="11528" width="12.140625" style="7" bestFit="1" customWidth="1"/>
    <col min="11529" max="11529" width="10.5703125" style="7" bestFit="1" customWidth="1"/>
    <col min="11530" max="11530" width="9.5703125" style="7" bestFit="1" customWidth="1"/>
    <col min="11531" max="11531" width="11" style="7" bestFit="1" customWidth="1"/>
    <col min="11532" max="11535" width="9.5703125" style="7" bestFit="1" customWidth="1"/>
    <col min="11536" max="11536" width="10.5703125" style="7" bestFit="1" customWidth="1"/>
    <col min="11537" max="11540" width="9.5703125" style="7" bestFit="1" customWidth="1"/>
    <col min="11541" max="11776" width="11.42578125" style="7"/>
    <col min="11777" max="11777" width="38.5703125" style="7" customWidth="1"/>
    <col min="11778" max="11782" width="19.42578125" style="7" customWidth="1"/>
    <col min="11783" max="11783" width="17.5703125" style="7" customWidth="1"/>
    <col min="11784" max="11784" width="12.140625" style="7" bestFit="1" customWidth="1"/>
    <col min="11785" max="11785" width="10.5703125" style="7" bestFit="1" customWidth="1"/>
    <col min="11786" max="11786" width="9.5703125" style="7" bestFit="1" customWidth="1"/>
    <col min="11787" max="11787" width="11" style="7" bestFit="1" customWidth="1"/>
    <col min="11788" max="11791" width="9.5703125" style="7" bestFit="1" customWidth="1"/>
    <col min="11792" max="11792" width="10.5703125" style="7" bestFit="1" customWidth="1"/>
    <col min="11793" max="11796" width="9.5703125" style="7" bestFit="1" customWidth="1"/>
    <col min="11797" max="12032" width="11.42578125" style="7"/>
    <col min="12033" max="12033" width="38.5703125" style="7" customWidth="1"/>
    <col min="12034" max="12038" width="19.42578125" style="7" customWidth="1"/>
    <col min="12039" max="12039" width="17.5703125" style="7" customWidth="1"/>
    <col min="12040" max="12040" width="12.140625" style="7" bestFit="1" customWidth="1"/>
    <col min="12041" max="12041" width="10.5703125" style="7" bestFit="1" customWidth="1"/>
    <col min="12042" max="12042" width="9.5703125" style="7" bestFit="1" customWidth="1"/>
    <col min="12043" max="12043" width="11" style="7" bestFit="1" customWidth="1"/>
    <col min="12044" max="12047" width="9.5703125" style="7" bestFit="1" customWidth="1"/>
    <col min="12048" max="12048" width="10.5703125" style="7" bestFit="1" customWidth="1"/>
    <col min="12049" max="12052" width="9.5703125" style="7" bestFit="1" customWidth="1"/>
    <col min="12053" max="12288" width="11.42578125" style="7"/>
    <col min="12289" max="12289" width="38.5703125" style="7" customWidth="1"/>
    <col min="12290" max="12294" width="19.42578125" style="7" customWidth="1"/>
    <col min="12295" max="12295" width="17.5703125" style="7" customWidth="1"/>
    <col min="12296" max="12296" width="12.140625" style="7" bestFit="1" customWidth="1"/>
    <col min="12297" max="12297" width="10.5703125" style="7" bestFit="1" customWidth="1"/>
    <col min="12298" max="12298" width="9.5703125" style="7" bestFit="1" customWidth="1"/>
    <col min="12299" max="12299" width="11" style="7" bestFit="1" customWidth="1"/>
    <col min="12300" max="12303" width="9.5703125" style="7" bestFit="1" customWidth="1"/>
    <col min="12304" max="12304" width="10.5703125" style="7" bestFit="1" customWidth="1"/>
    <col min="12305" max="12308" width="9.5703125" style="7" bestFit="1" customWidth="1"/>
    <col min="12309" max="12544" width="11.42578125" style="7"/>
    <col min="12545" max="12545" width="38.5703125" style="7" customWidth="1"/>
    <col min="12546" max="12550" width="19.42578125" style="7" customWidth="1"/>
    <col min="12551" max="12551" width="17.5703125" style="7" customWidth="1"/>
    <col min="12552" max="12552" width="12.140625" style="7" bestFit="1" customWidth="1"/>
    <col min="12553" max="12553" width="10.5703125" style="7" bestFit="1" customWidth="1"/>
    <col min="12554" max="12554" width="9.5703125" style="7" bestFit="1" customWidth="1"/>
    <col min="12555" max="12555" width="11" style="7" bestFit="1" customWidth="1"/>
    <col min="12556" max="12559" width="9.5703125" style="7" bestFit="1" customWidth="1"/>
    <col min="12560" max="12560" width="10.5703125" style="7" bestFit="1" customWidth="1"/>
    <col min="12561" max="12564" width="9.5703125" style="7" bestFit="1" customWidth="1"/>
    <col min="12565" max="12800" width="11.42578125" style="7"/>
    <col min="12801" max="12801" width="38.5703125" style="7" customWidth="1"/>
    <col min="12802" max="12806" width="19.42578125" style="7" customWidth="1"/>
    <col min="12807" max="12807" width="17.5703125" style="7" customWidth="1"/>
    <col min="12808" max="12808" width="12.140625" style="7" bestFit="1" customWidth="1"/>
    <col min="12809" max="12809" width="10.5703125" style="7" bestFit="1" customWidth="1"/>
    <col min="12810" max="12810" width="9.5703125" style="7" bestFit="1" customWidth="1"/>
    <col min="12811" max="12811" width="11" style="7" bestFit="1" customWidth="1"/>
    <col min="12812" max="12815" width="9.5703125" style="7" bestFit="1" customWidth="1"/>
    <col min="12816" max="12816" width="10.5703125" style="7" bestFit="1" customWidth="1"/>
    <col min="12817" max="12820" width="9.5703125" style="7" bestFit="1" customWidth="1"/>
    <col min="12821" max="13056" width="11.42578125" style="7"/>
    <col min="13057" max="13057" width="38.5703125" style="7" customWidth="1"/>
    <col min="13058" max="13062" width="19.42578125" style="7" customWidth="1"/>
    <col min="13063" max="13063" width="17.5703125" style="7" customWidth="1"/>
    <col min="13064" max="13064" width="12.140625" style="7" bestFit="1" customWidth="1"/>
    <col min="13065" max="13065" width="10.5703125" style="7" bestFit="1" customWidth="1"/>
    <col min="13066" max="13066" width="9.5703125" style="7" bestFit="1" customWidth="1"/>
    <col min="13067" max="13067" width="11" style="7" bestFit="1" customWidth="1"/>
    <col min="13068" max="13071" width="9.5703125" style="7" bestFit="1" customWidth="1"/>
    <col min="13072" max="13072" width="10.5703125" style="7" bestFit="1" customWidth="1"/>
    <col min="13073" max="13076" width="9.5703125" style="7" bestFit="1" customWidth="1"/>
    <col min="13077" max="13312" width="11.42578125" style="7"/>
    <col min="13313" max="13313" width="38.5703125" style="7" customWidth="1"/>
    <col min="13314" max="13318" width="19.42578125" style="7" customWidth="1"/>
    <col min="13319" max="13319" width="17.5703125" style="7" customWidth="1"/>
    <col min="13320" max="13320" width="12.140625" style="7" bestFit="1" customWidth="1"/>
    <col min="13321" max="13321" width="10.5703125" style="7" bestFit="1" customWidth="1"/>
    <col min="13322" max="13322" width="9.5703125" style="7" bestFit="1" customWidth="1"/>
    <col min="13323" max="13323" width="11" style="7" bestFit="1" customWidth="1"/>
    <col min="13324" max="13327" width="9.5703125" style="7" bestFit="1" customWidth="1"/>
    <col min="13328" max="13328" width="10.5703125" style="7" bestFit="1" customWidth="1"/>
    <col min="13329" max="13332" width="9.5703125" style="7" bestFit="1" customWidth="1"/>
    <col min="13333" max="13568" width="11.42578125" style="7"/>
    <col min="13569" max="13569" width="38.5703125" style="7" customWidth="1"/>
    <col min="13570" max="13574" width="19.42578125" style="7" customWidth="1"/>
    <col min="13575" max="13575" width="17.5703125" style="7" customWidth="1"/>
    <col min="13576" max="13576" width="12.140625" style="7" bestFit="1" customWidth="1"/>
    <col min="13577" max="13577" width="10.5703125" style="7" bestFit="1" customWidth="1"/>
    <col min="13578" max="13578" width="9.5703125" style="7" bestFit="1" customWidth="1"/>
    <col min="13579" max="13579" width="11" style="7" bestFit="1" customWidth="1"/>
    <col min="13580" max="13583" width="9.5703125" style="7" bestFit="1" customWidth="1"/>
    <col min="13584" max="13584" width="10.5703125" style="7" bestFit="1" customWidth="1"/>
    <col min="13585" max="13588" width="9.5703125" style="7" bestFit="1" customWidth="1"/>
    <col min="13589" max="13824" width="11.42578125" style="7"/>
    <col min="13825" max="13825" width="38.5703125" style="7" customWidth="1"/>
    <col min="13826" max="13830" width="19.42578125" style="7" customWidth="1"/>
    <col min="13831" max="13831" width="17.5703125" style="7" customWidth="1"/>
    <col min="13832" max="13832" width="12.140625" style="7" bestFit="1" customWidth="1"/>
    <col min="13833" max="13833" width="10.5703125" style="7" bestFit="1" customWidth="1"/>
    <col min="13834" max="13834" width="9.5703125" style="7" bestFit="1" customWidth="1"/>
    <col min="13835" max="13835" width="11" style="7" bestFit="1" customWidth="1"/>
    <col min="13836" max="13839" width="9.5703125" style="7" bestFit="1" customWidth="1"/>
    <col min="13840" max="13840" width="10.5703125" style="7" bestFit="1" customWidth="1"/>
    <col min="13841" max="13844" width="9.5703125" style="7" bestFit="1" customWidth="1"/>
    <col min="13845" max="14080" width="11.42578125" style="7"/>
    <col min="14081" max="14081" width="38.5703125" style="7" customWidth="1"/>
    <col min="14082" max="14086" width="19.42578125" style="7" customWidth="1"/>
    <col min="14087" max="14087" width="17.5703125" style="7" customWidth="1"/>
    <col min="14088" max="14088" width="12.140625" style="7" bestFit="1" customWidth="1"/>
    <col min="14089" max="14089" width="10.5703125" style="7" bestFit="1" customWidth="1"/>
    <col min="14090" max="14090" width="9.5703125" style="7" bestFit="1" customWidth="1"/>
    <col min="14091" max="14091" width="11" style="7" bestFit="1" customWidth="1"/>
    <col min="14092" max="14095" width="9.5703125" style="7" bestFit="1" customWidth="1"/>
    <col min="14096" max="14096" width="10.5703125" style="7" bestFit="1" customWidth="1"/>
    <col min="14097" max="14100" width="9.5703125" style="7" bestFit="1" customWidth="1"/>
    <col min="14101" max="14336" width="11.42578125" style="7"/>
    <col min="14337" max="14337" width="38.5703125" style="7" customWidth="1"/>
    <col min="14338" max="14342" width="19.42578125" style="7" customWidth="1"/>
    <col min="14343" max="14343" width="17.5703125" style="7" customWidth="1"/>
    <col min="14344" max="14344" width="12.140625" style="7" bestFit="1" customWidth="1"/>
    <col min="14345" max="14345" width="10.5703125" style="7" bestFit="1" customWidth="1"/>
    <col min="14346" max="14346" width="9.5703125" style="7" bestFit="1" customWidth="1"/>
    <col min="14347" max="14347" width="11" style="7" bestFit="1" customWidth="1"/>
    <col min="14348" max="14351" width="9.5703125" style="7" bestFit="1" customWidth="1"/>
    <col min="14352" max="14352" width="10.5703125" style="7" bestFit="1" customWidth="1"/>
    <col min="14353" max="14356" width="9.5703125" style="7" bestFit="1" customWidth="1"/>
    <col min="14357" max="14592" width="11.42578125" style="7"/>
    <col min="14593" max="14593" width="38.5703125" style="7" customWidth="1"/>
    <col min="14594" max="14598" width="19.42578125" style="7" customWidth="1"/>
    <col min="14599" max="14599" width="17.5703125" style="7" customWidth="1"/>
    <col min="14600" max="14600" width="12.140625" style="7" bestFit="1" customWidth="1"/>
    <col min="14601" max="14601" width="10.5703125" style="7" bestFit="1" customWidth="1"/>
    <col min="14602" max="14602" width="9.5703125" style="7" bestFit="1" customWidth="1"/>
    <col min="14603" max="14603" width="11" style="7" bestFit="1" customWidth="1"/>
    <col min="14604" max="14607" width="9.5703125" style="7" bestFit="1" customWidth="1"/>
    <col min="14608" max="14608" width="10.5703125" style="7" bestFit="1" customWidth="1"/>
    <col min="14609" max="14612" width="9.5703125" style="7" bestFit="1" customWidth="1"/>
    <col min="14613" max="14848" width="11.42578125" style="7"/>
    <col min="14849" max="14849" width="38.5703125" style="7" customWidth="1"/>
    <col min="14850" max="14854" width="19.42578125" style="7" customWidth="1"/>
    <col min="14855" max="14855" width="17.5703125" style="7" customWidth="1"/>
    <col min="14856" max="14856" width="12.140625" style="7" bestFit="1" customWidth="1"/>
    <col min="14857" max="14857" width="10.5703125" style="7" bestFit="1" customWidth="1"/>
    <col min="14858" max="14858" width="9.5703125" style="7" bestFit="1" customWidth="1"/>
    <col min="14859" max="14859" width="11" style="7" bestFit="1" customWidth="1"/>
    <col min="14860" max="14863" width="9.5703125" style="7" bestFit="1" customWidth="1"/>
    <col min="14864" max="14864" width="10.5703125" style="7" bestFit="1" customWidth="1"/>
    <col min="14865" max="14868" width="9.5703125" style="7" bestFit="1" customWidth="1"/>
    <col min="14869" max="15104" width="11.42578125" style="7"/>
    <col min="15105" max="15105" width="38.5703125" style="7" customWidth="1"/>
    <col min="15106" max="15110" width="19.42578125" style="7" customWidth="1"/>
    <col min="15111" max="15111" width="17.5703125" style="7" customWidth="1"/>
    <col min="15112" max="15112" width="12.140625" style="7" bestFit="1" customWidth="1"/>
    <col min="15113" max="15113" width="10.5703125" style="7" bestFit="1" customWidth="1"/>
    <col min="15114" max="15114" width="9.5703125" style="7" bestFit="1" customWidth="1"/>
    <col min="15115" max="15115" width="11" style="7" bestFit="1" customWidth="1"/>
    <col min="15116" max="15119" width="9.5703125" style="7" bestFit="1" customWidth="1"/>
    <col min="15120" max="15120" width="10.5703125" style="7" bestFit="1" customWidth="1"/>
    <col min="15121" max="15124" width="9.5703125" style="7" bestFit="1" customWidth="1"/>
    <col min="15125" max="15360" width="11.42578125" style="7"/>
    <col min="15361" max="15361" width="38.5703125" style="7" customWidth="1"/>
    <col min="15362" max="15366" width="19.42578125" style="7" customWidth="1"/>
    <col min="15367" max="15367" width="17.5703125" style="7" customWidth="1"/>
    <col min="15368" max="15368" width="12.140625" style="7" bestFit="1" customWidth="1"/>
    <col min="15369" max="15369" width="10.5703125" style="7" bestFit="1" customWidth="1"/>
    <col min="15370" max="15370" width="9.5703125" style="7" bestFit="1" customWidth="1"/>
    <col min="15371" max="15371" width="11" style="7" bestFit="1" customWidth="1"/>
    <col min="15372" max="15375" width="9.5703125" style="7" bestFit="1" customWidth="1"/>
    <col min="15376" max="15376" width="10.5703125" style="7" bestFit="1" customWidth="1"/>
    <col min="15377" max="15380" width="9.5703125" style="7" bestFit="1" customWidth="1"/>
    <col min="15381" max="15616" width="11.42578125" style="7"/>
    <col min="15617" max="15617" width="38.5703125" style="7" customWidth="1"/>
    <col min="15618" max="15622" width="19.42578125" style="7" customWidth="1"/>
    <col min="15623" max="15623" width="17.5703125" style="7" customWidth="1"/>
    <col min="15624" max="15624" width="12.140625" style="7" bestFit="1" customWidth="1"/>
    <col min="15625" max="15625" width="10.5703125" style="7" bestFit="1" customWidth="1"/>
    <col min="15626" max="15626" width="9.5703125" style="7" bestFit="1" customWidth="1"/>
    <col min="15627" max="15627" width="11" style="7" bestFit="1" customWidth="1"/>
    <col min="15628" max="15631" width="9.5703125" style="7" bestFit="1" customWidth="1"/>
    <col min="15632" max="15632" width="10.5703125" style="7" bestFit="1" customWidth="1"/>
    <col min="15633" max="15636" width="9.5703125" style="7" bestFit="1" customWidth="1"/>
    <col min="15637" max="15872" width="11.42578125" style="7"/>
    <col min="15873" max="15873" width="38.5703125" style="7" customWidth="1"/>
    <col min="15874" max="15878" width="19.42578125" style="7" customWidth="1"/>
    <col min="15879" max="15879" width="17.5703125" style="7" customWidth="1"/>
    <col min="15880" max="15880" width="12.140625" style="7" bestFit="1" customWidth="1"/>
    <col min="15881" max="15881" width="10.5703125" style="7" bestFit="1" customWidth="1"/>
    <col min="15882" max="15882" width="9.5703125" style="7" bestFit="1" customWidth="1"/>
    <col min="15883" max="15883" width="11" style="7" bestFit="1" customWidth="1"/>
    <col min="15884" max="15887" width="9.5703125" style="7" bestFit="1" customWidth="1"/>
    <col min="15888" max="15888" width="10.5703125" style="7" bestFit="1" customWidth="1"/>
    <col min="15889" max="15892" width="9.5703125" style="7" bestFit="1" customWidth="1"/>
    <col min="15893" max="16128" width="11.42578125" style="7"/>
    <col min="16129" max="16129" width="38.5703125" style="7" customWidth="1"/>
    <col min="16130" max="16134" width="19.42578125" style="7" customWidth="1"/>
    <col min="16135" max="16135" width="17.5703125" style="7" customWidth="1"/>
    <col min="16136" max="16136" width="12.140625" style="7" bestFit="1" customWidth="1"/>
    <col min="16137" max="16137" width="10.5703125" style="7" bestFit="1" customWidth="1"/>
    <col min="16138" max="16138" width="9.5703125" style="7" bestFit="1" customWidth="1"/>
    <col min="16139" max="16139" width="11" style="7" bestFit="1" customWidth="1"/>
    <col min="16140" max="16143" width="9.5703125" style="7" bestFit="1" customWidth="1"/>
    <col min="16144" max="16144" width="10.5703125" style="7" bestFit="1" customWidth="1"/>
    <col min="16145" max="16148" width="9.5703125" style="7" bestFit="1" customWidth="1"/>
    <col min="16149" max="16384" width="11.42578125" style="7"/>
  </cols>
  <sheetData>
    <row r="1" spans="1:11" s="368" customFormat="1" ht="18" customHeight="1">
      <c r="A1" s="1521" t="s">
        <v>1220</v>
      </c>
      <c r="B1" s="292"/>
      <c r="C1" s="292"/>
      <c r="D1" s="292"/>
      <c r="E1" s="292"/>
      <c r="F1" s="292"/>
      <c r="G1" s="292"/>
    </row>
    <row r="2" spans="1:11" s="370" customFormat="1" ht="24" customHeight="1">
      <c r="A2" s="369" t="s">
        <v>1055</v>
      </c>
      <c r="B2" s="369"/>
      <c r="C2" s="369"/>
      <c r="D2" s="369"/>
      <c r="E2" s="369"/>
      <c r="F2" s="369"/>
      <c r="G2" s="369"/>
    </row>
    <row r="3" spans="1:11" s="1205" customFormat="1" ht="24" customHeight="1">
      <c r="A3" s="369" t="s">
        <v>1056</v>
      </c>
      <c r="B3" s="369"/>
      <c r="C3" s="369"/>
      <c r="D3" s="369"/>
      <c r="E3" s="369"/>
      <c r="F3" s="369"/>
      <c r="G3" s="369"/>
    </row>
    <row r="4" spans="1:11" s="295" customFormat="1" ht="17.25" customHeight="1">
      <c r="A4" s="371">
        <v>45412</v>
      </c>
      <c r="B4" s="371"/>
      <c r="C4" s="371"/>
      <c r="D4" s="371"/>
      <c r="E4" s="371"/>
      <c r="F4" s="371"/>
      <c r="G4" s="371"/>
    </row>
    <row r="5" spans="1:11" s="1207" customFormat="1" ht="15.95" customHeight="1">
      <c r="A5" s="1206" t="s">
        <v>178</v>
      </c>
      <c r="B5" s="1206"/>
      <c r="C5" s="1206"/>
      <c r="D5" s="1206"/>
      <c r="E5" s="1206"/>
      <c r="F5" s="1206"/>
      <c r="G5" s="1206"/>
    </row>
    <row r="6" spans="1:11" s="176" customFormat="1" ht="9.75" customHeight="1" thickBot="1">
      <c r="A6" s="372"/>
      <c r="B6" s="372"/>
      <c r="C6" s="372"/>
      <c r="D6" s="372"/>
      <c r="E6" s="372"/>
      <c r="F6" s="372"/>
      <c r="G6" s="372"/>
    </row>
    <row r="7" spans="1:11" s="374" customFormat="1" ht="20.100000000000001" customHeight="1">
      <c r="A7" s="47" t="s">
        <v>1</v>
      </c>
      <c r="B7" s="1208" t="s">
        <v>1057</v>
      </c>
      <c r="C7" s="1208" t="s">
        <v>1058</v>
      </c>
      <c r="D7" s="1208" t="s">
        <v>1059</v>
      </c>
      <c r="E7" s="1208" t="s">
        <v>1060</v>
      </c>
      <c r="F7" s="1208" t="s">
        <v>1061</v>
      </c>
      <c r="G7" s="1209" t="s">
        <v>1062</v>
      </c>
    </row>
    <row r="8" spans="1:11" s="374" customFormat="1" ht="43.5" customHeight="1">
      <c r="A8" s="1192"/>
      <c r="B8" s="1210"/>
      <c r="C8" s="1210"/>
      <c r="D8" s="1211"/>
      <c r="E8" s="1210"/>
      <c r="F8" s="1210"/>
      <c r="G8" s="1211"/>
    </row>
    <row r="9" spans="1:11" s="374" customFormat="1" ht="9" customHeight="1">
      <c r="A9" s="1212"/>
      <c r="B9" s="1213"/>
      <c r="C9" s="1213"/>
      <c r="D9" s="1213"/>
      <c r="E9" s="1213"/>
      <c r="F9" s="1213"/>
      <c r="G9" s="1214"/>
    </row>
    <row r="10" spans="1:11" s="24" customFormat="1" ht="20.100000000000001" customHeight="1">
      <c r="A10" s="307" t="s">
        <v>29</v>
      </c>
      <c r="B10" s="1215">
        <v>89.203048679161014</v>
      </c>
      <c r="C10" s="1215">
        <v>3.7051974148715585</v>
      </c>
      <c r="D10" s="1215">
        <v>1.745757764153983</v>
      </c>
      <c r="E10" s="1215">
        <v>2.2662644816500368</v>
      </c>
      <c r="F10" s="1215">
        <v>3.0797316426703163</v>
      </c>
      <c r="G10" s="379">
        <v>85748116.017999992</v>
      </c>
      <c r="H10" s="1216"/>
    </row>
    <row r="11" spans="1:11" s="24" customFormat="1" ht="20.100000000000001" customHeight="1">
      <c r="A11" s="307" t="s">
        <v>30</v>
      </c>
      <c r="B11" s="1215">
        <v>88.053072002429133</v>
      </c>
      <c r="C11" s="1215">
        <v>1.6114493996816188</v>
      </c>
      <c r="D11" s="1215">
        <v>2.6274991784795065</v>
      </c>
      <c r="E11" s="1215">
        <v>3.9949364553840452</v>
      </c>
      <c r="F11" s="1215">
        <v>3.7130423865770155</v>
      </c>
      <c r="G11" s="379">
        <v>1904931.176</v>
      </c>
      <c r="H11" s="1216"/>
    </row>
    <row r="12" spans="1:11" s="24" customFormat="1" ht="20.100000000000001" customHeight="1">
      <c r="A12" s="307" t="s">
        <v>31</v>
      </c>
      <c r="B12" s="1215">
        <v>90.011776353601519</v>
      </c>
      <c r="C12" s="1215">
        <v>3.8915259664432309</v>
      </c>
      <c r="D12" s="1215">
        <v>1.6236160624183622</v>
      </c>
      <c r="E12" s="1215">
        <v>1.7394415197478925</v>
      </c>
      <c r="F12" s="1215">
        <v>2.7336400871321773</v>
      </c>
      <c r="G12" s="379">
        <v>131371549.492</v>
      </c>
      <c r="H12" s="1216"/>
      <c r="I12" s="1217"/>
      <c r="K12" s="1218"/>
    </row>
    <row r="13" spans="1:11" s="24" customFormat="1" ht="20.100000000000001" customHeight="1">
      <c r="A13" s="307" t="s">
        <v>32</v>
      </c>
      <c r="B13" s="1215">
        <v>82.609596831211931</v>
      </c>
      <c r="C13" s="1215">
        <v>4.1657369138975273</v>
      </c>
      <c r="D13" s="1215">
        <v>3.1489617825688856</v>
      </c>
      <c r="E13" s="1215">
        <v>4.1443639383103772</v>
      </c>
      <c r="F13" s="1215">
        <v>5.9313404171966164</v>
      </c>
      <c r="G13" s="379">
        <v>9416625.175999999</v>
      </c>
      <c r="H13" s="1216"/>
    </row>
    <row r="14" spans="1:11" s="24" customFormat="1" ht="20.100000000000001" customHeight="1">
      <c r="A14" s="307" t="s">
        <v>33</v>
      </c>
      <c r="B14" s="1215">
        <v>89.41422797438301</v>
      </c>
      <c r="C14" s="1215">
        <v>4.067619066216376</v>
      </c>
      <c r="D14" s="1215">
        <v>1.5377686736317282</v>
      </c>
      <c r="E14" s="1215">
        <v>1.599503940532</v>
      </c>
      <c r="F14" s="1215">
        <v>3.3808802191842271</v>
      </c>
      <c r="G14" s="379">
        <v>15866384.794</v>
      </c>
      <c r="H14" s="1216"/>
    </row>
    <row r="15" spans="1:11" s="24" customFormat="1" ht="20.100000000000001" customHeight="1">
      <c r="A15" s="307" t="s">
        <v>114</v>
      </c>
      <c r="B15" s="1215">
        <v>86.318516453199464</v>
      </c>
      <c r="C15" s="1215">
        <v>5.7371339233743681</v>
      </c>
      <c r="D15" s="1215">
        <v>1.6904973755954695</v>
      </c>
      <c r="E15" s="1215">
        <v>2.2995786971452246</v>
      </c>
      <c r="F15" s="1215">
        <v>3.9542735263988584</v>
      </c>
      <c r="G15" s="379">
        <v>57644874.760999992</v>
      </c>
      <c r="H15" s="1216"/>
    </row>
    <row r="16" spans="1:11" s="24" customFormat="1" ht="20.100000000000001" customHeight="1">
      <c r="A16" s="307" t="s">
        <v>35</v>
      </c>
      <c r="B16" s="1215">
        <v>92.535798786612261</v>
      </c>
      <c r="C16" s="1215">
        <v>5.5813855177282363</v>
      </c>
      <c r="D16" s="1215">
        <v>1.8828155647424658</v>
      </c>
      <c r="E16" s="1215" t="s">
        <v>132</v>
      </c>
      <c r="F16" s="1215" t="s">
        <v>132</v>
      </c>
      <c r="G16" s="379">
        <v>3055369.8979999996</v>
      </c>
      <c r="H16" s="1216"/>
    </row>
    <row r="17" spans="1:9" s="24" customFormat="1" ht="20.100000000000001" customHeight="1">
      <c r="A17" s="307" t="s">
        <v>36</v>
      </c>
      <c r="B17" s="1215">
        <v>90.674652342798495</v>
      </c>
      <c r="C17" s="1215">
        <v>2.9687356622008063</v>
      </c>
      <c r="D17" s="1215">
        <v>1.6276217060055225</v>
      </c>
      <c r="E17" s="1215">
        <v>2.2137784674322187</v>
      </c>
      <c r="F17" s="1215">
        <v>2.5152117933921496</v>
      </c>
      <c r="G17" s="379">
        <v>49696848.722000003</v>
      </c>
      <c r="H17" s="1216"/>
    </row>
    <row r="18" spans="1:9" s="24" customFormat="1" ht="20.100000000000001" customHeight="1">
      <c r="A18" s="307" t="s">
        <v>37</v>
      </c>
      <c r="B18" s="1215">
        <v>89.418119841947814</v>
      </c>
      <c r="C18" s="1215">
        <v>2.2162015178754948</v>
      </c>
      <c r="D18" s="1215">
        <v>1.907182722404329</v>
      </c>
      <c r="E18" s="1215">
        <v>3.1040252379446813</v>
      </c>
      <c r="F18" s="1215">
        <v>3.3544705786917794</v>
      </c>
      <c r="G18" s="379">
        <v>12853989.978</v>
      </c>
      <c r="H18" s="1216"/>
    </row>
    <row r="19" spans="1:9" s="24" customFormat="1" ht="20.100000000000001" customHeight="1">
      <c r="A19" s="307" t="s">
        <v>38</v>
      </c>
      <c r="B19" s="1215">
        <v>90.225758662884033</v>
      </c>
      <c r="C19" s="1215">
        <v>1.9125523021043571</v>
      </c>
      <c r="D19" s="1215">
        <v>1.4186820184160696</v>
      </c>
      <c r="E19" s="1215">
        <v>1.9859345011029423</v>
      </c>
      <c r="F19" s="1215">
        <v>4.4570722063662052</v>
      </c>
      <c r="G19" s="379">
        <v>3881907.3820000002</v>
      </c>
      <c r="H19" s="1216"/>
    </row>
    <row r="20" spans="1:9" s="24" customFormat="1" ht="20.100000000000001" customHeight="1">
      <c r="A20" s="307" t="s">
        <v>96</v>
      </c>
      <c r="B20" s="1215">
        <v>83.309203492161004</v>
      </c>
      <c r="C20" s="1215">
        <v>2.8158493207585398</v>
      </c>
      <c r="D20" s="1215">
        <v>3.3245778319262778</v>
      </c>
      <c r="E20" s="1215">
        <v>6.025380200601294</v>
      </c>
      <c r="F20" s="1215">
        <v>4.5249889019964309</v>
      </c>
      <c r="G20" s="379">
        <v>3563559.8560000001</v>
      </c>
      <c r="H20" s="1216"/>
    </row>
    <row r="21" spans="1:9" s="24" customFormat="1" ht="20.100000000000001" customHeight="1">
      <c r="A21" s="307" t="s">
        <v>116</v>
      </c>
      <c r="B21" s="1215">
        <v>85.803346586933415</v>
      </c>
      <c r="C21" s="1215">
        <v>8.5454698059624317</v>
      </c>
      <c r="D21" s="1215">
        <v>2.2380082640266941</v>
      </c>
      <c r="E21" s="1215">
        <v>2.2278098196505023</v>
      </c>
      <c r="F21" s="1215">
        <v>1.1853654429810763</v>
      </c>
      <c r="G21" s="379">
        <v>7458431.6190000009</v>
      </c>
      <c r="H21" s="1216"/>
    </row>
    <row r="22" spans="1:9" s="24" customFormat="1" ht="20.100000000000001" customHeight="1">
      <c r="A22" s="307" t="s">
        <v>41</v>
      </c>
      <c r="B22" s="1215">
        <v>83.454611551774775</v>
      </c>
      <c r="C22" s="1215">
        <v>3.6075320593371698</v>
      </c>
      <c r="D22" s="1215">
        <v>3.5585391866969087</v>
      </c>
      <c r="E22" s="1215">
        <v>6.1136979270385057</v>
      </c>
      <c r="F22" s="1215">
        <v>3.26561899588914</v>
      </c>
      <c r="G22" s="379">
        <v>1432338.9550000001</v>
      </c>
      <c r="H22" s="1216"/>
    </row>
    <row r="23" spans="1:9" s="24" customFormat="1" ht="20.100000000000001" customHeight="1">
      <c r="A23" s="27" t="s">
        <v>42</v>
      </c>
      <c r="B23" s="1215">
        <v>73.179686670083242</v>
      </c>
      <c r="C23" s="1215">
        <v>10.467250175583368</v>
      </c>
      <c r="D23" s="1215">
        <v>6.8843299158048792</v>
      </c>
      <c r="E23" s="1215">
        <v>8.3415004759774956</v>
      </c>
      <c r="F23" s="1215">
        <v>1.1272318580315954</v>
      </c>
      <c r="G23" s="379">
        <v>773891.63</v>
      </c>
      <c r="H23" s="1216"/>
    </row>
    <row r="24" spans="1:9" s="24" customFormat="1" ht="20.100000000000001" customHeight="1">
      <c r="A24" s="307" t="s">
        <v>43</v>
      </c>
      <c r="B24" s="1215">
        <v>97.152719832136384</v>
      </c>
      <c r="C24" s="1215">
        <v>1.9490537697447452</v>
      </c>
      <c r="D24" s="1215">
        <v>0.89822629383678954</v>
      </c>
      <c r="E24" s="1215" t="s">
        <v>132</v>
      </c>
      <c r="F24" s="1215" t="s">
        <v>132</v>
      </c>
      <c r="G24" s="379">
        <v>1917875.0520000001</v>
      </c>
      <c r="H24" s="1216"/>
    </row>
    <row r="25" spans="1:9" s="24" customFormat="1" ht="20.100000000000001" customHeight="1">
      <c r="A25" s="307" t="s">
        <v>44</v>
      </c>
      <c r="B25" s="1215">
        <v>100</v>
      </c>
      <c r="C25" s="1215" t="s">
        <v>132</v>
      </c>
      <c r="D25" s="1215" t="s">
        <v>132</v>
      </c>
      <c r="E25" s="1215" t="s">
        <v>132</v>
      </c>
      <c r="F25" s="1215" t="s">
        <v>132</v>
      </c>
      <c r="G25" s="379">
        <v>626065.08500000008</v>
      </c>
      <c r="H25" s="1216"/>
    </row>
    <row r="26" spans="1:9" s="24" customFormat="1" ht="20.100000000000001" customHeight="1">
      <c r="A26" s="307" t="s">
        <v>45</v>
      </c>
      <c r="B26" s="1215">
        <v>91.183457028096427</v>
      </c>
      <c r="C26" s="1215">
        <v>6.920895825170378</v>
      </c>
      <c r="D26" s="1215">
        <v>8.8392578830840771E-2</v>
      </c>
      <c r="E26" s="1215" t="s">
        <v>132</v>
      </c>
      <c r="F26" s="1215">
        <v>1.8072544499512289</v>
      </c>
      <c r="G26" s="379">
        <v>847808.73</v>
      </c>
      <c r="H26" s="1216"/>
    </row>
    <row r="27" spans="1:9" s="71" customFormat="1" ht="23.25" customHeight="1" thickBot="1">
      <c r="A27" s="391" t="s">
        <v>46</v>
      </c>
      <c r="B27" s="1219">
        <v>89.011790423293363</v>
      </c>
      <c r="C27" s="1219">
        <v>4.0293868569364113</v>
      </c>
      <c r="D27" s="1219">
        <v>1.7443713841464659</v>
      </c>
      <c r="E27" s="1219">
        <v>2.1603342097361766</v>
      </c>
      <c r="F27" s="1219">
        <v>3.0541170854299895</v>
      </c>
      <c r="G27" s="383">
        <v>388060568.324</v>
      </c>
      <c r="H27" s="1220"/>
      <c r="I27" s="1221"/>
    </row>
    <row r="28" spans="1:9" s="384" customFormat="1" ht="15.75" customHeight="1">
      <c r="A28" s="204" t="s">
        <v>1063</v>
      </c>
      <c r="B28" s="71"/>
      <c r="C28" s="71"/>
      <c r="D28" s="71"/>
      <c r="E28" s="71"/>
      <c r="F28" s="71"/>
      <c r="G28" s="71"/>
    </row>
    <row r="29" spans="1:9" s="384" customFormat="1" ht="12.75" customHeight="1">
      <c r="A29" s="204" t="s">
        <v>1064</v>
      </c>
      <c r="B29" s="71"/>
      <c r="C29" s="71"/>
      <c r="D29" s="71"/>
      <c r="E29" s="71"/>
      <c r="F29" s="71"/>
      <c r="G29" s="71"/>
    </row>
    <row r="30" spans="1:9" s="176" customFormat="1">
      <c r="A30" s="1222" t="s">
        <v>1065</v>
      </c>
      <c r="B30" s="18"/>
      <c r="C30" s="18"/>
      <c r="D30" s="18"/>
      <c r="E30" s="18"/>
      <c r="F30" s="18"/>
      <c r="G30" s="18"/>
      <c r="H30" s="18"/>
      <c r="I30" s="18"/>
    </row>
    <row r="31" spans="1:9" s="176" customFormat="1">
      <c r="A31" s="1222" t="s">
        <v>1066</v>
      </c>
      <c r="B31" s="974"/>
      <c r="C31" s="974"/>
      <c r="D31" s="964"/>
      <c r="E31" s="974"/>
      <c r="F31" s="974"/>
      <c r="G31" s="974"/>
      <c r="H31" s="964"/>
      <c r="I31" s="974"/>
    </row>
    <row r="32" spans="1:9" s="176" customFormat="1">
      <c r="A32" s="1222" t="s">
        <v>1067</v>
      </c>
    </row>
    <row r="33" spans="1:1" s="176" customFormat="1">
      <c r="A33" s="33"/>
    </row>
    <row r="34" spans="1:1" s="176" customFormat="1"/>
    <row r="35" spans="1:1" s="176" customFormat="1"/>
    <row r="36" spans="1:1" s="176" customFormat="1"/>
    <row r="37" spans="1:1" s="176" customFormat="1"/>
    <row r="38" spans="1:1" s="176" customFormat="1"/>
    <row r="39" spans="1:1" s="176" customFormat="1"/>
    <row r="40" spans="1:1" s="176" customFormat="1"/>
    <row r="41" spans="1:1" s="176" customFormat="1"/>
    <row r="42" spans="1:1" s="176" customFormat="1"/>
    <row r="43" spans="1:1" s="176" customFormat="1"/>
    <row r="44" spans="1:1" s="176" customFormat="1"/>
    <row r="45" spans="1:1" s="176" customFormat="1"/>
    <row r="46" spans="1:1" s="176" customFormat="1"/>
    <row r="47" spans="1:1" s="176" customFormat="1"/>
    <row r="48" spans="1:1" s="176" customFormat="1"/>
    <row r="49" spans="2:7" s="176" customFormat="1"/>
    <row r="50" spans="2:7" s="176" customFormat="1"/>
    <row r="51" spans="2:7" s="176" customFormat="1"/>
    <row r="52" spans="2:7" s="176" customFormat="1"/>
    <row r="54" spans="2:7">
      <c r="B54" s="1223"/>
      <c r="C54" s="1223"/>
      <c r="D54" s="1223"/>
      <c r="E54" s="1223"/>
      <c r="F54" s="1223"/>
      <c r="G54" s="1223"/>
    </row>
    <row r="55" spans="2:7">
      <c r="B55" s="1223"/>
      <c r="C55" s="1223"/>
      <c r="D55" s="1223"/>
      <c r="E55" s="1223"/>
      <c r="F55" s="1223"/>
      <c r="G55" s="1223"/>
    </row>
    <row r="56" spans="2:7">
      <c r="B56" s="1223"/>
      <c r="C56" s="1223"/>
      <c r="D56" s="1223"/>
      <c r="E56" s="1223"/>
      <c r="F56" s="1223"/>
      <c r="G56" s="1223"/>
    </row>
    <row r="57" spans="2:7">
      <c r="B57" s="1223"/>
      <c r="C57" s="1223"/>
      <c r="D57" s="1223"/>
      <c r="E57" s="1223"/>
      <c r="F57" s="1223"/>
      <c r="G57" s="1223"/>
    </row>
    <row r="58" spans="2:7">
      <c r="B58" s="1223"/>
      <c r="C58" s="1223"/>
      <c r="D58" s="1223"/>
      <c r="E58" s="1223"/>
      <c r="F58" s="1223"/>
      <c r="G58" s="1223"/>
    </row>
    <row r="59" spans="2:7">
      <c r="B59" s="1223"/>
      <c r="C59" s="1223"/>
      <c r="D59" s="1223"/>
      <c r="E59" s="1223"/>
      <c r="F59" s="1223"/>
      <c r="G59" s="1223"/>
    </row>
    <row r="60" spans="2:7">
      <c r="B60" s="1223"/>
      <c r="C60" s="1223"/>
      <c r="D60" s="1223"/>
      <c r="E60" s="1223"/>
      <c r="F60" s="1223"/>
      <c r="G60" s="1223"/>
    </row>
    <row r="61" spans="2:7">
      <c r="B61" s="1223"/>
      <c r="C61" s="1223"/>
      <c r="D61" s="1223"/>
      <c r="E61" s="1223"/>
      <c r="F61" s="1223"/>
      <c r="G61" s="1223"/>
    </row>
    <row r="62" spans="2:7">
      <c r="B62" s="1223"/>
      <c r="C62" s="1223"/>
      <c r="D62" s="1223"/>
      <c r="E62" s="1223"/>
      <c r="F62" s="1223"/>
      <c r="G62" s="1223"/>
    </row>
    <row r="63" spans="2:7">
      <c r="B63" s="1223"/>
      <c r="C63" s="1223"/>
      <c r="D63" s="1223"/>
      <c r="E63" s="1223"/>
      <c r="F63" s="1223"/>
      <c r="G63" s="1223"/>
    </row>
    <row r="64" spans="2:7">
      <c r="B64" s="1223"/>
      <c r="C64" s="1223"/>
      <c r="D64" s="1223"/>
      <c r="E64" s="1223"/>
      <c r="F64" s="1223"/>
      <c r="G64" s="1223"/>
    </row>
    <row r="65" spans="2:7">
      <c r="B65" s="1223"/>
      <c r="C65" s="1223"/>
      <c r="D65" s="1223"/>
      <c r="E65" s="1223"/>
      <c r="F65" s="1223"/>
      <c r="G65" s="1223"/>
    </row>
    <row r="66" spans="2:7">
      <c r="B66" s="1223"/>
      <c r="C66" s="1223"/>
      <c r="D66" s="1223"/>
      <c r="E66" s="1223"/>
      <c r="F66" s="1223"/>
      <c r="G66" s="1223"/>
    </row>
    <row r="67" spans="2:7">
      <c r="B67" s="1223"/>
      <c r="C67" s="1223"/>
      <c r="D67" s="1223"/>
      <c r="E67" s="1223"/>
      <c r="F67" s="1223"/>
      <c r="G67" s="1223"/>
    </row>
    <row r="68" spans="2:7">
      <c r="B68" s="1223"/>
      <c r="C68" s="1223"/>
      <c r="D68" s="1223"/>
      <c r="E68" s="1223"/>
      <c r="F68" s="1223"/>
      <c r="G68" s="1223"/>
    </row>
    <row r="69" spans="2:7">
      <c r="B69" s="1223"/>
      <c r="C69" s="1223"/>
      <c r="D69" s="1223"/>
      <c r="E69" s="1223"/>
      <c r="F69" s="1223"/>
      <c r="G69" s="1223"/>
    </row>
    <row r="70" spans="2:7">
      <c r="B70" s="1223"/>
      <c r="C70" s="1223"/>
      <c r="D70" s="1223"/>
      <c r="E70" s="1223"/>
      <c r="F70" s="1223"/>
      <c r="G70" s="1223"/>
    </row>
    <row r="71" spans="2:7">
      <c r="B71" s="1223"/>
      <c r="C71" s="1223"/>
      <c r="D71" s="1223"/>
      <c r="E71" s="1223"/>
      <c r="F71" s="1223"/>
      <c r="G71" s="1223"/>
    </row>
    <row r="72" spans="2:7">
      <c r="B72" s="1223"/>
      <c r="C72" s="1223"/>
      <c r="D72" s="1223"/>
      <c r="E72" s="1223"/>
      <c r="F72" s="1223"/>
      <c r="G72" s="1223"/>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8186429D-F65D-402B-82E7-D39A5DFCB1EC}"/>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8B347-B800-4448-8544-6869F5BCA9C3}">
  <dimension ref="A1:AQ76"/>
  <sheetViews>
    <sheetView showGridLines="0" topLeftCell="A24" zoomScaleNormal="100" workbookViewId="0"/>
  </sheetViews>
  <sheetFormatPr baseColWidth="10" defaultColWidth="13.140625" defaultRowHeight="12.75"/>
  <cols>
    <col min="1" max="1" width="28.5703125" style="7" customWidth="1"/>
    <col min="2" max="2" width="6.85546875" style="7" customWidth="1"/>
    <col min="3" max="6" width="6.140625" style="7" customWidth="1"/>
    <col min="7" max="7" width="3.140625" style="7" customWidth="1"/>
    <col min="8" max="8" width="7.140625" style="7" customWidth="1"/>
    <col min="9" max="12" width="6.140625" style="7" customWidth="1"/>
    <col min="13" max="13" width="3.28515625" style="7" customWidth="1"/>
    <col min="14" max="14" width="7.42578125" style="7" customWidth="1"/>
    <col min="15" max="18" width="6.140625" style="7" customWidth="1"/>
    <col min="19" max="19" width="3.42578125" style="7" customWidth="1"/>
    <col min="20" max="24" width="6.140625" style="7" customWidth="1"/>
    <col min="25" max="25" width="2.7109375" style="7" customWidth="1"/>
    <col min="26" max="26" width="7.140625" style="7" customWidth="1"/>
    <col min="27" max="30" width="6.140625" style="7" customWidth="1"/>
    <col min="31" max="31" width="2.7109375" style="7" customWidth="1"/>
    <col min="32" max="42" width="6.140625" style="7" customWidth="1"/>
    <col min="43" max="43" width="1.7109375" style="7" customWidth="1"/>
    <col min="44" max="16384" width="13.140625" style="7"/>
  </cols>
  <sheetData>
    <row r="1" spans="1:43" s="395" customFormat="1" ht="18" customHeight="1">
      <c r="A1" s="1521" t="s">
        <v>1220</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row>
    <row r="2" spans="1:43" s="1189" customFormat="1" ht="32.25" customHeight="1">
      <c r="A2" s="3" t="s">
        <v>1043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95" customFormat="1" ht="20.25" customHeight="1">
      <c r="A3" s="415">
        <f>+'[19]13'!A4</f>
        <v>45412</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row>
    <row r="4" spans="1:43" s="395" customFormat="1" ht="16.5" customHeight="1">
      <c r="A4" s="921" t="s">
        <v>178</v>
      </c>
      <c r="B4" s="921"/>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row>
    <row r="5" spans="1:43" ht="13.5" thickBot="1">
      <c r="A5" s="399" t="s">
        <v>784</v>
      </c>
      <c r="B5" s="399"/>
      <c r="C5" s="399"/>
      <c r="D5" s="399"/>
      <c r="E5" s="399"/>
      <c r="F5" s="399"/>
      <c r="G5" s="399"/>
      <c r="H5" s="1190"/>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row>
    <row r="6" spans="1:43" s="13" customFormat="1" ht="29.25" customHeight="1">
      <c r="A6" s="47" t="s">
        <v>1</v>
      </c>
      <c r="B6" s="1191" t="s">
        <v>1044</v>
      </c>
      <c r="C6" s="1191"/>
      <c r="D6" s="1191"/>
      <c r="E6" s="1191"/>
      <c r="F6" s="1191"/>
      <c r="G6" s="9"/>
      <c r="H6" s="1191" t="s">
        <v>1045</v>
      </c>
      <c r="I6" s="1191"/>
      <c r="J6" s="1191"/>
      <c r="K6" s="1191"/>
      <c r="L6" s="1191"/>
      <c r="M6" s="9"/>
      <c r="N6" s="1191" t="s">
        <v>1046</v>
      </c>
      <c r="O6" s="1191"/>
      <c r="P6" s="1191"/>
      <c r="Q6" s="1191"/>
      <c r="R6" s="1191"/>
      <c r="S6" s="9"/>
      <c r="T6" s="1191" t="s">
        <v>1047</v>
      </c>
      <c r="U6" s="1191"/>
      <c r="V6" s="1191"/>
      <c r="W6" s="1191"/>
      <c r="X6" s="1191"/>
      <c r="Y6" s="9"/>
      <c r="Z6" s="1191" t="s">
        <v>102</v>
      </c>
      <c r="AA6" s="1191"/>
      <c r="AB6" s="1191"/>
      <c r="AC6" s="1191"/>
      <c r="AD6" s="1191"/>
      <c r="AE6" s="9"/>
      <c r="AF6" s="1191" t="s">
        <v>103</v>
      </c>
      <c r="AG6" s="1191"/>
      <c r="AH6" s="1191"/>
      <c r="AI6" s="1191"/>
      <c r="AJ6" s="1191"/>
      <c r="AK6" s="9"/>
      <c r="AL6" s="1191" t="s">
        <v>1048</v>
      </c>
      <c r="AM6" s="1191"/>
      <c r="AN6" s="1191"/>
      <c r="AO6" s="1191"/>
      <c r="AP6" s="1191"/>
      <c r="AQ6" s="9"/>
    </row>
    <row r="7" spans="1:43" s="13" customFormat="1" ht="16.5" customHeight="1">
      <c r="A7" s="1192"/>
      <c r="B7" s="1193">
        <v>0</v>
      </c>
      <c r="C7" s="1193">
        <v>1</v>
      </c>
      <c r="D7" s="1193">
        <v>2</v>
      </c>
      <c r="E7" s="1193">
        <v>3</v>
      </c>
      <c r="F7" s="1193">
        <v>4</v>
      </c>
      <c r="G7" s="1193"/>
      <c r="H7" s="1193">
        <v>0</v>
      </c>
      <c r="I7" s="1193">
        <v>1</v>
      </c>
      <c r="J7" s="1193">
        <v>2</v>
      </c>
      <c r="K7" s="1193">
        <v>3</v>
      </c>
      <c r="L7" s="1193">
        <v>4</v>
      </c>
      <c r="M7" s="1193"/>
      <c r="N7" s="1193">
        <v>0</v>
      </c>
      <c r="O7" s="1193">
        <v>1</v>
      </c>
      <c r="P7" s="1193">
        <v>2</v>
      </c>
      <c r="Q7" s="1193">
        <v>3</v>
      </c>
      <c r="R7" s="1193">
        <v>4</v>
      </c>
      <c r="S7" s="1193"/>
      <c r="T7" s="1193">
        <v>0</v>
      </c>
      <c r="U7" s="1193">
        <v>1</v>
      </c>
      <c r="V7" s="1193">
        <v>2</v>
      </c>
      <c r="W7" s="1193">
        <v>3</v>
      </c>
      <c r="X7" s="1193">
        <v>4</v>
      </c>
      <c r="Y7" s="1193"/>
      <c r="Z7" s="1193">
        <v>0</v>
      </c>
      <c r="AA7" s="1193">
        <v>1</v>
      </c>
      <c r="AB7" s="1193">
        <v>2</v>
      </c>
      <c r="AC7" s="1193">
        <v>3</v>
      </c>
      <c r="AD7" s="1193">
        <v>4</v>
      </c>
      <c r="AE7" s="1193"/>
      <c r="AF7" s="1193">
        <v>0</v>
      </c>
      <c r="AG7" s="1193">
        <v>1</v>
      </c>
      <c r="AH7" s="1193">
        <v>2</v>
      </c>
      <c r="AI7" s="1193">
        <v>3</v>
      </c>
      <c r="AJ7" s="1193">
        <v>4</v>
      </c>
      <c r="AK7" s="1193"/>
      <c r="AL7" s="1193">
        <v>0</v>
      </c>
      <c r="AM7" s="1193">
        <v>1</v>
      </c>
      <c r="AN7" s="1193">
        <v>2</v>
      </c>
      <c r="AO7" s="1193">
        <v>3</v>
      </c>
      <c r="AP7" s="1193">
        <v>4</v>
      </c>
      <c r="AQ7" s="1193"/>
    </row>
    <row r="8" spans="1:43" s="24" customFormat="1" ht="20.100000000000001" customHeight="1">
      <c r="A8" s="307" t="s">
        <v>29</v>
      </c>
      <c r="B8" s="1194">
        <v>96.970695835911329</v>
      </c>
      <c r="C8" s="1194">
        <v>2.8610112401874255</v>
      </c>
      <c r="D8" s="1194">
        <v>0.16698692678507757</v>
      </c>
      <c r="E8" s="1194">
        <v>1.2628701021672136E-3</v>
      </c>
      <c r="F8" s="1194">
        <v>4.3118594854995898E-5</v>
      </c>
      <c r="G8" s="1194"/>
      <c r="H8" s="1194">
        <v>90.487483804648733</v>
      </c>
      <c r="I8" s="1194">
        <v>5.2588323444767617</v>
      </c>
      <c r="J8" s="1194">
        <v>1.4805743809795513</v>
      </c>
      <c r="K8" s="1194">
        <v>1.5795793749696918</v>
      </c>
      <c r="L8" s="1194">
        <v>1.1935300801997557</v>
      </c>
      <c r="M8" s="1194"/>
      <c r="N8" s="1194">
        <v>75.475089728336968</v>
      </c>
      <c r="O8" s="1194">
        <v>7.1286647144746027</v>
      </c>
      <c r="P8" s="1194">
        <v>3.5582088876480129</v>
      </c>
      <c r="Q8" s="1194">
        <v>4.6731999764491521</v>
      </c>
      <c r="R8" s="1194">
        <v>9.1648366746402505</v>
      </c>
      <c r="S8" s="1194"/>
      <c r="T8" s="1194">
        <v>78.421900858191833</v>
      </c>
      <c r="U8" s="1194">
        <v>3.334729206761561</v>
      </c>
      <c r="V8" s="1194">
        <v>3.57643904249431</v>
      </c>
      <c r="W8" s="1194">
        <v>5.1727291103328117</v>
      </c>
      <c r="X8" s="1194">
        <v>9.494201723472333</v>
      </c>
      <c r="Y8" s="1194"/>
      <c r="Z8" s="1194">
        <v>93.496577023360373</v>
      </c>
      <c r="AA8" s="1194">
        <v>1.2860450430707768</v>
      </c>
      <c r="AB8" s="1194">
        <v>1.0342067435107067</v>
      </c>
      <c r="AC8" s="1194">
        <v>1.408564053727333</v>
      </c>
      <c r="AD8" s="1194">
        <v>2.7746062094835677</v>
      </c>
      <c r="AE8" s="1194"/>
      <c r="AF8" s="1194">
        <v>89.370096455217734</v>
      </c>
      <c r="AG8" s="1194">
        <v>2.4610593051981873</v>
      </c>
      <c r="AH8" s="1194">
        <v>1.8099084286326979</v>
      </c>
      <c r="AI8" s="1194">
        <v>3.8565594880379179</v>
      </c>
      <c r="AJ8" s="1194">
        <v>2.5023762993800798</v>
      </c>
      <c r="AK8" s="1194"/>
      <c r="AL8" s="1194">
        <v>92.685982523485791</v>
      </c>
      <c r="AM8" s="1194">
        <v>1.2303982628880596</v>
      </c>
      <c r="AN8" s="1194">
        <v>2.0392172500938193</v>
      </c>
      <c r="AO8" s="1194">
        <v>1.8838180206018011</v>
      </c>
      <c r="AP8" s="1194">
        <v>2.160583930345108</v>
      </c>
      <c r="AQ8" s="1194"/>
    </row>
    <row r="9" spans="1:43" s="24" customFormat="1" ht="17.25" customHeight="1">
      <c r="A9" s="307" t="s">
        <v>30</v>
      </c>
      <c r="B9" s="1194">
        <v>99.999940434969886</v>
      </c>
      <c r="C9" s="1194" t="s">
        <v>132</v>
      </c>
      <c r="D9" s="1194" t="s">
        <v>132</v>
      </c>
      <c r="E9" s="1194" t="s">
        <v>132</v>
      </c>
      <c r="F9" s="1194">
        <v>5.9565030107767824E-5</v>
      </c>
      <c r="G9" s="1194"/>
      <c r="H9" s="1194">
        <v>87.367830531516745</v>
      </c>
      <c r="I9" s="1194">
        <v>0.39805995753942136</v>
      </c>
      <c r="J9" s="1194">
        <v>7.9006916292647542</v>
      </c>
      <c r="K9" s="1194">
        <v>2.7022920448873671</v>
      </c>
      <c r="L9" s="1194">
        <v>1.631125836791721</v>
      </c>
      <c r="M9" s="1194"/>
      <c r="N9" s="1194">
        <v>62.628426040179477</v>
      </c>
      <c r="O9" s="1194">
        <v>1.9983136113700328</v>
      </c>
      <c r="P9" s="1194">
        <v>7.4578910227487816</v>
      </c>
      <c r="Q9" s="1194">
        <v>3.4486714500658615</v>
      </c>
      <c r="R9" s="1194">
        <v>24.466695875103657</v>
      </c>
      <c r="S9" s="1194"/>
      <c r="T9" s="1194">
        <v>89.351930016284925</v>
      </c>
      <c r="U9" s="1194">
        <v>1.8205803939385101</v>
      </c>
      <c r="V9" s="1194" t="s">
        <v>132</v>
      </c>
      <c r="W9" s="1194">
        <v>3.677268492440021</v>
      </c>
      <c r="X9" s="1194">
        <v>5.1501827257057693</v>
      </c>
      <c r="Y9" s="1194"/>
      <c r="Z9" s="1194">
        <v>81.009478372844143</v>
      </c>
      <c r="AA9" s="1194" t="s">
        <v>132</v>
      </c>
      <c r="AB9" s="1194" t="s">
        <v>132</v>
      </c>
      <c r="AC9" s="1194" t="s">
        <v>132</v>
      </c>
      <c r="AD9" s="1194">
        <v>18.990521627155854</v>
      </c>
      <c r="AE9" s="1194"/>
      <c r="AF9" s="1194">
        <v>89.514677389660619</v>
      </c>
      <c r="AG9" s="1194">
        <v>1.6136413732401873</v>
      </c>
      <c r="AH9" s="1194">
        <v>1.8005825745042356</v>
      </c>
      <c r="AI9" s="1194">
        <v>4.3436379914491283</v>
      </c>
      <c r="AJ9" s="1194">
        <v>2.7274603339277981</v>
      </c>
      <c r="AK9" s="1194"/>
      <c r="AL9" s="1194">
        <v>84.215949025293014</v>
      </c>
      <c r="AM9" s="1194">
        <v>3.9738048221312292</v>
      </c>
      <c r="AN9" s="1194">
        <v>4.5785755085721087</v>
      </c>
      <c r="AO9" s="1194">
        <v>4.0947771077721296</v>
      </c>
      <c r="AP9" s="1194">
        <v>3.136891605555709</v>
      </c>
      <c r="AQ9" s="1194"/>
    </row>
    <row r="10" spans="1:43" s="24" customFormat="1" ht="25.5">
      <c r="A10" s="307" t="s">
        <v>31</v>
      </c>
      <c r="B10" s="1194">
        <v>96.642808212845239</v>
      </c>
      <c r="C10" s="1194">
        <v>2.1079100293096498</v>
      </c>
      <c r="D10" s="1194">
        <v>0.89022367470710517</v>
      </c>
      <c r="E10" s="1194">
        <v>0.14951858985520775</v>
      </c>
      <c r="F10" s="1194">
        <v>0.20953949096544153</v>
      </c>
      <c r="G10" s="1194"/>
      <c r="H10" s="1194">
        <v>91.480431008242078</v>
      </c>
      <c r="I10" s="1194">
        <v>6.0430032096584503</v>
      </c>
      <c r="J10" s="1194">
        <v>1.1775269889520967</v>
      </c>
      <c r="K10" s="1194">
        <v>0.5853820798582704</v>
      </c>
      <c r="L10" s="1194">
        <v>0.71365670831910943</v>
      </c>
      <c r="M10" s="1194"/>
      <c r="N10" s="1194">
        <v>75.768385080885921</v>
      </c>
      <c r="O10" s="1194">
        <v>8.308447851731076</v>
      </c>
      <c r="P10" s="1194">
        <v>3.6297922771179603</v>
      </c>
      <c r="Q10" s="1194">
        <v>3.8805189051624618</v>
      </c>
      <c r="R10" s="1194">
        <v>8.412855875736108</v>
      </c>
      <c r="S10" s="1194"/>
      <c r="T10" s="1194">
        <v>86.960710631422231</v>
      </c>
      <c r="U10" s="1194">
        <v>2.7947879950771894</v>
      </c>
      <c r="V10" s="1194">
        <v>1.9852606534729005</v>
      </c>
      <c r="W10" s="1194">
        <v>3.127945357808763</v>
      </c>
      <c r="X10" s="1194">
        <v>5.1312953327610042</v>
      </c>
      <c r="Y10" s="1194"/>
      <c r="Z10" s="1195">
        <v>93.969324065579656</v>
      </c>
      <c r="AA10" s="1195">
        <v>1.1485868748806605</v>
      </c>
      <c r="AB10" s="1195">
        <v>0.80209154364105939</v>
      </c>
      <c r="AC10" s="1195">
        <v>1.1700822512160352</v>
      </c>
      <c r="AD10" s="1195">
        <v>2.909914896929072</v>
      </c>
      <c r="AE10" s="1195"/>
      <c r="AF10" s="1195">
        <v>88.042724058825499</v>
      </c>
      <c r="AG10" s="1195">
        <v>3.4873500547495913</v>
      </c>
      <c r="AH10" s="1195">
        <v>1.9710975809825855</v>
      </c>
      <c r="AI10" s="1195">
        <v>3.7442868197437362</v>
      </c>
      <c r="AJ10" s="1194">
        <v>2.7545414636566994</v>
      </c>
      <c r="AK10" s="1194"/>
      <c r="AL10" s="1194">
        <v>92.021338441087167</v>
      </c>
      <c r="AM10" s="1194">
        <v>1.8053550194435786</v>
      </c>
      <c r="AN10" s="1194">
        <v>1.1285186613337466</v>
      </c>
      <c r="AO10" s="1194">
        <v>1.7682368796447281</v>
      </c>
      <c r="AP10" s="1194">
        <v>3.2765509890856115</v>
      </c>
      <c r="AQ10" s="1194"/>
    </row>
    <row r="11" spans="1:43" s="24" customFormat="1" ht="20.100000000000001" customHeight="1">
      <c r="A11" s="307" t="s">
        <v>168</v>
      </c>
      <c r="B11" s="1194">
        <v>97.939777026784029</v>
      </c>
      <c r="C11" s="1194">
        <v>2.0602228702274759</v>
      </c>
      <c r="D11" s="1194" t="s">
        <v>132</v>
      </c>
      <c r="E11" s="1194" t="s">
        <v>132</v>
      </c>
      <c r="F11" s="1194" t="s">
        <v>132</v>
      </c>
      <c r="G11" s="1194"/>
      <c r="H11" s="1194">
        <v>84.610094767898602</v>
      </c>
      <c r="I11" s="1194">
        <v>5.8374565445455229</v>
      </c>
      <c r="J11" s="1194">
        <v>3.2047084156892858</v>
      </c>
      <c r="K11" s="1194">
        <v>2.4104618499295771</v>
      </c>
      <c r="L11" s="1194">
        <v>3.9372782902784813</v>
      </c>
      <c r="M11" s="1194"/>
      <c r="N11" s="1194">
        <v>44.148686628767649</v>
      </c>
      <c r="O11" s="1194">
        <v>7.0783941157496963</v>
      </c>
      <c r="P11" s="1194">
        <v>8.7215960954750322</v>
      </c>
      <c r="Q11" s="1194">
        <v>6.4400711053747592</v>
      </c>
      <c r="R11" s="1194">
        <v>33.611251930141265</v>
      </c>
      <c r="S11" s="1194"/>
      <c r="T11" s="1194">
        <v>70.711658881250187</v>
      </c>
      <c r="U11" s="1194">
        <v>5.6128700661861197</v>
      </c>
      <c r="V11" s="1194">
        <v>5.9930240805265615</v>
      </c>
      <c r="W11" s="1194">
        <v>12.332370754876528</v>
      </c>
      <c r="X11" s="1194">
        <v>5.3500762171606056</v>
      </c>
      <c r="Y11" s="1194"/>
      <c r="Z11" s="1195">
        <v>66.846120372501957</v>
      </c>
      <c r="AA11" s="1195">
        <v>6.6744764975092279</v>
      </c>
      <c r="AB11" s="1195">
        <v>6.5438100134810133</v>
      </c>
      <c r="AC11" s="1195">
        <v>11.35479300358597</v>
      </c>
      <c r="AD11" s="1195">
        <v>8.5807852077163371</v>
      </c>
      <c r="AE11" s="1195"/>
      <c r="AF11" s="1195">
        <v>83.824482591411254</v>
      </c>
      <c r="AG11" s="1195">
        <v>3.9325360420086741</v>
      </c>
      <c r="AH11" s="1195">
        <v>3.1182846127684716</v>
      </c>
      <c r="AI11" s="1195">
        <v>5.1148660685023497</v>
      </c>
      <c r="AJ11" s="1194">
        <v>4.0098305924468693</v>
      </c>
      <c r="AK11" s="1194"/>
      <c r="AL11" s="1194">
        <v>88.28012703563374</v>
      </c>
      <c r="AM11" s="1194">
        <v>3.0100053580923132</v>
      </c>
      <c r="AN11" s="1194">
        <v>2.0554582090796494</v>
      </c>
      <c r="AO11" s="1194">
        <v>3.7056312906213451</v>
      </c>
      <c r="AP11" s="1194">
        <v>2.948778040959501</v>
      </c>
      <c r="AQ11" s="1194"/>
    </row>
    <row r="12" spans="1:43" s="24" customFormat="1" ht="20.100000000000001" customHeight="1">
      <c r="A12" s="307" t="s">
        <v>33</v>
      </c>
      <c r="B12" s="1194">
        <v>94.194542641346928</v>
      </c>
      <c r="C12" s="1194">
        <v>5.7728995466229405</v>
      </c>
      <c r="D12" s="1194">
        <v>4.9099255332743343E-3</v>
      </c>
      <c r="E12" s="1194" t="s">
        <v>132</v>
      </c>
      <c r="F12" s="1194">
        <v>2.7647844544578744E-2</v>
      </c>
      <c r="G12" s="1194"/>
      <c r="H12" s="1194">
        <v>89.341305635886883</v>
      </c>
      <c r="I12" s="1194">
        <v>4.1095837400860828</v>
      </c>
      <c r="J12" s="1194">
        <v>2.5377385854661831</v>
      </c>
      <c r="K12" s="1194">
        <v>1.1001050160006827</v>
      </c>
      <c r="L12" s="1194">
        <v>2.9112669682290035</v>
      </c>
      <c r="M12" s="1194"/>
      <c r="N12" s="1194">
        <v>74.025125692011727</v>
      </c>
      <c r="O12" s="1194">
        <v>6.2093546700494739</v>
      </c>
      <c r="P12" s="1194">
        <v>3.0656593413463509</v>
      </c>
      <c r="Q12" s="1194">
        <v>2.5915110582762027</v>
      </c>
      <c r="R12" s="1194">
        <v>14.108349041409443</v>
      </c>
      <c r="S12" s="1194"/>
      <c r="T12" s="1194">
        <v>87.832805671149373</v>
      </c>
      <c r="U12" s="1194">
        <v>0.90887927456428508</v>
      </c>
      <c r="V12" s="1194">
        <v>0.57211634975264358</v>
      </c>
      <c r="W12" s="1194">
        <v>0.6705052618072509</v>
      </c>
      <c r="X12" s="1194">
        <v>10.015690606493759</v>
      </c>
      <c r="Y12" s="1194"/>
      <c r="Z12" s="1195">
        <v>93.705276258358467</v>
      </c>
      <c r="AA12" s="1195">
        <v>1.0407304213413593E-2</v>
      </c>
      <c r="AB12" s="1195">
        <v>8.681387021460614E-2</v>
      </c>
      <c r="AC12" s="1195">
        <v>0.26306933722801973</v>
      </c>
      <c r="AD12" s="1195">
        <v>5.9344191024232256</v>
      </c>
      <c r="AE12" s="1195"/>
      <c r="AF12" s="1195">
        <v>89.578568945803198</v>
      </c>
      <c r="AG12" s="1195">
        <v>1.9772752070827528</v>
      </c>
      <c r="AH12" s="1195">
        <v>1.7948216442123692</v>
      </c>
      <c r="AI12" s="1195">
        <v>3.8755335362741175</v>
      </c>
      <c r="AJ12" s="1194">
        <v>2.7738004284622142</v>
      </c>
      <c r="AK12" s="1194"/>
      <c r="AL12" s="1194">
        <v>92.002090459736777</v>
      </c>
      <c r="AM12" s="1194">
        <v>1.5761924969558816</v>
      </c>
      <c r="AN12" s="1194">
        <v>1.5526375706954114</v>
      </c>
      <c r="AO12" s="1194">
        <v>2.444971258924205</v>
      </c>
      <c r="AP12" s="1194">
        <v>2.4241081208268977</v>
      </c>
      <c r="AQ12" s="1194"/>
    </row>
    <row r="13" spans="1:43" s="24" customFormat="1">
      <c r="A13" s="307" t="s">
        <v>34</v>
      </c>
      <c r="B13" s="1194">
        <v>89.423283569535229</v>
      </c>
      <c r="C13" s="1194">
        <v>8.989297167042583</v>
      </c>
      <c r="D13" s="1194">
        <v>0.2211011136358475</v>
      </c>
      <c r="E13" s="1194">
        <v>0.11552393620175479</v>
      </c>
      <c r="F13" s="1194">
        <v>1.25079421358459</v>
      </c>
      <c r="G13" s="1194"/>
      <c r="H13" s="1194">
        <v>86.859315478808512</v>
      </c>
      <c r="I13" s="1194">
        <v>10.162996211668975</v>
      </c>
      <c r="J13" s="1194">
        <v>1.0619518949674323</v>
      </c>
      <c r="K13" s="1194">
        <v>0.31758872459398085</v>
      </c>
      <c r="L13" s="1194">
        <v>1.5981476639507226</v>
      </c>
      <c r="M13" s="1194"/>
      <c r="N13" s="1194">
        <v>73.121350881825919</v>
      </c>
      <c r="O13" s="1194">
        <v>4.7376122923340764</v>
      </c>
      <c r="P13" s="1194">
        <v>4.8678874375414232</v>
      </c>
      <c r="Q13" s="1194">
        <v>6.337023434898839</v>
      </c>
      <c r="R13" s="1194">
        <v>10.936125911940323</v>
      </c>
      <c r="S13" s="1194"/>
      <c r="T13" s="1194">
        <v>72.552693533797878</v>
      </c>
      <c r="U13" s="1194">
        <v>3.1912061825935374</v>
      </c>
      <c r="V13" s="1194">
        <v>3.7491108649948623</v>
      </c>
      <c r="W13" s="1194">
        <v>6.1196582160482818</v>
      </c>
      <c r="X13" s="1194">
        <v>14.387331092945999</v>
      </c>
      <c r="Y13" s="1194"/>
      <c r="Z13" s="1195">
        <v>95.531119719488316</v>
      </c>
      <c r="AA13" s="1195">
        <v>0.7151870838619</v>
      </c>
      <c r="AB13" s="1195">
        <v>0.44086438761952224</v>
      </c>
      <c r="AC13" s="1195">
        <v>0.79504401827615534</v>
      </c>
      <c r="AD13" s="1195">
        <v>2.5177826885919794</v>
      </c>
      <c r="AE13" s="1195"/>
      <c r="AF13" s="1195">
        <v>87.540094513870514</v>
      </c>
      <c r="AG13" s="1195">
        <v>2.0401370233403426</v>
      </c>
      <c r="AH13" s="1195">
        <v>2.2000314701460457</v>
      </c>
      <c r="AI13" s="1195">
        <v>4.3500242518885095</v>
      </c>
      <c r="AJ13" s="1194">
        <v>3.8697127121784343</v>
      </c>
      <c r="AK13" s="1194"/>
      <c r="AL13" s="1194">
        <v>90.194967573429011</v>
      </c>
      <c r="AM13" s="1194">
        <v>1.74417488678664</v>
      </c>
      <c r="AN13" s="1194">
        <v>1.7678792973206898</v>
      </c>
      <c r="AO13" s="1194">
        <v>2.2383308128366286</v>
      </c>
      <c r="AP13" s="1194">
        <v>4.0546474118280162</v>
      </c>
      <c r="AQ13" s="1194"/>
    </row>
    <row r="14" spans="1:43" s="24" customFormat="1" ht="20.100000000000001" customHeight="1">
      <c r="A14" s="307" t="s">
        <v>35</v>
      </c>
      <c r="B14" s="1194">
        <v>99.392663579532837</v>
      </c>
      <c r="C14" s="1194">
        <v>0.60733635826759713</v>
      </c>
      <c r="D14" s="1194" t="s">
        <v>132</v>
      </c>
      <c r="E14" s="1194" t="s">
        <v>132</v>
      </c>
      <c r="F14" s="1194" t="s">
        <v>132</v>
      </c>
      <c r="G14" s="1194"/>
      <c r="H14" s="1194">
        <v>82.130062123254135</v>
      </c>
      <c r="I14" s="1194">
        <v>13.16524264450995</v>
      </c>
      <c r="J14" s="1194">
        <v>4.7046951416453799</v>
      </c>
      <c r="K14" s="1194" t="s">
        <v>132</v>
      </c>
      <c r="L14" s="1194" t="s">
        <v>132</v>
      </c>
      <c r="M14" s="1194"/>
      <c r="N14" s="1194">
        <v>93.947723615589922</v>
      </c>
      <c r="O14" s="1194">
        <v>4.4633443950820677</v>
      </c>
      <c r="P14" s="1194">
        <v>1.58893169738708</v>
      </c>
      <c r="Q14" s="1194" t="s">
        <v>132</v>
      </c>
      <c r="R14" s="1194" t="s">
        <v>132</v>
      </c>
      <c r="S14" s="1194"/>
      <c r="T14" s="1194">
        <v>72.739862866231547</v>
      </c>
      <c r="U14" s="1194">
        <v>14.203237287971216</v>
      </c>
      <c r="V14" s="1194">
        <v>13.05680286293412</v>
      </c>
      <c r="W14" s="1194" t="s">
        <v>132</v>
      </c>
      <c r="X14" s="1194" t="s">
        <v>132</v>
      </c>
      <c r="Y14" s="1194"/>
      <c r="Z14" s="1195">
        <v>89.461569641754167</v>
      </c>
      <c r="AA14" s="1195">
        <v>2.7828713712168005</v>
      </c>
      <c r="AB14" s="1195">
        <v>7.7555589870290289</v>
      </c>
      <c r="AC14" s="1195" t="s">
        <v>132</v>
      </c>
      <c r="AD14" s="1195" t="s">
        <v>132</v>
      </c>
      <c r="AE14" s="1195"/>
      <c r="AF14" s="1195" t="s">
        <v>132</v>
      </c>
      <c r="AG14" s="1195" t="s">
        <v>132</v>
      </c>
      <c r="AH14" s="1195" t="s">
        <v>132</v>
      </c>
      <c r="AI14" s="1195" t="s">
        <v>132</v>
      </c>
      <c r="AJ14" s="1194" t="s">
        <v>132</v>
      </c>
      <c r="AK14" s="1194"/>
      <c r="AL14" s="1194" t="s">
        <v>132</v>
      </c>
      <c r="AM14" s="1194" t="s">
        <v>132</v>
      </c>
      <c r="AN14" s="1194" t="s">
        <v>132</v>
      </c>
      <c r="AO14" s="1194" t="s">
        <v>132</v>
      </c>
      <c r="AP14" s="1194" t="s">
        <v>132</v>
      </c>
      <c r="AQ14" s="1194"/>
    </row>
    <row r="15" spans="1:43" s="24" customFormat="1">
      <c r="A15" s="307" t="s">
        <v>163</v>
      </c>
      <c r="B15" s="1194">
        <v>95.7555435719744</v>
      </c>
      <c r="C15" s="1194">
        <v>4.0333883665715646</v>
      </c>
      <c r="D15" s="1194">
        <v>0.21106805262145226</v>
      </c>
      <c r="E15" s="1194" t="s">
        <v>132</v>
      </c>
      <c r="F15" s="1194" t="s">
        <v>132</v>
      </c>
      <c r="G15" s="1194"/>
      <c r="H15" s="1194">
        <v>94.307191053940656</v>
      </c>
      <c r="I15" s="1194">
        <v>2.3665079131293116</v>
      </c>
      <c r="J15" s="1194">
        <v>1.212164975118567</v>
      </c>
      <c r="K15" s="1194">
        <v>0.14969284955445855</v>
      </c>
      <c r="L15" s="1194">
        <v>1.9644431812222169</v>
      </c>
      <c r="M15" s="1194"/>
      <c r="N15" s="1194">
        <v>84.490165665914091</v>
      </c>
      <c r="O15" s="1194">
        <v>4.8166017909334204</v>
      </c>
      <c r="P15" s="1194">
        <v>2.8130494292207628</v>
      </c>
      <c r="Q15" s="1194">
        <v>3.718492503065808</v>
      </c>
      <c r="R15" s="1194">
        <v>4.1616905849164842</v>
      </c>
      <c r="S15" s="1194"/>
      <c r="T15" s="1194">
        <v>78.405186937801062</v>
      </c>
      <c r="U15" s="1194">
        <v>3.7560209539399594</v>
      </c>
      <c r="V15" s="1194">
        <v>2.8181909644181791</v>
      </c>
      <c r="W15" s="1194">
        <v>4.3501456619630172</v>
      </c>
      <c r="X15" s="1194">
        <v>10.670455251221975</v>
      </c>
      <c r="Y15" s="1194"/>
      <c r="Z15" s="1194">
        <v>98.265352610461349</v>
      </c>
      <c r="AA15" s="1194">
        <v>0.2337616621434013</v>
      </c>
      <c r="AB15" s="1194">
        <v>0.21835699467123645</v>
      </c>
      <c r="AC15" s="1194">
        <v>0.44203410519059971</v>
      </c>
      <c r="AD15" s="1194">
        <v>0.8404939444601901</v>
      </c>
      <c r="AE15" s="1194"/>
      <c r="AF15" s="1194">
        <v>86.024636447852401</v>
      </c>
      <c r="AG15" s="1194">
        <v>2.9799329611865426</v>
      </c>
      <c r="AH15" s="1194">
        <v>2.6488535278679435</v>
      </c>
      <c r="AI15" s="1194">
        <v>4.6108420730570439</v>
      </c>
      <c r="AJ15" s="1194">
        <v>3.7357349585933877</v>
      </c>
      <c r="AK15" s="1194"/>
      <c r="AL15" s="1194">
        <v>92.840863545678616</v>
      </c>
      <c r="AM15" s="1194">
        <v>1.4998647810778243</v>
      </c>
      <c r="AN15" s="1194">
        <v>1.3974245794620599</v>
      </c>
      <c r="AO15" s="1194">
        <v>1.7251300201119781</v>
      </c>
      <c r="AP15" s="1194">
        <v>2.5367170637309195</v>
      </c>
      <c r="AQ15" s="1194"/>
    </row>
    <row r="16" spans="1:43" s="24" customFormat="1" ht="20.100000000000001" customHeight="1">
      <c r="A16" s="307" t="s">
        <v>37</v>
      </c>
      <c r="B16" s="1194">
        <v>100</v>
      </c>
      <c r="C16" s="1194" t="s">
        <v>132</v>
      </c>
      <c r="D16" s="1194" t="s">
        <v>132</v>
      </c>
      <c r="E16" s="1194" t="s">
        <v>132</v>
      </c>
      <c r="F16" s="1194" t="s">
        <v>132</v>
      </c>
      <c r="G16" s="1194"/>
      <c r="H16" s="1194" t="s">
        <v>132</v>
      </c>
      <c r="I16" s="1194" t="s">
        <v>132</v>
      </c>
      <c r="J16" s="1194" t="s">
        <v>132</v>
      </c>
      <c r="K16" s="1194" t="s">
        <v>132</v>
      </c>
      <c r="L16" s="1194" t="s">
        <v>132</v>
      </c>
      <c r="M16" s="1194"/>
      <c r="N16" s="1194">
        <v>76.368907784044268</v>
      </c>
      <c r="O16" s="1194">
        <v>11.492052574897652</v>
      </c>
      <c r="P16" s="1194">
        <v>2.5427642730309459</v>
      </c>
      <c r="Q16" s="1194">
        <v>5.0324411423440925</v>
      </c>
      <c r="R16" s="1194">
        <v>4.5638338190870789</v>
      </c>
      <c r="S16" s="1194"/>
      <c r="T16" s="1194">
        <v>88.977385401132736</v>
      </c>
      <c r="U16" s="1194">
        <v>1.9391013801658923</v>
      </c>
      <c r="V16" s="1194">
        <v>2.0649291128205447</v>
      </c>
      <c r="W16" s="1194">
        <v>3.1945984700021786</v>
      </c>
      <c r="X16" s="1194">
        <v>3.8239856135302759</v>
      </c>
      <c r="Y16" s="1194"/>
      <c r="Z16" s="1194">
        <v>94.085958997317292</v>
      </c>
      <c r="AA16" s="1194">
        <v>1.3361021383208058</v>
      </c>
      <c r="AB16" s="1194">
        <v>1.185087474893048</v>
      </c>
      <c r="AC16" s="1194">
        <v>1.8976006783146375</v>
      </c>
      <c r="AD16" s="1194">
        <v>1.4952506333691076</v>
      </c>
      <c r="AE16" s="1194"/>
      <c r="AF16" s="1194">
        <v>88.274166019637349</v>
      </c>
      <c r="AG16" s="1194">
        <v>2.3225697976072635</v>
      </c>
      <c r="AH16" s="1194">
        <v>2.4508176129427675</v>
      </c>
      <c r="AI16" s="1194">
        <v>4.7339774194515636</v>
      </c>
      <c r="AJ16" s="1194">
        <v>2.2184678715964417</v>
      </c>
      <c r="AK16" s="1194"/>
      <c r="AL16" s="1194">
        <v>86.730095882899576</v>
      </c>
      <c r="AM16" s="1194">
        <v>2.5318036755849094</v>
      </c>
      <c r="AN16" s="1194">
        <v>1.7348806825835152</v>
      </c>
      <c r="AO16" s="1194">
        <v>4.6849323675383321</v>
      </c>
      <c r="AP16" s="1194">
        <v>4.3182869461676399</v>
      </c>
      <c r="AQ16" s="1194"/>
    </row>
    <row r="17" spans="1:43" s="24" customFormat="1" ht="20.100000000000001" customHeight="1">
      <c r="A17" s="307" t="s">
        <v>38</v>
      </c>
      <c r="B17" s="1194">
        <v>100</v>
      </c>
      <c r="C17" s="1194" t="s">
        <v>132</v>
      </c>
      <c r="D17" s="1194" t="s">
        <v>132</v>
      </c>
      <c r="E17" s="1194" t="s">
        <v>132</v>
      </c>
      <c r="F17" s="1194" t="s">
        <v>132</v>
      </c>
      <c r="G17" s="1194"/>
      <c r="H17" s="1194">
        <v>97.907274461533063</v>
      </c>
      <c r="I17" s="1194">
        <v>1.7452442584132402</v>
      </c>
      <c r="J17" s="1194">
        <v>9.2768468441579613E-2</v>
      </c>
      <c r="K17" s="1194">
        <v>0.25471248304962552</v>
      </c>
      <c r="L17" s="1194" t="s">
        <v>132</v>
      </c>
      <c r="M17" s="1194"/>
      <c r="N17" s="1194">
        <v>9.2213947569915913</v>
      </c>
      <c r="O17" s="1194">
        <v>8.981451660728732</v>
      </c>
      <c r="P17" s="1194">
        <v>4.0091203087893819</v>
      </c>
      <c r="Q17" s="1194">
        <v>3.6601405971484313</v>
      </c>
      <c r="R17" s="1194">
        <v>74.127891500732261</v>
      </c>
      <c r="S17" s="1194"/>
      <c r="T17" s="1194">
        <v>27.442696983222625</v>
      </c>
      <c r="U17" s="1194" t="s">
        <v>132</v>
      </c>
      <c r="V17" s="1194" t="s">
        <v>132</v>
      </c>
      <c r="W17" s="1194">
        <v>11.809453794383037</v>
      </c>
      <c r="X17" s="1194">
        <v>60.747761703468385</v>
      </c>
      <c r="Y17" s="1194"/>
      <c r="Z17" s="1194" t="s">
        <v>132</v>
      </c>
      <c r="AA17" s="1194" t="s">
        <v>132</v>
      </c>
      <c r="AB17" s="1194" t="s">
        <v>132</v>
      </c>
      <c r="AC17" s="1194" t="s">
        <v>132</v>
      </c>
      <c r="AD17" s="1194" t="s">
        <v>132</v>
      </c>
      <c r="AE17" s="1194"/>
      <c r="AF17" s="1194">
        <v>93.741395823543911</v>
      </c>
      <c r="AG17" s="1194">
        <v>1.4896580174013236</v>
      </c>
      <c r="AH17" s="1194">
        <v>1.1974703147993209</v>
      </c>
      <c r="AI17" s="1194">
        <v>2.7447091283018485</v>
      </c>
      <c r="AJ17" s="1194">
        <v>0.8267664043331201</v>
      </c>
      <c r="AK17" s="1194"/>
      <c r="AL17" s="1194">
        <v>81.434464973591474</v>
      </c>
      <c r="AM17" s="1194">
        <v>4.0874338362239451</v>
      </c>
      <c r="AN17" s="1194">
        <v>4.7622329054397792</v>
      </c>
      <c r="AO17" s="1194">
        <v>4.2048629004861793</v>
      </c>
      <c r="AP17" s="1194">
        <v>5.5110050497514882</v>
      </c>
      <c r="AQ17" s="1194"/>
    </row>
    <row r="18" spans="1:43" s="24" customFormat="1" ht="20.100000000000001" customHeight="1">
      <c r="A18" s="307" t="s">
        <v>96</v>
      </c>
      <c r="B18" s="1194">
        <v>100</v>
      </c>
      <c r="C18" s="1194" t="s">
        <v>132</v>
      </c>
      <c r="D18" s="1194" t="s">
        <v>132</v>
      </c>
      <c r="E18" s="1194" t="s">
        <v>132</v>
      </c>
      <c r="F18" s="1194" t="s">
        <v>132</v>
      </c>
      <c r="G18" s="1194"/>
      <c r="H18" s="1194" t="s">
        <v>132</v>
      </c>
      <c r="I18" s="1194" t="s">
        <v>132</v>
      </c>
      <c r="J18" s="1194" t="s">
        <v>132</v>
      </c>
      <c r="K18" s="1194" t="s">
        <v>132</v>
      </c>
      <c r="L18" s="1194" t="s">
        <v>132</v>
      </c>
      <c r="M18" s="1194"/>
      <c r="N18" s="1194" t="s">
        <v>132</v>
      </c>
      <c r="O18" s="1194" t="s">
        <v>132</v>
      </c>
      <c r="P18" s="1194" t="s">
        <v>132</v>
      </c>
      <c r="Q18" s="1194" t="s">
        <v>132</v>
      </c>
      <c r="R18" s="1194" t="s">
        <v>132</v>
      </c>
      <c r="S18" s="1194"/>
      <c r="T18" s="1194">
        <v>73.579775696534554</v>
      </c>
      <c r="U18" s="1194">
        <v>0.78190943789618816</v>
      </c>
      <c r="V18" s="1194">
        <v>4.0096766599969733</v>
      </c>
      <c r="W18" s="1194">
        <v>1.3887814638575486</v>
      </c>
      <c r="X18" s="1194">
        <v>20.239730634069243</v>
      </c>
      <c r="Y18" s="1194"/>
      <c r="Z18" s="1194">
        <v>82.099886334208435</v>
      </c>
      <c r="AA18" s="1194">
        <v>0.95871590220089842</v>
      </c>
      <c r="AB18" s="1194">
        <v>0.42054792183887368</v>
      </c>
      <c r="AC18" s="1194">
        <v>2.351393220060384</v>
      </c>
      <c r="AD18" s="1194">
        <v>14.169301552398689</v>
      </c>
      <c r="AE18" s="1194"/>
      <c r="AF18" s="1194">
        <v>83.099503629854738</v>
      </c>
      <c r="AG18" s="1194">
        <v>2.854551437746613</v>
      </c>
      <c r="AH18" s="1194">
        <v>3.3679706350961096</v>
      </c>
      <c r="AI18" s="1194">
        <v>6.1082777643287294</v>
      </c>
      <c r="AJ18" s="1194">
        <v>4.5696964476049029</v>
      </c>
      <c r="AK18" s="1194"/>
      <c r="AL18" s="1194">
        <v>72.354858016891669</v>
      </c>
      <c r="AM18" s="1194" t="s">
        <v>132</v>
      </c>
      <c r="AN18" s="1194">
        <v>27.643479417436982</v>
      </c>
      <c r="AO18" s="1194" t="s">
        <v>132</v>
      </c>
      <c r="AP18" s="1194" t="s">
        <v>132</v>
      </c>
      <c r="AQ18" s="1194"/>
    </row>
    <row r="19" spans="1:43" s="24" customFormat="1" ht="20.100000000000001" customHeight="1">
      <c r="A19" s="307" t="s">
        <v>116</v>
      </c>
      <c r="B19" s="1194">
        <v>87.789138205769078</v>
      </c>
      <c r="C19" s="1194">
        <v>9.7070591236174</v>
      </c>
      <c r="D19" s="1194" t="s">
        <v>132</v>
      </c>
      <c r="E19" s="1194">
        <v>2.5038026453121307</v>
      </c>
      <c r="F19" s="1194" t="s">
        <v>132</v>
      </c>
      <c r="G19" s="1194"/>
      <c r="H19" s="1194">
        <v>80.761978857806795</v>
      </c>
      <c r="I19" s="1194">
        <v>8.9610941688568602</v>
      </c>
      <c r="J19" s="1194">
        <v>6.2344599410291117</v>
      </c>
      <c r="K19" s="1194">
        <v>1.9216559558031416</v>
      </c>
      <c r="L19" s="1194">
        <v>2.1208109982710646</v>
      </c>
      <c r="M19" s="1194"/>
      <c r="N19" s="1194">
        <v>91.042106819397901</v>
      </c>
      <c r="O19" s="1194">
        <v>2.6257561555298148</v>
      </c>
      <c r="P19" s="1194">
        <v>0.74165994642843269</v>
      </c>
      <c r="Q19" s="1194">
        <v>1.9119374371637941</v>
      </c>
      <c r="R19" s="1194">
        <v>3.6785394260348778</v>
      </c>
      <c r="S19" s="1194"/>
      <c r="T19" s="1194">
        <v>92.894593114467142</v>
      </c>
      <c r="U19" s="1194" t="s">
        <v>132</v>
      </c>
      <c r="V19" s="1194" t="s">
        <v>132</v>
      </c>
      <c r="W19" s="1194">
        <v>7.1054068855328518</v>
      </c>
      <c r="X19" s="1194" t="s">
        <v>132</v>
      </c>
      <c r="Y19" s="1194"/>
      <c r="Z19" s="1194">
        <v>100</v>
      </c>
      <c r="AA19" s="1194" t="s">
        <v>132</v>
      </c>
      <c r="AB19" s="1194" t="s">
        <v>132</v>
      </c>
      <c r="AC19" s="1194" t="s">
        <v>132</v>
      </c>
      <c r="AD19" s="1194" t="s">
        <v>132</v>
      </c>
      <c r="AE19" s="1194"/>
      <c r="AF19" s="1194">
        <v>94.158189472820894</v>
      </c>
      <c r="AG19" s="1194">
        <v>1.195940171058</v>
      </c>
      <c r="AH19" s="1194">
        <v>3.2765170304781939</v>
      </c>
      <c r="AI19" s="1194">
        <v>1.1507420616183177</v>
      </c>
      <c r="AJ19" s="1194">
        <v>0.21860625092460362</v>
      </c>
      <c r="AK19" s="1194"/>
      <c r="AL19" s="1194" t="s">
        <v>132</v>
      </c>
      <c r="AM19" s="1194" t="s">
        <v>132</v>
      </c>
      <c r="AN19" s="1194" t="s">
        <v>132</v>
      </c>
      <c r="AO19" s="1194" t="s">
        <v>132</v>
      </c>
      <c r="AP19" s="1194" t="s">
        <v>132</v>
      </c>
      <c r="AQ19" s="1194"/>
    </row>
    <row r="20" spans="1:43" s="24" customFormat="1" ht="20.100000000000001" customHeight="1">
      <c r="A20" s="307" t="s">
        <v>41</v>
      </c>
      <c r="B20" s="1194" t="s">
        <v>132</v>
      </c>
      <c r="C20" s="1194" t="s">
        <v>132</v>
      </c>
      <c r="D20" s="1194" t="s">
        <v>132</v>
      </c>
      <c r="E20" s="1194" t="s">
        <v>132</v>
      </c>
      <c r="F20" s="1194" t="s">
        <v>132</v>
      </c>
      <c r="G20" s="1194"/>
      <c r="H20" s="1194" t="s">
        <v>132</v>
      </c>
      <c r="I20" s="1194" t="s">
        <v>132</v>
      </c>
      <c r="J20" s="1194" t="s">
        <v>132</v>
      </c>
      <c r="K20" s="1194" t="s">
        <v>132</v>
      </c>
      <c r="L20" s="1194" t="s">
        <v>132</v>
      </c>
      <c r="M20" s="1194"/>
      <c r="N20" s="1194" t="s">
        <v>132</v>
      </c>
      <c r="O20" s="1194" t="s">
        <v>132</v>
      </c>
      <c r="P20" s="1194" t="s">
        <v>132</v>
      </c>
      <c r="Q20" s="1194" t="s">
        <v>132</v>
      </c>
      <c r="R20" s="1194" t="s">
        <v>132</v>
      </c>
      <c r="S20" s="1194"/>
      <c r="T20" s="1194" t="s">
        <v>132</v>
      </c>
      <c r="U20" s="1194" t="s">
        <v>132</v>
      </c>
      <c r="V20" s="1194" t="s">
        <v>132</v>
      </c>
      <c r="W20" s="1194" t="s">
        <v>132</v>
      </c>
      <c r="X20" s="1194" t="s">
        <v>132</v>
      </c>
      <c r="Y20" s="1194"/>
      <c r="Z20" s="1194" t="s">
        <v>132</v>
      </c>
      <c r="AA20" s="1194" t="s">
        <v>132</v>
      </c>
      <c r="AB20" s="1194" t="s">
        <v>132</v>
      </c>
      <c r="AC20" s="1194" t="s">
        <v>132</v>
      </c>
      <c r="AD20" s="1194" t="s">
        <v>132</v>
      </c>
      <c r="AE20" s="1194"/>
      <c r="AF20" s="1194">
        <v>83.454611551774775</v>
      </c>
      <c r="AG20" s="1194">
        <v>3.6075320593371698</v>
      </c>
      <c r="AH20" s="1194">
        <v>3.5585391866969087</v>
      </c>
      <c r="AI20" s="1194">
        <v>6.1136979270385057</v>
      </c>
      <c r="AJ20" s="1194">
        <v>3.26561899588914</v>
      </c>
      <c r="AK20" s="1194"/>
      <c r="AL20" s="1194" t="s">
        <v>132</v>
      </c>
      <c r="AM20" s="1194" t="s">
        <v>132</v>
      </c>
      <c r="AN20" s="1194" t="s">
        <v>132</v>
      </c>
      <c r="AO20" s="1194" t="s">
        <v>132</v>
      </c>
      <c r="AP20" s="1194" t="s">
        <v>132</v>
      </c>
      <c r="AQ20" s="1194"/>
    </row>
    <row r="21" spans="1:43" s="24" customFormat="1" ht="20.100000000000001" customHeight="1">
      <c r="A21" s="27" t="s">
        <v>42</v>
      </c>
      <c r="B21" s="1194" t="s">
        <v>132</v>
      </c>
      <c r="C21" s="1194" t="s">
        <v>132</v>
      </c>
      <c r="D21" s="1194" t="s">
        <v>132</v>
      </c>
      <c r="E21" s="1194" t="s">
        <v>132</v>
      </c>
      <c r="F21" s="1194" t="s">
        <v>132</v>
      </c>
      <c r="G21" s="1194"/>
      <c r="H21" s="1194">
        <v>100</v>
      </c>
      <c r="I21" s="1194" t="s">
        <v>132</v>
      </c>
      <c r="J21" s="1194" t="s">
        <v>132</v>
      </c>
      <c r="K21" s="1194" t="s">
        <v>132</v>
      </c>
      <c r="L21" s="1194" t="s">
        <v>132</v>
      </c>
      <c r="M21" s="1194"/>
      <c r="N21" s="1194">
        <v>100</v>
      </c>
      <c r="O21" s="1194" t="s">
        <v>132</v>
      </c>
      <c r="P21" s="1194" t="s">
        <v>132</v>
      </c>
      <c r="Q21" s="1194" t="s">
        <v>132</v>
      </c>
      <c r="R21" s="1194" t="s">
        <v>132</v>
      </c>
      <c r="S21" s="1194"/>
      <c r="T21" s="1194">
        <v>85.331717912470495</v>
      </c>
      <c r="U21" s="1194">
        <v>9.6199819772544082</v>
      </c>
      <c r="V21" s="1194">
        <v>4.6088249273508115</v>
      </c>
      <c r="W21" s="1194">
        <v>0.39538399141163882</v>
      </c>
      <c r="X21" s="1194">
        <v>4.4020532551876629E-2</v>
      </c>
      <c r="Y21" s="1194"/>
      <c r="Z21" s="1194">
        <v>67.290199188319264</v>
      </c>
      <c r="AA21" s="1194">
        <v>10.908709241031859</v>
      </c>
      <c r="AB21" s="1194">
        <v>11.99328264216075</v>
      </c>
      <c r="AC21" s="1194">
        <v>9.8031440966553163</v>
      </c>
      <c r="AD21" s="1194" t="s">
        <v>132</v>
      </c>
      <c r="AE21" s="1194"/>
      <c r="AF21" s="1194">
        <v>69.26772639614893</v>
      </c>
      <c r="AG21" s="1194">
        <v>11.969538573257092</v>
      </c>
      <c r="AH21" s="1194">
        <v>7.8829159061887824</v>
      </c>
      <c r="AI21" s="1194">
        <v>9.5844736253297391</v>
      </c>
      <c r="AJ21" s="1194">
        <v>1.2953452020352874</v>
      </c>
      <c r="AK21" s="1194"/>
      <c r="AL21" s="1194">
        <v>100</v>
      </c>
      <c r="AM21" s="1194" t="s">
        <v>132</v>
      </c>
      <c r="AN21" s="1194" t="s">
        <v>132</v>
      </c>
      <c r="AO21" s="1194" t="s">
        <v>132</v>
      </c>
      <c r="AP21" s="1194" t="s">
        <v>132</v>
      </c>
      <c r="AQ21" s="1194"/>
    </row>
    <row r="22" spans="1:43" s="24" customFormat="1" ht="20.100000000000001" customHeight="1">
      <c r="A22" s="307" t="s">
        <v>43</v>
      </c>
      <c r="B22" s="1194">
        <v>98.399741177870069</v>
      </c>
      <c r="C22" s="1194" t="s">
        <v>132</v>
      </c>
      <c r="D22" s="1194">
        <v>1.6002587292366925</v>
      </c>
      <c r="E22" s="1194" t="s">
        <v>132</v>
      </c>
      <c r="F22" s="1194" t="s">
        <v>132</v>
      </c>
      <c r="G22" s="1194"/>
      <c r="H22" s="1194">
        <v>95.059757951007853</v>
      </c>
      <c r="I22" s="1194">
        <v>4.9402419168309111</v>
      </c>
      <c r="J22" s="1194" t="s">
        <v>132</v>
      </c>
      <c r="K22" s="1194" t="s">
        <v>132</v>
      </c>
      <c r="L22" s="1194" t="s">
        <v>132</v>
      </c>
      <c r="M22" s="1194"/>
      <c r="N22" s="1194">
        <v>100</v>
      </c>
      <c r="O22" s="1194" t="s">
        <v>132</v>
      </c>
      <c r="P22" s="1194" t="s">
        <v>132</v>
      </c>
      <c r="Q22" s="1194" t="s">
        <v>132</v>
      </c>
      <c r="R22" s="1194" t="s">
        <v>132</v>
      </c>
      <c r="S22" s="1194"/>
      <c r="T22" s="1194" t="s">
        <v>132</v>
      </c>
      <c r="U22" s="1194" t="s">
        <v>132</v>
      </c>
      <c r="V22" s="1194" t="s">
        <v>132</v>
      </c>
      <c r="W22" s="1194" t="s">
        <v>132</v>
      </c>
      <c r="X22" s="1194" t="s">
        <v>132</v>
      </c>
      <c r="Y22" s="1194"/>
      <c r="Z22" s="1194" t="s">
        <v>132</v>
      </c>
      <c r="AA22" s="1194" t="s">
        <v>132</v>
      </c>
      <c r="AB22" s="1194" t="s">
        <v>132</v>
      </c>
      <c r="AC22" s="1194" t="s">
        <v>132</v>
      </c>
      <c r="AD22" s="1194" t="s">
        <v>132</v>
      </c>
      <c r="AE22" s="1194"/>
      <c r="AF22" s="1194" t="s">
        <v>132</v>
      </c>
      <c r="AG22" s="1194" t="s">
        <v>132</v>
      </c>
      <c r="AH22" s="1194" t="s">
        <v>132</v>
      </c>
      <c r="AI22" s="1194" t="s">
        <v>132</v>
      </c>
      <c r="AJ22" s="1194" t="s">
        <v>132</v>
      </c>
      <c r="AK22" s="1194"/>
      <c r="AL22" s="1194" t="s">
        <v>132</v>
      </c>
      <c r="AM22" s="1194" t="s">
        <v>132</v>
      </c>
      <c r="AN22" s="1194" t="s">
        <v>132</v>
      </c>
      <c r="AO22" s="1194" t="s">
        <v>132</v>
      </c>
      <c r="AP22" s="1194" t="s">
        <v>132</v>
      </c>
      <c r="AQ22" s="1194"/>
    </row>
    <row r="23" spans="1:43" s="24" customFormat="1" ht="20.100000000000001" customHeight="1">
      <c r="A23" s="307" t="s">
        <v>44</v>
      </c>
      <c r="B23" s="1194">
        <v>100</v>
      </c>
      <c r="C23" s="1194" t="s">
        <v>132</v>
      </c>
      <c r="D23" s="1194" t="s">
        <v>132</v>
      </c>
      <c r="E23" s="1194" t="s">
        <v>132</v>
      </c>
      <c r="F23" s="1194" t="s">
        <v>132</v>
      </c>
      <c r="G23" s="1194"/>
      <c r="H23" s="1194">
        <v>100</v>
      </c>
      <c r="I23" s="1194" t="s">
        <v>132</v>
      </c>
      <c r="J23" s="1194" t="s">
        <v>132</v>
      </c>
      <c r="K23" s="1194" t="s">
        <v>132</v>
      </c>
      <c r="L23" s="1194" t="s">
        <v>132</v>
      </c>
      <c r="M23" s="1194"/>
      <c r="N23" s="1194">
        <v>100</v>
      </c>
      <c r="O23" s="1194" t="s">
        <v>132</v>
      </c>
      <c r="P23" s="1194" t="s">
        <v>132</v>
      </c>
      <c r="Q23" s="1194" t="s">
        <v>132</v>
      </c>
      <c r="R23" s="1194" t="s">
        <v>132</v>
      </c>
      <c r="S23" s="1194"/>
      <c r="T23" s="1194" t="s">
        <v>132</v>
      </c>
      <c r="U23" s="1194" t="s">
        <v>132</v>
      </c>
      <c r="V23" s="1194" t="s">
        <v>132</v>
      </c>
      <c r="W23" s="1194" t="s">
        <v>132</v>
      </c>
      <c r="X23" s="1194" t="s">
        <v>132</v>
      </c>
      <c r="Y23" s="1194"/>
      <c r="Z23" s="1194" t="s">
        <v>132</v>
      </c>
      <c r="AA23" s="1194" t="s">
        <v>132</v>
      </c>
      <c r="AB23" s="1194" t="s">
        <v>132</v>
      </c>
      <c r="AC23" s="1194" t="s">
        <v>132</v>
      </c>
      <c r="AD23" s="1194" t="s">
        <v>132</v>
      </c>
      <c r="AE23" s="1194"/>
      <c r="AF23" s="1194" t="s">
        <v>132</v>
      </c>
      <c r="AG23" s="1194" t="s">
        <v>132</v>
      </c>
      <c r="AH23" s="1194" t="s">
        <v>132</v>
      </c>
      <c r="AI23" s="1194" t="s">
        <v>132</v>
      </c>
      <c r="AJ23" s="1194" t="s">
        <v>132</v>
      </c>
      <c r="AK23" s="1194"/>
      <c r="AL23" s="1194" t="s">
        <v>132</v>
      </c>
      <c r="AM23" s="1194" t="s">
        <v>132</v>
      </c>
      <c r="AN23" s="1194" t="s">
        <v>132</v>
      </c>
      <c r="AO23" s="1194" t="s">
        <v>132</v>
      </c>
      <c r="AP23" s="1194" t="s">
        <v>132</v>
      </c>
      <c r="AQ23" s="1194"/>
    </row>
    <row r="24" spans="1:43" s="24" customFormat="1" ht="20.100000000000001" customHeight="1">
      <c r="A24" s="307" t="s">
        <v>45</v>
      </c>
      <c r="B24" s="1194">
        <v>88.823838567049933</v>
      </c>
      <c r="C24" s="1194">
        <v>8.8620206480543349</v>
      </c>
      <c r="D24" s="1194" t="s">
        <v>132</v>
      </c>
      <c r="E24" s="1194" t="s">
        <v>132</v>
      </c>
      <c r="F24" s="1194">
        <v>2.3141406338624657</v>
      </c>
      <c r="G24" s="1194"/>
      <c r="H24" s="1194">
        <v>99.596452093395072</v>
      </c>
      <c r="I24" s="1194" t="s">
        <v>132</v>
      </c>
      <c r="J24" s="1194">
        <v>0.40354790660492734</v>
      </c>
      <c r="K24" s="1194" t="s">
        <v>132</v>
      </c>
      <c r="L24" s="1194" t="s">
        <v>132</v>
      </c>
      <c r="M24" s="1194"/>
      <c r="N24" s="1194" t="s">
        <v>132</v>
      </c>
      <c r="O24" s="1194" t="s">
        <v>132</v>
      </c>
      <c r="P24" s="1194" t="s">
        <v>132</v>
      </c>
      <c r="Q24" s="1194" t="s">
        <v>132</v>
      </c>
      <c r="R24" s="1194" t="s">
        <v>132</v>
      </c>
      <c r="S24" s="1194"/>
      <c r="T24" s="1194" t="s">
        <v>132</v>
      </c>
      <c r="U24" s="1194" t="s">
        <v>132</v>
      </c>
      <c r="V24" s="1194" t="s">
        <v>132</v>
      </c>
      <c r="W24" s="1194" t="s">
        <v>132</v>
      </c>
      <c r="X24" s="1194" t="s">
        <v>132</v>
      </c>
      <c r="Y24" s="1194"/>
      <c r="Z24" s="1194" t="s">
        <v>132</v>
      </c>
      <c r="AA24" s="1194" t="s">
        <v>132</v>
      </c>
      <c r="AB24" s="1194" t="s">
        <v>132</v>
      </c>
      <c r="AC24" s="1194" t="s">
        <v>132</v>
      </c>
      <c r="AD24" s="1194" t="s">
        <v>132</v>
      </c>
      <c r="AE24" s="1194"/>
      <c r="AF24" s="1194" t="s">
        <v>132</v>
      </c>
      <c r="AG24" s="1194" t="s">
        <v>132</v>
      </c>
      <c r="AH24" s="1194" t="s">
        <v>132</v>
      </c>
      <c r="AI24" s="1194" t="s">
        <v>132</v>
      </c>
      <c r="AJ24" s="1194" t="s">
        <v>132</v>
      </c>
      <c r="AK24" s="1194"/>
      <c r="AL24" s="1194" t="s">
        <v>132</v>
      </c>
      <c r="AM24" s="1194" t="s">
        <v>132</v>
      </c>
      <c r="AN24" s="1194" t="s">
        <v>132</v>
      </c>
      <c r="AO24" s="1194" t="s">
        <v>132</v>
      </c>
      <c r="AP24" s="1194" t="s">
        <v>132</v>
      </c>
      <c r="AQ24" s="1194"/>
    </row>
    <row r="25" spans="1:43" s="1200" customFormat="1" ht="20.25" customHeight="1">
      <c r="A25" s="1196" t="s">
        <v>46</v>
      </c>
      <c r="B25" s="1197">
        <v>95.044867202020313</v>
      </c>
      <c r="C25" s="1197">
        <v>4.027069596333428</v>
      </c>
      <c r="D25" s="1197">
        <v>0.45330558427581447</v>
      </c>
      <c r="E25" s="1197">
        <v>0.16601766656486913</v>
      </c>
      <c r="F25" s="1197">
        <v>0.30873994097703344</v>
      </c>
      <c r="G25" s="1197"/>
      <c r="H25" s="1197">
        <v>90.197199967083051</v>
      </c>
      <c r="I25" s="1197">
        <v>5.9769985041849383</v>
      </c>
      <c r="J25" s="1197">
        <v>1.642141818827433</v>
      </c>
      <c r="K25" s="1197">
        <v>0.84094626417527618</v>
      </c>
      <c r="L25" s="1197">
        <v>1.3427134171039059</v>
      </c>
      <c r="M25" s="1197"/>
      <c r="N25" s="1197">
        <v>75.647583839664748</v>
      </c>
      <c r="O25" s="1197">
        <v>6.9900475209487389</v>
      </c>
      <c r="P25" s="1197">
        <v>3.6934280349657915</v>
      </c>
      <c r="Q25" s="1197">
        <v>4.3651431945487307</v>
      </c>
      <c r="R25" s="1197">
        <v>9.30379736709145</v>
      </c>
      <c r="S25" s="1197"/>
      <c r="T25" s="1197">
        <v>84.791371883974591</v>
      </c>
      <c r="U25" s="1197">
        <v>2.6240415352736366</v>
      </c>
      <c r="V25" s="1197">
        <v>2.4742665550828495</v>
      </c>
      <c r="W25" s="1197">
        <v>3.8409279368276996</v>
      </c>
      <c r="X25" s="1198">
        <v>6.2693919937126958</v>
      </c>
      <c r="Y25" s="1198"/>
      <c r="Z25" s="1195">
        <v>94.316949032447582</v>
      </c>
      <c r="AA25" s="1195">
        <v>1.2139276081475843</v>
      </c>
      <c r="AB25" s="1195">
        <v>1.0400212573870551</v>
      </c>
      <c r="AC25" s="1195">
        <v>1.6544259634681189</v>
      </c>
      <c r="AD25" s="1195">
        <v>1.7746756450075074</v>
      </c>
      <c r="AE25" s="1194"/>
      <c r="AF25" s="1197">
        <v>87.212754939327937</v>
      </c>
      <c r="AG25" s="1197">
        <v>2.9322444866195814</v>
      </c>
      <c r="AH25" s="1197">
        <v>2.3223764520352654</v>
      </c>
      <c r="AI25" s="1197">
        <v>4.334825944830432</v>
      </c>
      <c r="AJ25" s="1197">
        <v>3.1977981098977226</v>
      </c>
      <c r="AK25" s="1197"/>
      <c r="AL25" s="1197">
        <v>91.757300260516814</v>
      </c>
      <c r="AM25" s="1197">
        <v>1.6517288585710956</v>
      </c>
      <c r="AN25" s="1197">
        <v>1.5938502932378906</v>
      </c>
      <c r="AO25" s="1197">
        <v>1.9986894967889504</v>
      </c>
      <c r="AP25" s="1197">
        <v>2.9984310629176814</v>
      </c>
      <c r="AQ25" s="1199"/>
    </row>
    <row r="26" spans="1:43" s="35" customFormat="1" ht="2.4500000000000002" customHeight="1" thickBot="1">
      <c r="A26" s="1201"/>
      <c r="B26" s="1201"/>
      <c r="C26" s="1201"/>
      <c r="D26" s="1201"/>
      <c r="E26" s="1201"/>
      <c r="F26" s="1201"/>
      <c r="G26" s="1201"/>
      <c r="H26" s="1201"/>
      <c r="I26" s="1201"/>
      <c r="J26" s="1201"/>
      <c r="K26" s="1201"/>
      <c r="L26" s="1201"/>
      <c r="M26" s="1201"/>
      <c r="N26" s="1201"/>
      <c r="O26" s="1201"/>
      <c r="P26" s="1201"/>
      <c r="Q26" s="1201"/>
      <c r="R26" s="1201"/>
      <c r="S26" s="1201"/>
      <c r="T26" s="1201"/>
      <c r="U26" s="1201"/>
      <c r="V26" s="1201"/>
      <c r="W26" s="1201"/>
      <c r="X26" s="1201"/>
      <c r="Y26" s="1201"/>
      <c r="Z26" s="1201"/>
      <c r="AA26" s="1201"/>
      <c r="AB26" s="1201"/>
      <c r="AC26" s="1201"/>
      <c r="AD26" s="1201"/>
      <c r="AE26" s="1201"/>
      <c r="AF26" s="1201"/>
      <c r="AG26" s="1201"/>
      <c r="AH26" s="1201"/>
      <c r="AI26" s="1201"/>
      <c r="AJ26" s="1201"/>
      <c r="AK26" s="1201"/>
      <c r="AL26" s="1201"/>
      <c r="AM26" s="1201"/>
      <c r="AN26" s="1201"/>
      <c r="AO26" s="1201"/>
      <c r="AP26" s="1201"/>
      <c r="AQ26" s="1201"/>
    </row>
    <row r="27" spans="1:43" s="74" customFormat="1" ht="15.75" customHeight="1">
      <c r="A27" s="30" t="s">
        <v>1049</v>
      </c>
      <c r="B27" s="18"/>
      <c r="C27" s="18"/>
      <c r="D27" s="18"/>
      <c r="E27" s="18"/>
      <c r="F27" s="18"/>
      <c r="G27" s="18"/>
      <c r="H27" s="18"/>
    </row>
    <row r="28" spans="1:43" s="74" customFormat="1" ht="12.75" customHeight="1">
      <c r="A28" s="18" t="s">
        <v>1050</v>
      </c>
      <c r="B28" s="18"/>
      <c r="C28" s="18"/>
      <c r="D28" s="18"/>
      <c r="E28" s="18"/>
      <c r="F28" s="18"/>
      <c r="G28" s="18"/>
      <c r="H28" s="18"/>
    </row>
    <row r="29" spans="1:43" ht="13.5">
      <c r="A29" s="18" t="s">
        <v>1051</v>
      </c>
      <c r="B29" s="1202"/>
      <c r="C29" s="1202"/>
      <c r="D29" s="1202"/>
      <c r="E29" s="1202"/>
      <c r="F29" s="1202"/>
      <c r="G29" s="18"/>
      <c r="H29" s="18"/>
    </row>
    <row r="30" spans="1:43">
      <c r="A30" s="1203" t="s">
        <v>1052</v>
      </c>
      <c r="B30" s="1203"/>
      <c r="C30" s="1203"/>
      <c r="D30" s="1203"/>
      <c r="E30" s="1203"/>
      <c r="F30" s="1203"/>
      <c r="G30" s="1203"/>
      <c r="H30" s="1203"/>
      <c r="I30" s="1203"/>
      <c r="J30" s="1203"/>
      <c r="K30" s="1203"/>
      <c r="L30" s="1203"/>
      <c r="M30" s="1203"/>
      <c r="N30" s="1203"/>
      <c r="O30" s="1203"/>
      <c r="P30" s="120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row>
    <row r="31" spans="1:43">
      <c r="A31" s="1203"/>
      <c r="B31" s="1203"/>
      <c r="C31" s="1203"/>
      <c r="D31" s="1203"/>
      <c r="E31" s="1203"/>
      <c r="F31" s="1203"/>
      <c r="G31" s="1203"/>
      <c r="H31" s="1203"/>
      <c r="I31" s="1203"/>
      <c r="J31" s="1203"/>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203"/>
      <c r="AJ31" s="1203"/>
      <c r="AK31" s="1203"/>
      <c r="AL31" s="1203"/>
      <c r="AM31" s="1203"/>
      <c r="AN31" s="1203"/>
      <c r="AO31" s="1203"/>
      <c r="AP31" s="1203"/>
      <c r="AQ31" s="1203"/>
    </row>
    <row r="32" spans="1:43">
      <c r="A32" s="1204" t="s">
        <v>1053</v>
      </c>
    </row>
    <row r="33" spans="1:1">
      <c r="A33" s="1204" t="s">
        <v>1054</v>
      </c>
    </row>
    <row r="59" spans="2:42">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row>
    <row r="60" spans="2:42">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row>
    <row r="61" spans="2:42">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row>
    <row r="62" spans="2:42">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row>
    <row r="63" spans="2:42">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row>
    <row r="64" spans="2:42">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row>
    <row r="65" spans="2:42">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row>
    <row r="66" spans="2:42">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row>
    <row r="67" spans="2:42">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row>
    <row r="68" spans="2:42">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row>
    <row r="69" spans="2:42">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row>
    <row r="70" spans="2:42">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row>
    <row r="71" spans="2:42">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row>
    <row r="72" spans="2:42">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row>
    <row r="73" spans="2:42">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row>
    <row r="74" spans="2:42">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row>
    <row r="75" spans="2:42">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row>
    <row r="76" spans="2:42">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row>
  </sheetData>
  <mergeCells count="12">
    <mergeCell ref="AL6:AP6"/>
    <mergeCell ref="A30:AQ31"/>
    <mergeCell ref="A2:AP2"/>
    <mergeCell ref="A3:AP3"/>
    <mergeCell ref="A4:AP4"/>
    <mergeCell ref="A6:A7"/>
    <mergeCell ref="B6:F6"/>
    <mergeCell ref="H6:L6"/>
    <mergeCell ref="N6:R6"/>
    <mergeCell ref="T6:X6"/>
    <mergeCell ref="Z6:AD6"/>
    <mergeCell ref="AF6:AJ6"/>
  </mergeCells>
  <hyperlinks>
    <hyperlink ref="A1" location="Índice!A1" display="Volver al Índice" xr:uid="{F70666B1-0B43-4F79-8779-B5BB6E136418}"/>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6FE07-3811-486A-A0F9-EA29D6262FCC}">
  <dimension ref="A1:BE73"/>
  <sheetViews>
    <sheetView showGridLines="0" zoomScale="85" zoomScaleNormal="85" workbookViewId="0">
      <pane xSplit="1" ySplit="6" topLeftCell="B19" activePane="bottomRight" state="frozen"/>
      <selection activeCell="J12" sqref="J12"/>
      <selection pane="topRight" activeCell="J12" sqref="J12"/>
      <selection pane="bottomLeft" activeCell="J12" sqref="J12"/>
      <selection pane="bottomRight" sqref="A1:J1"/>
    </sheetView>
  </sheetViews>
  <sheetFormatPr baseColWidth="10" defaultColWidth="13.140625" defaultRowHeight="12.75"/>
  <cols>
    <col min="1" max="1" width="39" style="1274" customWidth="1"/>
    <col min="2" max="52" width="12" style="1274" customWidth="1"/>
    <col min="53" max="53" width="13.5703125" style="1274" customWidth="1"/>
    <col min="54" max="54" width="12" style="1274" customWidth="1"/>
    <col min="55" max="55" width="14.28515625" style="1274" customWidth="1"/>
    <col min="56" max="256" width="13.140625" style="1275"/>
    <col min="257" max="257" width="39" style="1275" customWidth="1"/>
    <col min="258" max="308" width="12" style="1275" customWidth="1"/>
    <col min="309" max="309" width="13.5703125" style="1275" customWidth="1"/>
    <col min="310" max="310" width="12" style="1275" customWidth="1"/>
    <col min="311" max="311" width="14.28515625" style="1275" customWidth="1"/>
    <col min="312" max="512" width="13.140625" style="1275"/>
    <col min="513" max="513" width="39" style="1275" customWidth="1"/>
    <col min="514" max="564" width="12" style="1275" customWidth="1"/>
    <col min="565" max="565" width="13.5703125" style="1275" customWidth="1"/>
    <col min="566" max="566" width="12" style="1275" customWidth="1"/>
    <col min="567" max="567" width="14.28515625" style="1275" customWidth="1"/>
    <col min="568" max="768" width="13.140625" style="1275"/>
    <col min="769" max="769" width="39" style="1275" customWidth="1"/>
    <col min="770" max="820" width="12" style="1275" customWidth="1"/>
    <col min="821" max="821" width="13.5703125" style="1275" customWidth="1"/>
    <col min="822" max="822" width="12" style="1275" customWidth="1"/>
    <col min="823" max="823" width="14.28515625" style="1275" customWidth="1"/>
    <col min="824" max="1024" width="13.140625" style="1275"/>
    <col min="1025" max="1025" width="39" style="1275" customWidth="1"/>
    <col min="1026" max="1076" width="12" style="1275" customWidth="1"/>
    <col min="1077" max="1077" width="13.5703125" style="1275" customWidth="1"/>
    <col min="1078" max="1078" width="12" style="1275" customWidth="1"/>
    <col min="1079" max="1079" width="14.28515625" style="1275" customWidth="1"/>
    <col min="1080" max="1280" width="13.140625" style="1275"/>
    <col min="1281" max="1281" width="39" style="1275" customWidth="1"/>
    <col min="1282" max="1332" width="12" style="1275" customWidth="1"/>
    <col min="1333" max="1333" width="13.5703125" style="1275" customWidth="1"/>
    <col min="1334" max="1334" width="12" style="1275" customWidth="1"/>
    <col min="1335" max="1335" width="14.28515625" style="1275" customWidth="1"/>
    <col min="1336" max="1536" width="13.140625" style="1275"/>
    <col min="1537" max="1537" width="39" style="1275" customWidth="1"/>
    <col min="1538" max="1588" width="12" style="1275" customWidth="1"/>
    <col min="1589" max="1589" width="13.5703125" style="1275" customWidth="1"/>
    <col min="1590" max="1590" width="12" style="1275" customWidth="1"/>
    <col min="1591" max="1591" width="14.28515625" style="1275" customWidth="1"/>
    <col min="1592" max="1792" width="13.140625" style="1275"/>
    <col min="1793" max="1793" width="39" style="1275" customWidth="1"/>
    <col min="1794" max="1844" width="12" style="1275" customWidth="1"/>
    <col min="1845" max="1845" width="13.5703125" style="1275" customWidth="1"/>
    <col min="1846" max="1846" width="12" style="1275" customWidth="1"/>
    <col min="1847" max="1847" width="14.28515625" style="1275" customWidth="1"/>
    <col min="1848" max="2048" width="13.140625" style="1275"/>
    <col min="2049" max="2049" width="39" style="1275" customWidth="1"/>
    <col min="2050" max="2100" width="12" style="1275" customWidth="1"/>
    <col min="2101" max="2101" width="13.5703125" style="1275" customWidth="1"/>
    <col min="2102" max="2102" width="12" style="1275" customWidth="1"/>
    <col min="2103" max="2103" width="14.28515625" style="1275" customWidth="1"/>
    <col min="2104" max="2304" width="13.140625" style="1275"/>
    <col min="2305" max="2305" width="39" style="1275" customWidth="1"/>
    <col min="2306" max="2356" width="12" style="1275" customWidth="1"/>
    <col min="2357" max="2357" width="13.5703125" style="1275" customWidth="1"/>
    <col min="2358" max="2358" width="12" style="1275" customWidth="1"/>
    <col min="2359" max="2359" width="14.28515625" style="1275" customWidth="1"/>
    <col min="2360" max="2560" width="13.140625" style="1275"/>
    <col min="2561" max="2561" width="39" style="1275" customWidth="1"/>
    <col min="2562" max="2612" width="12" style="1275" customWidth="1"/>
    <col min="2613" max="2613" width="13.5703125" style="1275" customWidth="1"/>
    <col min="2614" max="2614" width="12" style="1275" customWidth="1"/>
    <col min="2615" max="2615" width="14.28515625" style="1275" customWidth="1"/>
    <col min="2616" max="2816" width="13.140625" style="1275"/>
    <col min="2817" max="2817" width="39" style="1275" customWidth="1"/>
    <col min="2818" max="2868" width="12" style="1275" customWidth="1"/>
    <col min="2869" max="2869" width="13.5703125" style="1275" customWidth="1"/>
    <col min="2870" max="2870" width="12" style="1275" customWidth="1"/>
    <col min="2871" max="2871" width="14.28515625" style="1275" customWidth="1"/>
    <col min="2872" max="3072" width="13.140625" style="1275"/>
    <col min="3073" max="3073" width="39" style="1275" customWidth="1"/>
    <col min="3074" max="3124" width="12" style="1275" customWidth="1"/>
    <col min="3125" max="3125" width="13.5703125" style="1275" customWidth="1"/>
    <col min="3126" max="3126" width="12" style="1275" customWidth="1"/>
    <col min="3127" max="3127" width="14.28515625" style="1275" customWidth="1"/>
    <col min="3128" max="3328" width="13.140625" style="1275"/>
    <col min="3329" max="3329" width="39" style="1275" customWidth="1"/>
    <col min="3330" max="3380" width="12" style="1275" customWidth="1"/>
    <col min="3381" max="3381" width="13.5703125" style="1275" customWidth="1"/>
    <col min="3382" max="3382" width="12" style="1275" customWidth="1"/>
    <col min="3383" max="3383" width="14.28515625" style="1275" customWidth="1"/>
    <col min="3384" max="3584" width="13.140625" style="1275"/>
    <col min="3585" max="3585" width="39" style="1275" customWidth="1"/>
    <col min="3586" max="3636" width="12" style="1275" customWidth="1"/>
    <col min="3637" max="3637" width="13.5703125" style="1275" customWidth="1"/>
    <col min="3638" max="3638" width="12" style="1275" customWidth="1"/>
    <col min="3639" max="3639" width="14.28515625" style="1275" customWidth="1"/>
    <col min="3640" max="3840" width="13.140625" style="1275"/>
    <col min="3841" max="3841" width="39" style="1275" customWidth="1"/>
    <col min="3842" max="3892" width="12" style="1275" customWidth="1"/>
    <col min="3893" max="3893" width="13.5703125" style="1275" customWidth="1"/>
    <col min="3894" max="3894" width="12" style="1275" customWidth="1"/>
    <col min="3895" max="3895" width="14.28515625" style="1275" customWidth="1"/>
    <col min="3896" max="4096" width="13.140625" style="1275"/>
    <col min="4097" max="4097" width="39" style="1275" customWidth="1"/>
    <col min="4098" max="4148" width="12" style="1275" customWidth="1"/>
    <col min="4149" max="4149" width="13.5703125" style="1275" customWidth="1"/>
    <col min="4150" max="4150" width="12" style="1275" customWidth="1"/>
    <col min="4151" max="4151" width="14.28515625" style="1275" customWidth="1"/>
    <col min="4152" max="4352" width="13.140625" style="1275"/>
    <col min="4353" max="4353" width="39" style="1275" customWidth="1"/>
    <col min="4354" max="4404" width="12" style="1275" customWidth="1"/>
    <col min="4405" max="4405" width="13.5703125" style="1275" customWidth="1"/>
    <col min="4406" max="4406" width="12" style="1275" customWidth="1"/>
    <col min="4407" max="4407" width="14.28515625" style="1275" customWidth="1"/>
    <col min="4408" max="4608" width="13.140625" style="1275"/>
    <col min="4609" max="4609" width="39" style="1275" customWidth="1"/>
    <col min="4610" max="4660" width="12" style="1275" customWidth="1"/>
    <col min="4661" max="4661" width="13.5703125" style="1275" customWidth="1"/>
    <col min="4662" max="4662" width="12" style="1275" customWidth="1"/>
    <col min="4663" max="4663" width="14.28515625" style="1275" customWidth="1"/>
    <col min="4664" max="4864" width="13.140625" style="1275"/>
    <col min="4865" max="4865" width="39" style="1275" customWidth="1"/>
    <col min="4866" max="4916" width="12" style="1275" customWidth="1"/>
    <col min="4917" max="4917" width="13.5703125" style="1275" customWidth="1"/>
    <col min="4918" max="4918" width="12" style="1275" customWidth="1"/>
    <col min="4919" max="4919" width="14.28515625" style="1275" customWidth="1"/>
    <col min="4920" max="5120" width="13.140625" style="1275"/>
    <col min="5121" max="5121" width="39" style="1275" customWidth="1"/>
    <col min="5122" max="5172" width="12" style="1275" customWidth="1"/>
    <col min="5173" max="5173" width="13.5703125" style="1275" customWidth="1"/>
    <col min="5174" max="5174" width="12" style="1275" customWidth="1"/>
    <col min="5175" max="5175" width="14.28515625" style="1275" customWidth="1"/>
    <col min="5176" max="5376" width="13.140625" style="1275"/>
    <col min="5377" max="5377" width="39" style="1275" customWidth="1"/>
    <col min="5378" max="5428" width="12" style="1275" customWidth="1"/>
    <col min="5429" max="5429" width="13.5703125" style="1275" customWidth="1"/>
    <col min="5430" max="5430" width="12" style="1275" customWidth="1"/>
    <col min="5431" max="5431" width="14.28515625" style="1275" customWidth="1"/>
    <col min="5432" max="5632" width="13.140625" style="1275"/>
    <col min="5633" max="5633" width="39" style="1275" customWidth="1"/>
    <col min="5634" max="5684" width="12" style="1275" customWidth="1"/>
    <col min="5685" max="5685" width="13.5703125" style="1275" customWidth="1"/>
    <col min="5686" max="5686" width="12" style="1275" customWidth="1"/>
    <col min="5687" max="5687" width="14.28515625" style="1275" customWidth="1"/>
    <col min="5688" max="5888" width="13.140625" style="1275"/>
    <col min="5889" max="5889" width="39" style="1275" customWidth="1"/>
    <col min="5890" max="5940" width="12" style="1275" customWidth="1"/>
    <col min="5941" max="5941" width="13.5703125" style="1275" customWidth="1"/>
    <col min="5942" max="5942" width="12" style="1275" customWidth="1"/>
    <col min="5943" max="5943" width="14.28515625" style="1275" customWidth="1"/>
    <col min="5944" max="6144" width="13.140625" style="1275"/>
    <col min="6145" max="6145" width="39" style="1275" customWidth="1"/>
    <col min="6146" max="6196" width="12" style="1275" customWidth="1"/>
    <col min="6197" max="6197" width="13.5703125" style="1275" customWidth="1"/>
    <col min="6198" max="6198" width="12" style="1275" customWidth="1"/>
    <col min="6199" max="6199" width="14.28515625" style="1275" customWidth="1"/>
    <col min="6200" max="6400" width="13.140625" style="1275"/>
    <col min="6401" max="6401" width="39" style="1275" customWidth="1"/>
    <col min="6402" max="6452" width="12" style="1275" customWidth="1"/>
    <col min="6453" max="6453" width="13.5703125" style="1275" customWidth="1"/>
    <col min="6454" max="6454" width="12" style="1275" customWidth="1"/>
    <col min="6455" max="6455" width="14.28515625" style="1275" customWidth="1"/>
    <col min="6456" max="6656" width="13.140625" style="1275"/>
    <col min="6657" max="6657" width="39" style="1275" customWidth="1"/>
    <col min="6658" max="6708" width="12" style="1275" customWidth="1"/>
    <col min="6709" max="6709" width="13.5703125" style="1275" customWidth="1"/>
    <col min="6710" max="6710" width="12" style="1275" customWidth="1"/>
    <col min="6711" max="6711" width="14.28515625" style="1275" customWidth="1"/>
    <col min="6712" max="6912" width="13.140625" style="1275"/>
    <col min="6913" max="6913" width="39" style="1275" customWidth="1"/>
    <col min="6914" max="6964" width="12" style="1275" customWidth="1"/>
    <col min="6965" max="6965" width="13.5703125" style="1275" customWidth="1"/>
    <col min="6966" max="6966" width="12" style="1275" customWidth="1"/>
    <col min="6967" max="6967" width="14.28515625" style="1275" customWidth="1"/>
    <col min="6968" max="7168" width="13.140625" style="1275"/>
    <col min="7169" max="7169" width="39" style="1275" customWidth="1"/>
    <col min="7170" max="7220" width="12" style="1275" customWidth="1"/>
    <col min="7221" max="7221" width="13.5703125" style="1275" customWidth="1"/>
    <col min="7222" max="7222" width="12" style="1275" customWidth="1"/>
    <col min="7223" max="7223" width="14.28515625" style="1275" customWidth="1"/>
    <col min="7224" max="7424" width="13.140625" style="1275"/>
    <col min="7425" max="7425" width="39" style="1275" customWidth="1"/>
    <col min="7426" max="7476" width="12" style="1275" customWidth="1"/>
    <col min="7477" max="7477" width="13.5703125" style="1275" customWidth="1"/>
    <col min="7478" max="7478" width="12" style="1275" customWidth="1"/>
    <col min="7479" max="7479" width="14.28515625" style="1275" customWidth="1"/>
    <col min="7480" max="7680" width="13.140625" style="1275"/>
    <col min="7681" max="7681" width="39" style="1275" customWidth="1"/>
    <col min="7682" max="7732" width="12" style="1275" customWidth="1"/>
    <col min="7733" max="7733" width="13.5703125" style="1275" customWidth="1"/>
    <col min="7734" max="7734" width="12" style="1275" customWidth="1"/>
    <col min="7735" max="7735" width="14.28515625" style="1275" customWidth="1"/>
    <col min="7736" max="7936" width="13.140625" style="1275"/>
    <col min="7937" max="7937" width="39" style="1275" customWidth="1"/>
    <col min="7938" max="7988" width="12" style="1275" customWidth="1"/>
    <col min="7989" max="7989" width="13.5703125" style="1275" customWidth="1"/>
    <col min="7990" max="7990" width="12" style="1275" customWidth="1"/>
    <col min="7991" max="7991" width="14.28515625" style="1275" customWidth="1"/>
    <col min="7992" max="8192" width="13.140625" style="1275"/>
    <col min="8193" max="8193" width="39" style="1275" customWidth="1"/>
    <col min="8194" max="8244" width="12" style="1275" customWidth="1"/>
    <col min="8245" max="8245" width="13.5703125" style="1275" customWidth="1"/>
    <col min="8246" max="8246" width="12" style="1275" customWidth="1"/>
    <col min="8247" max="8247" width="14.28515625" style="1275" customWidth="1"/>
    <col min="8248" max="8448" width="13.140625" style="1275"/>
    <col min="8449" max="8449" width="39" style="1275" customWidth="1"/>
    <col min="8450" max="8500" width="12" style="1275" customWidth="1"/>
    <col min="8501" max="8501" width="13.5703125" style="1275" customWidth="1"/>
    <col min="8502" max="8502" width="12" style="1275" customWidth="1"/>
    <col min="8503" max="8503" width="14.28515625" style="1275" customWidth="1"/>
    <col min="8504" max="8704" width="13.140625" style="1275"/>
    <col min="8705" max="8705" width="39" style="1275" customWidth="1"/>
    <col min="8706" max="8756" width="12" style="1275" customWidth="1"/>
    <col min="8757" max="8757" width="13.5703125" style="1275" customWidth="1"/>
    <col min="8758" max="8758" width="12" style="1275" customWidth="1"/>
    <col min="8759" max="8759" width="14.28515625" style="1275" customWidth="1"/>
    <col min="8760" max="8960" width="13.140625" style="1275"/>
    <col min="8961" max="8961" width="39" style="1275" customWidth="1"/>
    <col min="8962" max="9012" width="12" style="1275" customWidth="1"/>
    <col min="9013" max="9013" width="13.5703125" style="1275" customWidth="1"/>
    <col min="9014" max="9014" width="12" style="1275" customWidth="1"/>
    <col min="9015" max="9015" width="14.28515625" style="1275" customWidth="1"/>
    <col min="9016" max="9216" width="13.140625" style="1275"/>
    <col min="9217" max="9217" width="39" style="1275" customWidth="1"/>
    <col min="9218" max="9268" width="12" style="1275" customWidth="1"/>
    <col min="9269" max="9269" width="13.5703125" style="1275" customWidth="1"/>
    <col min="9270" max="9270" width="12" style="1275" customWidth="1"/>
    <col min="9271" max="9271" width="14.28515625" style="1275" customWidth="1"/>
    <col min="9272" max="9472" width="13.140625" style="1275"/>
    <col min="9473" max="9473" width="39" style="1275" customWidth="1"/>
    <col min="9474" max="9524" width="12" style="1275" customWidth="1"/>
    <col min="9525" max="9525" width="13.5703125" style="1275" customWidth="1"/>
    <col min="9526" max="9526" width="12" style="1275" customWidth="1"/>
    <col min="9527" max="9527" width="14.28515625" style="1275" customWidth="1"/>
    <col min="9528" max="9728" width="13.140625" style="1275"/>
    <col min="9729" max="9729" width="39" style="1275" customWidth="1"/>
    <col min="9730" max="9780" width="12" style="1275" customWidth="1"/>
    <col min="9781" max="9781" width="13.5703125" style="1275" customWidth="1"/>
    <col min="9782" max="9782" width="12" style="1275" customWidth="1"/>
    <col min="9783" max="9783" width="14.28515625" style="1275" customWidth="1"/>
    <col min="9784" max="9984" width="13.140625" style="1275"/>
    <col min="9985" max="9985" width="39" style="1275" customWidth="1"/>
    <col min="9986" max="10036" width="12" style="1275" customWidth="1"/>
    <col min="10037" max="10037" width="13.5703125" style="1275" customWidth="1"/>
    <col min="10038" max="10038" width="12" style="1275" customWidth="1"/>
    <col min="10039" max="10039" width="14.28515625" style="1275" customWidth="1"/>
    <col min="10040" max="10240" width="13.140625" style="1275"/>
    <col min="10241" max="10241" width="39" style="1275" customWidth="1"/>
    <col min="10242" max="10292" width="12" style="1275" customWidth="1"/>
    <col min="10293" max="10293" width="13.5703125" style="1275" customWidth="1"/>
    <col min="10294" max="10294" width="12" style="1275" customWidth="1"/>
    <col min="10295" max="10295" width="14.28515625" style="1275" customWidth="1"/>
    <col min="10296" max="10496" width="13.140625" style="1275"/>
    <col min="10497" max="10497" width="39" style="1275" customWidth="1"/>
    <col min="10498" max="10548" width="12" style="1275" customWidth="1"/>
    <col min="10549" max="10549" width="13.5703125" style="1275" customWidth="1"/>
    <col min="10550" max="10550" width="12" style="1275" customWidth="1"/>
    <col min="10551" max="10551" width="14.28515625" style="1275" customWidth="1"/>
    <col min="10552" max="10752" width="13.140625" style="1275"/>
    <col min="10753" max="10753" width="39" style="1275" customWidth="1"/>
    <col min="10754" max="10804" width="12" style="1275" customWidth="1"/>
    <col min="10805" max="10805" width="13.5703125" style="1275" customWidth="1"/>
    <col min="10806" max="10806" width="12" style="1275" customWidth="1"/>
    <col min="10807" max="10807" width="14.28515625" style="1275" customWidth="1"/>
    <col min="10808" max="11008" width="13.140625" style="1275"/>
    <col min="11009" max="11009" width="39" style="1275" customWidth="1"/>
    <col min="11010" max="11060" width="12" style="1275" customWidth="1"/>
    <col min="11061" max="11061" width="13.5703125" style="1275" customWidth="1"/>
    <col min="11062" max="11062" width="12" style="1275" customWidth="1"/>
    <col min="11063" max="11063" width="14.28515625" style="1275" customWidth="1"/>
    <col min="11064" max="11264" width="13.140625" style="1275"/>
    <col min="11265" max="11265" width="39" style="1275" customWidth="1"/>
    <col min="11266" max="11316" width="12" style="1275" customWidth="1"/>
    <col min="11317" max="11317" width="13.5703125" style="1275" customWidth="1"/>
    <col min="11318" max="11318" width="12" style="1275" customWidth="1"/>
    <col min="11319" max="11319" width="14.28515625" style="1275" customWidth="1"/>
    <col min="11320" max="11520" width="13.140625" style="1275"/>
    <col min="11521" max="11521" width="39" style="1275" customWidth="1"/>
    <col min="11522" max="11572" width="12" style="1275" customWidth="1"/>
    <col min="11573" max="11573" width="13.5703125" style="1275" customWidth="1"/>
    <col min="11574" max="11574" width="12" style="1275" customWidth="1"/>
    <col min="11575" max="11575" width="14.28515625" style="1275" customWidth="1"/>
    <col min="11576" max="11776" width="13.140625" style="1275"/>
    <col min="11777" max="11777" width="39" style="1275" customWidth="1"/>
    <col min="11778" max="11828" width="12" style="1275" customWidth="1"/>
    <col min="11829" max="11829" width="13.5703125" style="1275" customWidth="1"/>
    <col min="11830" max="11830" width="12" style="1275" customWidth="1"/>
    <col min="11831" max="11831" width="14.28515625" style="1275" customWidth="1"/>
    <col min="11832" max="12032" width="13.140625" style="1275"/>
    <col min="12033" max="12033" width="39" style="1275" customWidth="1"/>
    <col min="12034" max="12084" width="12" style="1275" customWidth="1"/>
    <col min="12085" max="12085" width="13.5703125" style="1275" customWidth="1"/>
    <col min="12086" max="12086" width="12" style="1275" customWidth="1"/>
    <col min="12087" max="12087" width="14.28515625" style="1275" customWidth="1"/>
    <col min="12088" max="12288" width="13.140625" style="1275"/>
    <col min="12289" max="12289" width="39" style="1275" customWidth="1"/>
    <col min="12290" max="12340" width="12" style="1275" customWidth="1"/>
    <col min="12341" max="12341" width="13.5703125" style="1275" customWidth="1"/>
    <col min="12342" max="12342" width="12" style="1275" customWidth="1"/>
    <col min="12343" max="12343" width="14.28515625" style="1275" customWidth="1"/>
    <col min="12344" max="12544" width="13.140625" style="1275"/>
    <col min="12545" max="12545" width="39" style="1275" customWidth="1"/>
    <col min="12546" max="12596" width="12" style="1275" customWidth="1"/>
    <col min="12597" max="12597" width="13.5703125" style="1275" customWidth="1"/>
    <col min="12598" max="12598" width="12" style="1275" customWidth="1"/>
    <col min="12599" max="12599" width="14.28515625" style="1275" customWidth="1"/>
    <col min="12600" max="12800" width="13.140625" style="1275"/>
    <col min="12801" max="12801" width="39" style="1275" customWidth="1"/>
    <col min="12802" max="12852" width="12" style="1275" customWidth="1"/>
    <col min="12853" max="12853" width="13.5703125" style="1275" customWidth="1"/>
    <col min="12854" max="12854" width="12" style="1275" customWidth="1"/>
    <col min="12855" max="12855" width="14.28515625" style="1275" customWidth="1"/>
    <col min="12856" max="13056" width="13.140625" style="1275"/>
    <col min="13057" max="13057" width="39" style="1275" customWidth="1"/>
    <col min="13058" max="13108" width="12" style="1275" customWidth="1"/>
    <col min="13109" max="13109" width="13.5703125" style="1275" customWidth="1"/>
    <col min="13110" max="13110" width="12" style="1275" customWidth="1"/>
    <col min="13111" max="13111" width="14.28515625" style="1275" customWidth="1"/>
    <col min="13112" max="13312" width="13.140625" style="1275"/>
    <col min="13313" max="13313" width="39" style="1275" customWidth="1"/>
    <col min="13314" max="13364" width="12" style="1275" customWidth="1"/>
    <col min="13365" max="13365" width="13.5703125" style="1275" customWidth="1"/>
    <col min="13366" max="13366" width="12" style="1275" customWidth="1"/>
    <col min="13367" max="13367" width="14.28515625" style="1275" customWidth="1"/>
    <col min="13368" max="13568" width="13.140625" style="1275"/>
    <col min="13569" max="13569" width="39" style="1275" customWidth="1"/>
    <col min="13570" max="13620" width="12" style="1275" customWidth="1"/>
    <col min="13621" max="13621" width="13.5703125" style="1275" customWidth="1"/>
    <col min="13622" max="13622" width="12" style="1275" customWidth="1"/>
    <col min="13623" max="13623" width="14.28515625" style="1275" customWidth="1"/>
    <col min="13624" max="13824" width="13.140625" style="1275"/>
    <col min="13825" max="13825" width="39" style="1275" customWidth="1"/>
    <col min="13826" max="13876" width="12" style="1275" customWidth="1"/>
    <col min="13877" max="13877" width="13.5703125" style="1275" customWidth="1"/>
    <col min="13878" max="13878" width="12" style="1275" customWidth="1"/>
    <col min="13879" max="13879" width="14.28515625" style="1275" customWidth="1"/>
    <col min="13880" max="14080" width="13.140625" style="1275"/>
    <col min="14081" max="14081" width="39" style="1275" customWidth="1"/>
    <col min="14082" max="14132" width="12" style="1275" customWidth="1"/>
    <col min="14133" max="14133" width="13.5703125" style="1275" customWidth="1"/>
    <col min="14134" max="14134" width="12" style="1275" customWidth="1"/>
    <col min="14135" max="14135" width="14.28515625" style="1275" customWidth="1"/>
    <col min="14136" max="14336" width="13.140625" style="1275"/>
    <col min="14337" max="14337" width="39" style="1275" customWidth="1"/>
    <col min="14338" max="14388" width="12" style="1275" customWidth="1"/>
    <col min="14389" max="14389" width="13.5703125" style="1275" customWidth="1"/>
    <col min="14390" max="14390" width="12" style="1275" customWidth="1"/>
    <col min="14391" max="14391" width="14.28515625" style="1275" customWidth="1"/>
    <col min="14392" max="14592" width="13.140625" style="1275"/>
    <col min="14593" max="14593" width="39" style="1275" customWidth="1"/>
    <col min="14594" max="14644" width="12" style="1275" customWidth="1"/>
    <col min="14645" max="14645" width="13.5703125" style="1275" customWidth="1"/>
    <col min="14646" max="14646" width="12" style="1275" customWidth="1"/>
    <col min="14647" max="14647" width="14.28515625" style="1275" customWidth="1"/>
    <col min="14648" max="14848" width="13.140625" style="1275"/>
    <col min="14849" max="14849" width="39" style="1275" customWidth="1"/>
    <col min="14850" max="14900" width="12" style="1275" customWidth="1"/>
    <col min="14901" max="14901" width="13.5703125" style="1275" customWidth="1"/>
    <col min="14902" max="14902" width="12" style="1275" customWidth="1"/>
    <col min="14903" max="14903" width="14.28515625" style="1275" customWidth="1"/>
    <col min="14904" max="15104" width="13.140625" style="1275"/>
    <col min="15105" max="15105" width="39" style="1275" customWidth="1"/>
    <col min="15106" max="15156" width="12" style="1275" customWidth="1"/>
    <col min="15157" max="15157" width="13.5703125" style="1275" customWidth="1"/>
    <col min="15158" max="15158" width="12" style="1275" customWidth="1"/>
    <col min="15159" max="15159" width="14.28515625" style="1275" customWidth="1"/>
    <col min="15160" max="15360" width="13.140625" style="1275"/>
    <col min="15361" max="15361" width="39" style="1275" customWidth="1"/>
    <col min="15362" max="15412" width="12" style="1275" customWidth="1"/>
    <col min="15413" max="15413" width="13.5703125" style="1275" customWidth="1"/>
    <col min="15414" max="15414" width="12" style="1275" customWidth="1"/>
    <col min="15415" max="15415" width="14.28515625" style="1275" customWidth="1"/>
    <col min="15416" max="15616" width="13.140625" style="1275"/>
    <col min="15617" max="15617" width="39" style="1275" customWidth="1"/>
    <col min="15618" max="15668" width="12" style="1275" customWidth="1"/>
    <col min="15669" max="15669" width="13.5703125" style="1275" customWidth="1"/>
    <col min="15670" max="15670" width="12" style="1275" customWidth="1"/>
    <col min="15671" max="15671" width="14.28515625" style="1275" customWidth="1"/>
    <col min="15672" max="15872" width="13.140625" style="1275"/>
    <col min="15873" max="15873" width="39" style="1275" customWidth="1"/>
    <col min="15874" max="15924" width="12" style="1275" customWidth="1"/>
    <col min="15925" max="15925" width="13.5703125" style="1275" customWidth="1"/>
    <col min="15926" max="15926" width="12" style="1275" customWidth="1"/>
    <col min="15927" max="15927" width="14.28515625" style="1275" customWidth="1"/>
    <col min="15928" max="16128" width="13.140625" style="1275"/>
    <col min="16129" max="16129" width="39" style="1275" customWidth="1"/>
    <col min="16130" max="16180" width="12" style="1275" customWidth="1"/>
    <col min="16181" max="16181" width="13.5703125" style="1275" customWidth="1"/>
    <col min="16182" max="16182" width="12" style="1275" customWidth="1"/>
    <col min="16183" max="16183" width="14.28515625" style="1275" customWidth="1"/>
    <col min="16184" max="16384" width="13.140625" style="1275"/>
  </cols>
  <sheetData>
    <row r="1" spans="1:57" ht="18" customHeight="1">
      <c r="A1" s="1524" t="s">
        <v>1220</v>
      </c>
      <c r="B1" s="1524"/>
      <c r="C1" s="1524"/>
      <c r="D1" s="1524"/>
      <c r="E1" s="1524"/>
      <c r="F1" s="1524"/>
      <c r="G1" s="1524"/>
      <c r="H1" s="1524"/>
      <c r="I1" s="1524"/>
      <c r="J1" s="1524"/>
    </row>
    <row r="2" spans="1:57" s="1276" customFormat="1" ht="27" customHeight="1">
      <c r="K2" s="1277"/>
      <c r="L2" s="1277"/>
      <c r="M2" s="1277"/>
      <c r="N2" s="41" t="s">
        <v>1097</v>
      </c>
      <c r="O2" s="41"/>
      <c r="P2" s="41"/>
      <c r="Q2" s="41"/>
      <c r="R2" s="41"/>
      <c r="S2" s="41"/>
      <c r="T2" s="41"/>
      <c r="U2" s="41"/>
      <c r="V2" s="41"/>
      <c r="W2" s="41"/>
      <c r="X2" s="1277"/>
      <c r="Y2" s="1277"/>
      <c r="Z2" s="1277"/>
      <c r="AA2" s="1277"/>
      <c r="AB2" s="1277"/>
      <c r="AC2" s="1277"/>
      <c r="AD2" s="1277"/>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7"/>
      <c r="BC2" s="1277"/>
    </row>
    <row r="3" spans="1:57" ht="18.75" customHeight="1">
      <c r="O3" s="1278"/>
      <c r="P3" s="1279">
        <v>45412</v>
      </c>
      <c r="Q3" s="1279"/>
      <c r="R3" s="1279"/>
      <c r="S3" s="1279"/>
      <c r="T3" s="1279"/>
      <c r="U3" s="1278"/>
      <c r="V3" s="1278"/>
      <c r="W3" s="1278"/>
    </row>
    <row r="4" spans="1:57">
      <c r="A4" s="1280" t="s">
        <v>157</v>
      </c>
      <c r="B4" s="1281"/>
      <c r="C4" s="1280"/>
      <c r="D4" s="1280"/>
      <c r="E4" s="1280"/>
      <c r="F4" s="1280"/>
      <c r="G4" s="1280"/>
      <c r="H4" s="1280"/>
      <c r="I4" s="1280"/>
      <c r="J4" s="1280"/>
    </row>
    <row r="5" spans="1:57" ht="12.75" customHeight="1">
      <c r="A5" s="1282"/>
      <c r="B5" s="1283" t="s">
        <v>498</v>
      </c>
      <c r="C5" s="1284"/>
      <c r="D5" s="1285"/>
      <c r="E5" s="1283" t="s">
        <v>30</v>
      </c>
      <c r="F5" s="1284"/>
      <c r="G5" s="1285"/>
      <c r="H5" s="1283" t="s">
        <v>611</v>
      </c>
      <c r="I5" s="1284"/>
      <c r="J5" s="1285"/>
      <c r="K5" s="1286" t="s">
        <v>1098</v>
      </c>
      <c r="L5" s="1286"/>
      <c r="M5" s="1286"/>
      <c r="N5" s="1286" t="s">
        <v>501</v>
      </c>
      <c r="O5" s="1286"/>
      <c r="P5" s="1286"/>
      <c r="Q5" s="1286" t="s">
        <v>114</v>
      </c>
      <c r="R5" s="1286"/>
      <c r="S5" s="1286"/>
      <c r="T5" s="1286" t="s">
        <v>35</v>
      </c>
      <c r="U5" s="1286"/>
      <c r="V5" s="1286"/>
      <c r="W5" s="1286" t="s">
        <v>1099</v>
      </c>
      <c r="X5" s="1286"/>
      <c r="Y5" s="1286"/>
      <c r="Z5" s="1286" t="s">
        <v>37</v>
      </c>
      <c r="AA5" s="1286"/>
      <c r="AB5" s="1286"/>
      <c r="AC5" s="1286" t="s">
        <v>503</v>
      </c>
      <c r="AD5" s="1286"/>
      <c r="AE5" s="1286"/>
      <c r="AF5" s="1286" t="s">
        <v>504</v>
      </c>
      <c r="AG5" s="1286"/>
      <c r="AH5" s="1286"/>
      <c r="AI5" s="1286" t="s">
        <v>1100</v>
      </c>
      <c r="AJ5" s="1286"/>
      <c r="AK5" s="1286"/>
      <c r="AL5" s="1286" t="s">
        <v>1101</v>
      </c>
      <c r="AM5" s="1286"/>
      <c r="AN5" s="1286"/>
      <c r="AO5" s="1287" t="s">
        <v>42</v>
      </c>
      <c r="AP5" s="1287"/>
      <c r="AQ5" s="1287"/>
      <c r="AR5" s="1286" t="s">
        <v>43</v>
      </c>
      <c r="AS5" s="1286"/>
      <c r="AT5" s="1286"/>
      <c r="AU5" s="1283" t="s">
        <v>44</v>
      </c>
      <c r="AV5" s="1284"/>
      <c r="AW5" s="1285"/>
      <c r="AX5" s="1283" t="s">
        <v>45</v>
      </c>
      <c r="AY5" s="1284"/>
      <c r="AZ5" s="1285"/>
      <c r="BA5" s="1286" t="s">
        <v>508</v>
      </c>
      <c r="BB5" s="1286"/>
      <c r="BC5" s="1286"/>
    </row>
    <row r="6" spans="1:57" s="1292" customFormat="1" ht="25.5">
      <c r="A6" s="1288"/>
      <c r="B6" s="1289" t="s">
        <v>1102</v>
      </c>
      <c r="C6" s="1290" t="s">
        <v>1103</v>
      </c>
      <c r="D6" s="1291" t="s">
        <v>1104</v>
      </c>
      <c r="E6" s="1289" t="s">
        <v>1102</v>
      </c>
      <c r="F6" s="1290" t="s">
        <v>1103</v>
      </c>
      <c r="G6" s="1291" t="s">
        <v>1104</v>
      </c>
      <c r="H6" s="1289" t="s">
        <v>1102</v>
      </c>
      <c r="I6" s="1290" t="s">
        <v>1103</v>
      </c>
      <c r="J6" s="1291" t="s">
        <v>1104</v>
      </c>
      <c r="K6" s="1289" t="s">
        <v>1102</v>
      </c>
      <c r="L6" s="1290" t="s">
        <v>1103</v>
      </c>
      <c r="M6" s="1291" t="s">
        <v>1104</v>
      </c>
      <c r="N6" s="1289" t="s">
        <v>1102</v>
      </c>
      <c r="O6" s="1290" t="s">
        <v>1103</v>
      </c>
      <c r="P6" s="1291" t="s">
        <v>1104</v>
      </c>
      <c r="Q6" s="1289" t="s">
        <v>1102</v>
      </c>
      <c r="R6" s="1290" t="s">
        <v>1103</v>
      </c>
      <c r="S6" s="1291" t="s">
        <v>1104</v>
      </c>
      <c r="T6" s="1289" t="s">
        <v>1102</v>
      </c>
      <c r="U6" s="1290" t="s">
        <v>1103</v>
      </c>
      <c r="V6" s="1291" t="s">
        <v>1104</v>
      </c>
      <c r="W6" s="1289" t="s">
        <v>1102</v>
      </c>
      <c r="X6" s="1290" t="s">
        <v>1103</v>
      </c>
      <c r="Y6" s="1291" t="s">
        <v>1104</v>
      </c>
      <c r="Z6" s="1289" t="s">
        <v>1102</v>
      </c>
      <c r="AA6" s="1290" t="s">
        <v>1103</v>
      </c>
      <c r="AB6" s="1291" t="s">
        <v>1104</v>
      </c>
      <c r="AC6" s="1289" t="s">
        <v>1102</v>
      </c>
      <c r="AD6" s="1290" t="s">
        <v>1103</v>
      </c>
      <c r="AE6" s="1291" t="s">
        <v>1104</v>
      </c>
      <c r="AF6" s="1289" t="s">
        <v>1102</v>
      </c>
      <c r="AG6" s="1290" t="s">
        <v>1103</v>
      </c>
      <c r="AH6" s="1291" t="s">
        <v>1104</v>
      </c>
      <c r="AI6" s="1289" t="s">
        <v>1102</v>
      </c>
      <c r="AJ6" s="1290" t="s">
        <v>1103</v>
      </c>
      <c r="AK6" s="1291" t="s">
        <v>1104</v>
      </c>
      <c r="AL6" s="1289" t="s">
        <v>1102</v>
      </c>
      <c r="AM6" s="1290" t="s">
        <v>1103</v>
      </c>
      <c r="AN6" s="1291" t="s">
        <v>1104</v>
      </c>
      <c r="AO6" s="1289" t="s">
        <v>1102</v>
      </c>
      <c r="AP6" s="1290" t="s">
        <v>1103</v>
      </c>
      <c r="AQ6" s="1291" t="s">
        <v>1104</v>
      </c>
      <c r="AR6" s="1289" t="s">
        <v>1102</v>
      </c>
      <c r="AS6" s="1290" t="s">
        <v>1103</v>
      </c>
      <c r="AT6" s="1291" t="s">
        <v>1104</v>
      </c>
      <c r="AU6" s="1290" t="s">
        <v>1102</v>
      </c>
      <c r="AV6" s="1290" t="s">
        <v>1103</v>
      </c>
      <c r="AW6" s="1290" t="s">
        <v>1104</v>
      </c>
      <c r="AX6" s="1290" t="s">
        <v>1102</v>
      </c>
      <c r="AY6" s="1290" t="s">
        <v>1103</v>
      </c>
      <c r="AZ6" s="1290" t="s">
        <v>1104</v>
      </c>
      <c r="BA6" s="1289" t="s">
        <v>1102</v>
      </c>
      <c r="BB6" s="1290" t="s">
        <v>1103</v>
      </c>
      <c r="BC6" s="1291" t="s">
        <v>1104</v>
      </c>
    </row>
    <row r="7" spans="1:57" s="1292" customFormat="1">
      <c r="A7" s="1293" t="s">
        <v>1105</v>
      </c>
      <c r="B7" s="1294">
        <v>9118528.9389999993</v>
      </c>
      <c r="C7" s="1295">
        <v>2042387.6191619961</v>
      </c>
      <c r="D7" s="1296">
        <v>16771355.347999999</v>
      </c>
      <c r="E7" s="1294">
        <v>56583.464999999997</v>
      </c>
      <c r="F7" s="1295">
        <v>450</v>
      </c>
      <c r="G7" s="1296">
        <v>58269.614999999998</v>
      </c>
      <c r="H7" s="1294">
        <v>16082795.937999999</v>
      </c>
      <c r="I7" s="1295">
        <v>4948850.6853482779</v>
      </c>
      <c r="J7" s="1296">
        <v>34626139.456</v>
      </c>
      <c r="K7" s="1294">
        <v>221395.42800000001</v>
      </c>
      <c r="L7" s="1295">
        <v>140460.1104883907</v>
      </c>
      <c r="M7" s="1296">
        <v>747699.46299999999</v>
      </c>
      <c r="N7" s="1294">
        <v>1759535.6939999999</v>
      </c>
      <c r="O7" s="1295">
        <v>540146.03175874031</v>
      </c>
      <c r="P7" s="1296">
        <v>3783462.8760000002</v>
      </c>
      <c r="Q7" s="1294">
        <v>8095469.2829999998</v>
      </c>
      <c r="R7" s="1295">
        <v>1697619.1825460366</v>
      </c>
      <c r="S7" s="1296">
        <v>14456448.359999999</v>
      </c>
      <c r="T7" s="1294">
        <v>684336.67500000005</v>
      </c>
      <c r="U7" s="1295">
        <v>110704.89991993594</v>
      </c>
      <c r="V7" s="1296">
        <v>1099147.9350000001</v>
      </c>
      <c r="W7" s="1294">
        <v>3440593.7940000002</v>
      </c>
      <c r="X7" s="1295">
        <v>1557439.3939151319</v>
      </c>
      <c r="Y7" s="1296">
        <v>9276319.2039999999</v>
      </c>
      <c r="Z7" s="1294">
        <v>0</v>
      </c>
      <c r="AA7" s="1295">
        <v>0</v>
      </c>
      <c r="AB7" s="1296">
        <v>0</v>
      </c>
      <c r="AC7" s="1294">
        <v>543461.51199999999</v>
      </c>
      <c r="AD7" s="1295">
        <v>68738.287429943957</v>
      </c>
      <c r="AE7" s="1296">
        <v>801023.875</v>
      </c>
      <c r="AF7" s="1294">
        <v>0</v>
      </c>
      <c r="AG7" s="1295">
        <v>0</v>
      </c>
      <c r="AH7" s="1296">
        <v>0</v>
      </c>
      <c r="AI7" s="1294">
        <v>1076813.952</v>
      </c>
      <c r="AJ7" s="1295">
        <v>544338.49799839861</v>
      </c>
      <c r="AK7" s="1296">
        <v>3116450.3050000002</v>
      </c>
      <c r="AL7" s="1294">
        <v>0</v>
      </c>
      <c r="AM7" s="1295">
        <v>0</v>
      </c>
      <c r="AN7" s="1296">
        <v>0</v>
      </c>
      <c r="AO7" s="1294">
        <v>0</v>
      </c>
      <c r="AP7" s="1295">
        <v>0</v>
      </c>
      <c r="AQ7" s="1296">
        <v>0</v>
      </c>
      <c r="AR7" s="1294">
        <v>224833.47700000001</v>
      </c>
      <c r="AS7" s="1295">
        <v>167408.8177208433</v>
      </c>
      <c r="AT7" s="1296">
        <v>852114.31799999997</v>
      </c>
      <c r="AU7" s="1294">
        <v>41000</v>
      </c>
      <c r="AV7" s="1295">
        <v>38000</v>
      </c>
      <c r="AW7" s="1296">
        <v>183386</v>
      </c>
      <c r="AX7" s="1294">
        <v>398697</v>
      </c>
      <c r="AY7" s="1295">
        <v>65798.604483586867</v>
      </c>
      <c r="AZ7" s="1296">
        <v>645244.37100000004</v>
      </c>
      <c r="BA7" s="1294">
        <v>41744045.163000003</v>
      </c>
      <c r="BB7" s="1295">
        <v>11922342.131838804</v>
      </c>
      <c r="BC7" s="1296">
        <v>86417061.130999997</v>
      </c>
      <c r="BD7" s="1297"/>
      <c r="BE7" s="1297"/>
    </row>
    <row r="8" spans="1:57" s="1292" customFormat="1">
      <c r="A8" s="1298" t="s">
        <v>1106</v>
      </c>
      <c r="B8" s="1299">
        <v>8864.2520000000004</v>
      </c>
      <c r="C8" s="1300">
        <v>4.270082732852949E-3</v>
      </c>
      <c r="D8" s="1301">
        <v>8864.2690000000002</v>
      </c>
      <c r="E8" s="1299">
        <v>7.2999999999999995E-2</v>
      </c>
      <c r="F8" s="1300">
        <v>0</v>
      </c>
      <c r="G8" s="1301">
        <v>7.2999999999999995E-2</v>
      </c>
      <c r="H8" s="1299">
        <v>159495.73800000001</v>
      </c>
      <c r="I8" s="1300">
        <v>6082.1734721110215</v>
      </c>
      <c r="J8" s="1301">
        <v>182285.64300000001</v>
      </c>
      <c r="K8" s="1299">
        <v>3.9159999999999999</v>
      </c>
      <c r="L8" s="1300">
        <v>4.6437149719775812E-2</v>
      </c>
      <c r="M8" s="1301">
        <v>4.09</v>
      </c>
      <c r="N8" s="1299">
        <v>2.3969999999999998</v>
      </c>
      <c r="O8" s="1300">
        <v>0.13824392847611422</v>
      </c>
      <c r="P8" s="1301">
        <v>2.9159999999999999</v>
      </c>
      <c r="Q8" s="1299">
        <v>25694.483</v>
      </c>
      <c r="R8" s="1300">
        <v>1198.5246864157994</v>
      </c>
      <c r="S8" s="1301">
        <v>30185.356</v>
      </c>
      <c r="T8" s="1299">
        <v>326.01100000000002</v>
      </c>
      <c r="U8" s="1300">
        <v>0</v>
      </c>
      <c r="V8" s="1301">
        <v>326.01100000000002</v>
      </c>
      <c r="W8" s="1299">
        <v>32749.346000000001</v>
      </c>
      <c r="X8" s="1300">
        <v>13968.690152121697</v>
      </c>
      <c r="Y8" s="1301">
        <v>85090.028999999995</v>
      </c>
      <c r="Z8" s="1299">
        <v>0</v>
      </c>
      <c r="AA8" s="1300">
        <v>0</v>
      </c>
      <c r="AB8" s="1301">
        <v>0</v>
      </c>
      <c r="AC8" s="1299">
        <v>0</v>
      </c>
      <c r="AD8" s="1300">
        <v>0</v>
      </c>
      <c r="AE8" s="1301">
        <v>0</v>
      </c>
      <c r="AF8" s="1299">
        <v>0</v>
      </c>
      <c r="AG8" s="1300">
        <v>0</v>
      </c>
      <c r="AH8" s="1301">
        <v>0</v>
      </c>
      <c r="AI8" s="1299">
        <v>15.382</v>
      </c>
      <c r="AJ8" s="1300">
        <v>9.2874299439551625E-2</v>
      </c>
      <c r="AK8" s="1301">
        <v>15.73</v>
      </c>
      <c r="AL8" s="1299">
        <v>0</v>
      </c>
      <c r="AM8" s="1300">
        <v>0</v>
      </c>
      <c r="AN8" s="1301">
        <v>0</v>
      </c>
      <c r="AO8" s="1299">
        <v>0</v>
      </c>
      <c r="AP8" s="1300">
        <v>0</v>
      </c>
      <c r="AQ8" s="1301">
        <v>0</v>
      </c>
      <c r="AR8" s="1299">
        <v>0</v>
      </c>
      <c r="AS8" s="1300">
        <v>0</v>
      </c>
      <c r="AT8" s="1301">
        <v>0</v>
      </c>
      <c r="AU8" s="1299">
        <v>0</v>
      </c>
      <c r="AV8" s="1300">
        <v>0</v>
      </c>
      <c r="AW8" s="1301">
        <v>0</v>
      </c>
      <c r="AX8" s="1299">
        <v>0</v>
      </c>
      <c r="AY8" s="1300">
        <v>0</v>
      </c>
      <c r="AZ8" s="1301">
        <v>0</v>
      </c>
      <c r="BA8" s="1299">
        <v>227151.60200000001</v>
      </c>
      <c r="BB8" s="1300">
        <v>21249.67147050974</v>
      </c>
      <c r="BC8" s="1302">
        <v>306774.12199999997</v>
      </c>
      <c r="BD8" s="1297"/>
      <c r="BE8" s="1297"/>
    </row>
    <row r="9" spans="1:57" s="1292" customFormat="1">
      <c r="A9" s="1298" t="s">
        <v>788</v>
      </c>
      <c r="B9" s="1299">
        <v>417.88600000000002</v>
      </c>
      <c r="C9" s="1301">
        <v>322.4902588737657</v>
      </c>
      <c r="D9" s="1301">
        <v>1626.258</v>
      </c>
      <c r="E9" s="1299">
        <v>0</v>
      </c>
      <c r="F9" s="1301">
        <v>0</v>
      </c>
      <c r="G9" s="1301">
        <v>0</v>
      </c>
      <c r="H9" s="1299">
        <v>4563.0590000000002</v>
      </c>
      <c r="I9" s="1301">
        <v>1479.018681611956</v>
      </c>
      <c r="J9" s="1301">
        <v>10104.941999999999</v>
      </c>
      <c r="K9" s="1299">
        <v>23.478000000000002</v>
      </c>
      <c r="L9" s="1301">
        <v>57.480384307445952</v>
      </c>
      <c r="M9" s="1301">
        <v>238.858</v>
      </c>
      <c r="N9" s="1299">
        <v>67.094999999999999</v>
      </c>
      <c r="O9" s="1301">
        <v>46.451561248999198</v>
      </c>
      <c r="P9" s="1301">
        <v>241.149</v>
      </c>
      <c r="Q9" s="1299">
        <v>411.178</v>
      </c>
      <c r="R9" s="1301">
        <v>179.09340805978113</v>
      </c>
      <c r="S9" s="1301">
        <v>1082.241</v>
      </c>
      <c r="T9" s="1299">
        <v>14226.597</v>
      </c>
      <c r="U9" s="1301">
        <v>495.23271950894042</v>
      </c>
      <c r="V9" s="1301">
        <v>16082.235000000001</v>
      </c>
      <c r="W9" s="1299">
        <v>62.262</v>
      </c>
      <c r="X9" s="1301">
        <v>394.98879103282621</v>
      </c>
      <c r="Y9" s="1301">
        <v>1542.2860000000001</v>
      </c>
      <c r="Z9" s="1299">
        <v>0</v>
      </c>
      <c r="AA9" s="1301">
        <v>0</v>
      </c>
      <c r="AB9" s="1301">
        <v>0</v>
      </c>
      <c r="AC9" s="1299">
        <v>0</v>
      </c>
      <c r="AD9" s="1301">
        <v>0</v>
      </c>
      <c r="AE9" s="1301">
        <v>0</v>
      </c>
      <c r="AF9" s="1299">
        <v>0</v>
      </c>
      <c r="AG9" s="1301">
        <v>0</v>
      </c>
      <c r="AH9" s="1301">
        <v>0</v>
      </c>
      <c r="AI9" s="1299">
        <v>0</v>
      </c>
      <c r="AJ9" s="1301">
        <v>0</v>
      </c>
      <c r="AK9" s="1301">
        <v>0</v>
      </c>
      <c r="AL9" s="1299">
        <v>0</v>
      </c>
      <c r="AM9" s="1301">
        <v>0</v>
      </c>
      <c r="AN9" s="1301">
        <v>0</v>
      </c>
      <c r="AO9" s="1299">
        <v>0</v>
      </c>
      <c r="AP9" s="1301">
        <v>0</v>
      </c>
      <c r="AQ9" s="1301">
        <v>0</v>
      </c>
      <c r="AR9" s="1299">
        <v>0</v>
      </c>
      <c r="AS9" s="1301">
        <v>0</v>
      </c>
      <c r="AT9" s="1301">
        <v>0</v>
      </c>
      <c r="AU9" s="1299">
        <v>0</v>
      </c>
      <c r="AV9" s="1301">
        <v>0</v>
      </c>
      <c r="AW9" s="1301">
        <v>0</v>
      </c>
      <c r="AX9" s="1299">
        <v>0</v>
      </c>
      <c r="AY9" s="1301">
        <v>0</v>
      </c>
      <c r="AZ9" s="1301">
        <v>0</v>
      </c>
      <c r="BA9" s="1299">
        <v>19771.558000000001</v>
      </c>
      <c r="BB9" s="1301">
        <v>2974.7568721643979</v>
      </c>
      <c r="BC9" s="1302">
        <v>30917.972000000002</v>
      </c>
      <c r="BD9" s="1297"/>
      <c r="BE9" s="1297"/>
    </row>
    <row r="10" spans="1:57" s="1292" customFormat="1">
      <c r="A10" s="1298" t="s">
        <v>124</v>
      </c>
      <c r="B10" s="1303">
        <v>14400.433999999999</v>
      </c>
      <c r="C10" s="1304">
        <v>15939.810781958899</v>
      </c>
      <c r="D10" s="1304">
        <v>74126.904999999999</v>
      </c>
      <c r="E10" s="1303">
        <v>0</v>
      </c>
      <c r="F10" s="1304">
        <v>0</v>
      </c>
      <c r="G10" s="1304">
        <v>0</v>
      </c>
      <c r="H10" s="1303">
        <v>188111.61199999999</v>
      </c>
      <c r="I10" s="1304">
        <v>66076.771283693612</v>
      </c>
      <c r="J10" s="1304">
        <v>435701.27500000002</v>
      </c>
      <c r="K10" s="1303">
        <v>4428.857</v>
      </c>
      <c r="L10" s="1304">
        <v>3704.4059247397913</v>
      </c>
      <c r="M10" s="1304">
        <v>18309.267</v>
      </c>
      <c r="N10" s="1303">
        <v>44772.447</v>
      </c>
      <c r="O10" s="1304">
        <v>19251.67200427008</v>
      </c>
      <c r="P10" s="1304">
        <v>116908.463</v>
      </c>
      <c r="Q10" s="1303">
        <v>40425.413999999997</v>
      </c>
      <c r="R10" s="1304">
        <v>17326.236722711499</v>
      </c>
      <c r="S10" s="1304">
        <v>105346.823</v>
      </c>
      <c r="T10" s="1303">
        <v>0</v>
      </c>
      <c r="U10" s="1304">
        <v>0</v>
      </c>
      <c r="V10" s="1304">
        <v>0</v>
      </c>
      <c r="W10" s="1303">
        <v>121816.764</v>
      </c>
      <c r="X10" s="1304">
        <v>73532.074459567652</v>
      </c>
      <c r="Y10" s="1304">
        <v>397341.44799999997</v>
      </c>
      <c r="Z10" s="1303">
        <v>0</v>
      </c>
      <c r="AA10" s="1304">
        <v>0</v>
      </c>
      <c r="AB10" s="1304">
        <v>0</v>
      </c>
      <c r="AC10" s="1303">
        <v>0</v>
      </c>
      <c r="AD10" s="1304">
        <v>0</v>
      </c>
      <c r="AE10" s="1304">
        <v>0</v>
      </c>
      <c r="AF10" s="1303">
        <v>0</v>
      </c>
      <c r="AG10" s="1304">
        <v>0</v>
      </c>
      <c r="AH10" s="1304">
        <v>0</v>
      </c>
      <c r="AI10" s="1303">
        <v>284303.93300000002</v>
      </c>
      <c r="AJ10" s="1304">
        <v>25288.182012276484</v>
      </c>
      <c r="AK10" s="1304">
        <v>379058.75199999998</v>
      </c>
      <c r="AL10" s="1303">
        <v>0</v>
      </c>
      <c r="AM10" s="1304">
        <v>0</v>
      </c>
      <c r="AN10" s="1304">
        <v>0</v>
      </c>
      <c r="AO10" s="1303">
        <v>0</v>
      </c>
      <c r="AP10" s="1304">
        <v>0</v>
      </c>
      <c r="AQ10" s="1304">
        <v>0</v>
      </c>
      <c r="AR10" s="1303">
        <v>0</v>
      </c>
      <c r="AS10" s="1304">
        <v>0</v>
      </c>
      <c r="AT10" s="1304">
        <v>0</v>
      </c>
      <c r="AU10" s="1303">
        <v>0</v>
      </c>
      <c r="AV10" s="1304">
        <v>0</v>
      </c>
      <c r="AW10" s="1304">
        <v>0</v>
      </c>
      <c r="AX10" s="1303">
        <v>0</v>
      </c>
      <c r="AY10" s="1304">
        <v>0</v>
      </c>
      <c r="AZ10" s="1304">
        <v>0</v>
      </c>
      <c r="BA10" s="1303">
        <v>698259.46299999999</v>
      </c>
      <c r="BB10" s="1304">
        <v>221119.15452361887</v>
      </c>
      <c r="BC10" s="1305">
        <v>1526792.936</v>
      </c>
      <c r="BD10" s="1297"/>
      <c r="BE10" s="1297"/>
    </row>
    <row r="11" spans="1:57" s="1292" customFormat="1">
      <c r="A11" s="1298" t="s">
        <v>134</v>
      </c>
      <c r="B11" s="1303">
        <v>6035914.8770000003</v>
      </c>
      <c r="C11" s="1304">
        <v>1135175.1128903122</v>
      </c>
      <c r="D11" s="1304">
        <v>10289416.025</v>
      </c>
      <c r="E11" s="1303">
        <v>53257.891000000003</v>
      </c>
      <c r="F11" s="1304">
        <v>0</v>
      </c>
      <c r="G11" s="1304">
        <v>53257.891000000003</v>
      </c>
      <c r="H11" s="1303">
        <v>12549255.370999999</v>
      </c>
      <c r="I11" s="1304">
        <v>3144607.0773952492</v>
      </c>
      <c r="J11" s="1304">
        <v>24332098.09</v>
      </c>
      <c r="K11" s="1303">
        <v>115425.58100000001</v>
      </c>
      <c r="L11" s="1304">
        <v>411.85828662930339</v>
      </c>
      <c r="M11" s="1304">
        <v>116968.815</v>
      </c>
      <c r="N11" s="1303">
        <v>1217987.395</v>
      </c>
      <c r="O11" s="1304">
        <v>261194.17961035494</v>
      </c>
      <c r="P11" s="1304">
        <v>2196681.9870000002</v>
      </c>
      <c r="Q11" s="1303">
        <v>6873392.7699999996</v>
      </c>
      <c r="R11" s="1304">
        <v>751763.53936482512</v>
      </c>
      <c r="S11" s="1304">
        <v>9690250.7530000005</v>
      </c>
      <c r="T11" s="1303">
        <v>245655.49100000001</v>
      </c>
      <c r="U11" s="1304">
        <v>41999.999999999993</v>
      </c>
      <c r="V11" s="1304">
        <v>403029.49099999998</v>
      </c>
      <c r="W11" s="1303">
        <v>2729730.6370000001</v>
      </c>
      <c r="X11" s="1304">
        <v>819201.01014144649</v>
      </c>
      <c r="Y11" s="1304">
        <v>5799276.8219999997</v>
      </c>
      <c r="Z11" s="1303">
        <v>0</v>
      </c>
      <c r="AA11" s="1304">
        <v>0</v>
      </c>
      <c r="AB11" s="1304">
        <v>0</v>
      </c>
      <c r="AC11" s="1303">
        <v>542581.51199999999</v>
      </c>
      <c r="AD11" s="1304">
        <v>15621.929810515077</v>
      </c>
      <c r="AE11" s="1304">
        <v>601116.88300000003</v>
      </c>
      <c r="AF11" s="1303">
        <v>0</v>
      </c>
      <c r="AG11" s="1304">
        <v>0</v>
      </c>
      <c r="AH11" s="1304">
        <v>0</v>
      </c>
      <c r="AI11" s="1303">
        <v>576152.37</v>
      </c>
      <c r="AJ11" s="1304">
        <v>382831.83640245529</v>
      </c>
      <c r="AK11" s="1304">
        <v>2010623.2620000001</v>
      </c>
      <c r="AL11" s="1303">
        <v>0</v>
      </c>
      <c r="AM11" s="1304">
        <v>0</v>
      </c>
      <c r="AN11" s="1304">
        <v>0</v>
      </c>
      <c r="AO11" s="1303">
        <v>0</v>
      </c>
      <c r="AP11" s="1304">
        <v>0</v>
      </c>
      <c r="AQ11" s="1304">
        <v>0</v>
      </c>
      <c r="AR11" s="1303">
        <v>206936.68299999999</v>
      </c>
      <c r="AS11" s="1304">
        <v>81930.426741393108</v>
      </c>
      <c r="AT11" s="1304">
        <v>513929.99300000002</v>
      </c>
      <c r="AU11" s="1303">
        <v>41000</v>
      </c>
      <c r="AV11" s="1304">
        <v>38000</v>
      </c>
      <c r="AW11" s="1304">
        <v>183386</v>
      </c>
      <c r="AX11" s="1303">
        <v>398697</v>
      </c>
      <c r="AY11" s="1304">
        <v>31709.449959967969</v>
      </c>
      <c r="AZ11" s="1304">
        <v>517512.30900000001</v>
      </c>
      <c r="BA11" s="1303">
        <v>31585987.583000001</v>
      </c>
      <c r="BB11" s="1304">
        <v>6704446.4216706688</v>
      </c>
      <c r="BC11" s="1305">
        <v>56707548.325999998</v>
      </c>
      <c r="BD11" s="1297"/>
      <c r="BE11" s="1297"/>
    </row>
    <row r="12" spans="1:57" s="1292" customFormat="1">
      <c r="A12" s="1298" t="s">
        <v>707</v>
      </c>
      <c r="B12" s="1303">
        <v>387141.17599999998</v>
      </c>
      <c r="C12" s="1304">
        <v>101016.88630904723</v>
      </c>
      <c r="D12" s="1304">
        <v>765651.45</v>
      </c>
      <c r="E12" s="1303">
        <v>0</v>
      </c>
      <c r="F12" s="1304">
        <v>0</v>
      </c>
      <c r="G12" s="1304">
        <v>0</v>
      </c>
      <c r="H12" s="1303">
        <v>833444.91500000004</v>
      </c>
      <c r="I12" s="1304">
        <v>284537.99412863626</v>
      </c>
      <c r="J12" s="1304">
        <v>1899608.7790000001</v>
      </c>
      <c r="K12" s="1303">
        <v>0</v>
      </c>
      <c r="L12" s="1304">
        <v>0</v>
      </c>
      <c r="M12" s="1304">
        <v>0</v>
      </c>
      <c r="N12" s="1303">
        <v>152217.932</v>
      </c>
      <c r="O12" s="1304">
        <v>30758.152121697356</v>
      </c>
      <c r="P12" s="1304">
        <v>267468.72899999999</v>
      </c>
      <c r="Q12" s="1303">
        <v>282043.087</v>
      </c>
      <c r="R12" s="1304">
        <v>162921.34133973843</v>
      </c>
      <c r="S12" s="1304">
        <v>892509.353</v>
      </c>
      <c r="T12" s="1303">
        <v>151796.67600000001</v>
      </c>
      <c r="U12" s="1304">
        <v>60209.666933546832</v>
      </c>
      <c r="V12" s="1304">
        <v>377402.29800000001</v>
      </c>
      <c r="W12" s="1303">
        <v>213940.45699999999</v>
      </c>
      <c r="X12" s="1304">
        <v>171267.1278356018</v>
      </c>
      <c r="Y12" s="1304">
        <v>855678.38600000006</v>
      </c>
      <c r="Z12" s="1303">
        <v>0</v>
      </c>
      <c r="AA12" s="1304">
        <v>0</v>
      </c>
      <c r="AB12" s="1304">
        <v>0</v>
      </c>
      <c r="AC12" s="1303">
        <v>0</v>
      </c>
      <c r="AD12" s="1304">
        <v>0</v>
      </c>
      <c r="AE12" s="1304">
        <v>0</v>
      </c>
      <c r="AF12" s="1303">
        <v>0</v>
      </c>
      <c r="AG12" s="1304">
        <v>0</v>
      </c>
      <c r="AH12" s="1304">
        <v>0</v>
      </c>
      <c r="AI12" s="1303">
        <v>31479.794999999998</v>
      </c>
      <c r="AJ12" s="1304">
        <v>38119.375233520143</v>
      </c>
      <c r="AK12" s="1304">
        <v>174313.09400000001</v>
      </c>
      <c r="AL12" s="1303">
        <v>0</v>
      </c>
      <c r="AM12" s="1304">
        <v>0</v>
      </c>
      <c r="AN12" s="1304">
        <v>0</v>
      </c>
      <c r="AO12" s="1303">
        <v>0</v>
      </c>
      <c r="AP12" s="1304">
        <v>0</v>
      </c>
      <c r="AQ12" s="1304">
        <v>0</v>
      </c>
      <c r="AR12" s="1303">
        <v>0</v>
      </c>
      <c r="AS12" s="1304">
        <v>0</v>
      </c>
      <c r="AT12" s="1304">
        <v>0</v>
      </c>
      <c r="AU12" s="1303">
        <v>0</v>
      </c>
      <c r="AV12" s="1304">
        <v>0</v>
      </c>
      <c r="AW12" s="1304">
        <v>0</v>
      </c>
      <c r="AX12" s="1303">
        <v>0</v>
      </c>
      <c r="AY12" s="1304">
        <v>0</v>
      </c>
      <c r="AZ12" s="1304">
        <v>0</v>
      </c>
      <c r="BA12" s="1303">
        <v>2052064.041</v>
      </c>
      <c r="BB12" s="1304">
        <v>848830.54470242851</v>
      </c>
      <c r="BC12" s="1305">
        <v>5232632.0930000003</v>
      </c>
      <c r="BD12" s="1297"/>
      <c r="BE12" s="1297"/>
    </row>
    <row r="13" spans="1:57" s="1292" customFormat="1">
      <c r="A13" s="1298" t="s">
        <v>789</v>
      </c>
      <c r="B13" s="1303">
        <v>147740.753</v>
      </c>
      <c r="C13" s="1304">
        <v>90958.269015212165</v>
      </c>
      <c r="D13" s="1304">
        <v>488561.38799999998</v>
      </c>
      <c r="E13" s="1303">
        <v>0</v>
      </c>
      <c r="F13" s="1304">
        <v>0</v>
      </c>
      <c r="G13" s="1304">
        <v>0</v>
      </c>
      <c r="H13" s="1303">
        <v>903429.24800000002</v>
      </c>
      <c r="I13" s="1304">
        <v>553182.43661595939</v>
      </c>
      <c r="J13" s="1304">
        <v>2976203.838</v>
      </c>
      <c r="K13" s="1303">
        <v>0</v>
      </c>
      <c r="L13" s="1304">
        <v>242.20149452895649</v>
      </c>
      <c r="M13" s="1304">
        <v>907.529</v>
      </c>
      <c r="N13" s="1303">
        <v>137259.014</v>
      </c>
      <c r="O13" s="1304">
        <v>25391.538831064852</v>
      </c>
      <c r="P13" s="1304">
        <v>232401.111</v>
      </c>
      <c r="Q13" s="1303">
        <v>634274.55799999996</v>
      </c>
      <c r="R13" s="1304">
        <v>235720.96637309846</v>
      </c>
      <c r="S13" s="1304">
        <v>1517521.02</v>
      </c>
      <c r="T13" s="1303">
        <v>0</v>
      </c>
      <c r="U13" s="1304">
        <v>0</v>
      </c>
      <c r="V13" s="1304">
        <v>0</v>
      </c>
      <c r="W13" s="1303">
        <v>61147.052000000003</v>
      </c>
      <c r="X13" s="1304">
        <v>114015.19882572725</v>
      </c>
      <c r="Y13" s="1304">
        <v>488362.00199999998</v>
      </c>
      <c r="Z13" s="1303">
        <v>0</v>
      </c>
      <c r="AA13" s="1304">
        <v>0</v>
      </c>
      <c r="AB13" s="1304">
        <v>0</v>
      </c>
      <c r="AC13" s="1303">
        <v>0</v>
      </c>
      <c r="AD13" s="1304">
        <v>621.17026954897244</v>
      </c>
      <c r="AE13" s="1304">
        <v>2327.5250000000001</v>
      </c>
      <c r="AF13" s="1303">
        <v>0</v>
      </c>
      <c r="AG13" s="1304">
        <v>0</v>
      </c>
      <c r="AH13" s="1304">
        <v>0</v>
      </c>
      <c r="AI13" s="1303">
        <v>91015.164000000004</v>
      </c>
      <c r="AJ13" s="1304">
        <v>47662.921003469441</v>
      </c>
      <c r="AK13" s="1304">
        <v>269608.12900000002</v>
      </c>
      <c r="AL13" s="1303">
        <v>0</v>
      </c>
      <c r="AM13" s="1304">
        <v>0</v>
      </c>
      <c r="AN13" s="1304">
        <v>0</v>
      </c>
      <c r="AO13" s="1303">
        <v>0</v>
      </c>
      <c r="AP13" s="1304">
        <v>0</v>
      </c>
      <c r="AQ13" s="1304">
        <v>0</v>
      </c>
      <c r="AR13" s="1303">
        <v>17896.794000000002</v>
      </c>
      <c r="AS13" s="1304">
        <v>11973.978115825992</v>
      </c>
      <c r="AT13" s="1304">
        <v>62763.29</v>
      </c>
      <c r="AU13" s="1303">
        <v>0</v>
      </c>
      <c r="AV13" s="1304">
        <v>0</v>
      </c>
      <c r="AW13" s="1304">
        <v>0</v>
      </c>
      <c r="AX13" s="1303">
        <v>0</v>
      </c>
      <c r="AY13" s="1304">
        <v>0</v>
      </c>
      <c r="AZ13" s="1304">
        <v>0</v>
      </c>
      <c r="BA13" s="1303">
        <v>1992762.585</v>
      </c>
      <c r="BB13" s="1304">
        <v>1079768.6818788364</v>
      </c>
      <c r="BC13" s="1305">
        <v>6038655.8360000001</v>
      </c>
      <c r="BD13" s="1297"/>
      <c r="BE13" s="1297"/>
    </row>
    <row r="14" spans="1:57" s="1292" customFormat="1">
      <c r="A14" s="1298" t="s">
        <v>790</v>
      </c>
      <c r="B14" s="1303">
        <v>474790.6</v>
      </c>
      <c r="C14" s="1304">
        <v>387672.80838003731</v>
      </c>
      <c r="D14" s="1304">
        <v>1927400.6129999999</v>
      </c>
      <c r="E14" s="1303">
        <v>3325.5</v>
      </c>
      <c r="F14" s="1304">
        <v>450</v>
      </c>
      <c r="G14" s="1304">
        <v>5011.6499999999996</v>
      </c>
      <c r="H14" s="1303">
        <v>39355.374000000003</v>
      </c>
      <c r="I14" s="1304">
        <v>713026.33893781679</v>
      </c>
      <c r="J14" s="1304">
        <v>2711065.0660000001</v>
      </c>
      <c r="K14" s="1303">
        <v>37453.444000000003</v>
      </c>
      <c r="L14" s="1304">
        <v>101054.66773418734</v>
      </c>
      <c r="M14" s="1304">
        <v>416105.28499999997</v>
      </c>
      <c r="N14" s="1303">
        <v>207216.56400000001</v>
      </c>
      <c r="O14" s="1304">
        <v>201443.24579663729</v>
      </c>
      <c r="P14" s="1304">
        <v>962024.40700000001</v>
      </c>
      <c r="Q14" s="1303">
        <v>89177.623000000007</v>
      </c>
      <c r="R14" s="1304">
        <v>528485.36829463567</v>
      </c>
      <c r="S14" s="1304">
        <v>2069412.298</v>
      </c>
      <c r="T14" s="1303">
        <v>3000</v>
      </c>
      <c r="U14" s="1304">
        <v>7999.9999999999991</v>
      </c>
      <c r="V14" s="1304">
        <v>32976</v>
      </c>
      <c r="W14" s="1303">
        <v>210135.95800000001</v>
      </c>
      <c r="X14" s="1304">
        <v>355054.71897518006</v>
      </c>
      <c r="Y14" s="1304">
        <v>1540525.99</v>
      </c>
      <c r="Z14" s="1303">
        <v>0</v>
      </c>
      <c r="AA14" s="1304">
        <v>0</v>
      </c>
      <c r="AB14" s="1304">
        <v>0</v>
      </c>
      <c r="AC14" s="1303">
        <v>880</v>
      </c>
      <c r="AD14" s="1304">
        <v>52495.187082999728</v>
      </c>
      <c r="AE14" s="1304">
        <v>197579.46599999999</v>
      </c>
      <c r="AF14" s="1303">
        <v>0</v>
      </c>
      <c r="AG14" s="1304">
        <v>0</v>
      </c>
      <c r="AH14" s="1304">
        <v>0</v>
      </c>
      <c r="AI14" s="1303">
        <v>54218.368999999999</v>
      </c>
      <c r="AJ14" s="1304">
        <v>50193.288764344805</v>
      </c>
      <c r="AK14" s="1304">
        <v>242292.622</v>
      </c>
      <c r="AL14" s="1303">
        <v>0</v>
      </c>
      <c r="AM14" s="1304">
        <v>0</v>
      </c>
      <c r="AN14" s="1304">
        <v>0</v>
      </c>
      <c r="AO14" s="1303">
        <v>0</v>
      </c>
      <c r="AP14" s="1304">
        <v>0</v>
      </c>
      <c r="AQ14" s="1304">
        <v>0</v>
      </c>
      <c r="AR14" s="1303">
        <v>0</v>
      </c>
      <c r="AS14" s="1304">
        <v>73149.999999999985</v>
      </c>
      <c r="AT14" s="1304">
        <v>274093.05</v>
      </c>
      <c r="AU14" s="1303">
        <v>0</v>
      </c>
      <c r="AV14" s="1304">
        <v>0</v>
      </c>
      <c r="AW14" s="1304">
        <v>0</v>
      </c>
      <c r="AX14" s="1303">
        <v>0</v>
      </c>
      <c r="AY14" s="1304">
        <v>30089.154256738722</v>
      </c>
      <c r="AZ14" s="1304">
        <v>112744.061</v>
      </c>
      <c r="BA14" s="1303">
        <v>1119553.433</v>
      </c>
      <c r="BB14" s="1304">
        <v>2501114.7795569785</v>
      </c>
      <c r="BC14" s="1305">
        <v>10491230.512</v>
      </c>
      <c r="BD14" s="1297"/>
      <c r="BE14" s="1297"/>
    </row>
    <row r="15" spans="1:57" s="1292" customFormat="1">
      <c r="A15" s="1298" t="s">
        <v>1107</v>
      </c>
      <c r="B15" s="1303">
        <v>2049258.9569999999</v>
      </c>
      <c r="C15" s="1304">
        <v>311302.23618895112</v>
      </c>
      <c r="D15" s="1304">
        <v>3215708.4360000002</v>
      </c>
      <c r="E15" s="1303">
        <v>0</v>
      </c>
      <c r="F15" s="1304">
        <v>0</v>
      </c>
      <c r="G15" s="1304">
        <v>0</v>
      </c>
      <c r="H15" s="1303">
        <v>1405140.618</v>
      </c>
      <c r="I15" s="1304">
        <v>179858.87376567919</v>
      </c>
      <c r="J15" s="1304">
        <v>2079071.818</v>
      </c>
      <c r="K15" s="1303">
        <v>64060.15</v>
      </c>
      <c r="L15" s="1304">
        <v>34989.449159327458</v>
      </c>
      <c r="M15" s="1304">
        <v>195165.61600000001</v>
      </c>
      <c r="N15" s="1303">
        <v>12.847</v>
      </c>
      <c r="O15" s="1304">
        <v>2060.6519882572725</v>
      </c>
      <c r="P15" s="1304">
        <v>7734.11</v>
      </c>
      <c r="Q15" s="1303">
        <v>150050.16800000001</v>
      </c>
      <c r="R15" s="1304">
        <v>24.111289031224977</v>
      </c>
      <c r="S15" s="1304">
        <v>150140.51300000001</v>
      </c>
      <c r="T15" s="1303">
        <v>269331.89799999999</v>
      </c>
      <c r="U15" s="1304">
        <v>0</v>
      </c>
      <c r="V15" s="1304">
        <v>269331.89799999999</v>
      </c>
      <c r="W15" s="1303">
        <v>71011.315000000002</v>
      </c>
      <c r="X15" s="1304">
        <v>10005.583666933546</v>
      </c>
      <c r="Y15" s="1304">
        <v>108502.23699999999</v>
      </c>
      <c r="Z15" s="1303">
        <v>0</v>
      </c>
      <c r="AA15" s="1304">
        <v>0</v>
      </c>
      <c r="AB15" s="1304">
        <v>0</v>
      </c>
      <c r="AC15" s="1303">
        <v>0</v>
      </c>
      <c r="AD15" s="1304">
        <v>0</v>
      </c>
      <c r="AE15" s="1304">
        <v>0</v>
      </c>
      <c r="AF15" s="1303">
        <v>0</v>
      </c>
      <c r="AG15" s="1304">
        <v>0</v>
      </c>
      <c r="AH15" s="1304">
        <v>0</v>
      </c>
      <c r="AI15" s="1303">
        <v>39628.936999999998</v>
      </c>
      <c r="AJ15" s="1304">
        <v>242.80090739258071</v>
      </c>
      <c r="AK15" s="1304">
        <v>40538.713000000003</v>
      </c>
      <c r="AL15" s="1303">
        <v>0</v>
      </c>
      <c r="AM15" s="1304">
        <v>0</v>
      </c>
      <c r="AN15" s="1304">
        <v>0</v>
      </c>
      <c r="AO15" s="1303">
        <v>0</v>
      </c>
      <c r="AP15" s="1304">
        <v>0</v>
      </c>
      <c r="AQ15" s="1304">
        <v>0</v>
      </c>
      <c r="AR15" s="1303">
        <v>0</v>
      </c>
      <c r="AS15" s="1304">
        <v>354.41259674406189</v>
      </c>
      <c r="AT15" s="1304">
        <v>1327.9839999999999</v>
      </c>
      <c r="AU15" s="1303">
        <v>0</v>
      </c>
      <c r="AV15" s="1304">
        <v>0</v>
      </c>
      <c r="AW15" s="1304">
        <v>0</v>
      </c>
      <c r="AX15" s="1303">
        <v>0</v>
      </c>
      <c r="AY15" s="1304">
        <v>3999.9999999999995</v>
      </c>
      <c r="AZ15" s="1304">
        <v>14988</v>
      </c>
      <c r="BA15" s="1303">
        <v>4048494.892</v>
      </c>
      <c r="BB15" s="1304">
        <v>542838.12062983715</v>
      </c>
      <c r="BC15" s="1305">
        <v>6082509.3300000001</v>
      </c>
      <c r="BD15" s="1297"/>
      <c r="BE15" s="1297"/>
    </row>
    <row r="16" spans="1:57" s="1292" customFormat="1">
      <c r="A16" s="1293" t="s">
        <v>1108</v>
      </c>
      <c r="B16" s="1306">
        <v>4723070.9859999996</v>
      </c>
      <c r="C16" s="1307">
        <v>1862656.2599412862</v>
      </c>
      <c r="D16" s="1308">
        <v>11702443.992000001</v>
      </c>
      <c r="E16" s="1306">
        <v>18570.726999999999</v>
      </c>
      <c r="F16" s="1307">
        <v>27879.837203095809</v>
      </c>
      <c r="G16" s="1308">
        <v>123036.478</v>
      </c>
      <c r="H16" s="1306">
        <v>7003813.6380000003</v>
      </c>
      <c r="I16" s="1307">
        <v>2708812.5471043498</v>
      </c>
      <c r="J16" s="1308">
        <v>17153734.252</v>
      </c>
      <c r="K16" s="1306">
        <v>408236.19699999999</v>
      </c>
      <c r="L16" s="1307">
        <v>222709.19482252467</v>
      </c>
      <c r="M16" s="1308">
        <v>1242727.55</v>
      </c>
      <c r="N16" s="1306">
        <v>1306426.6299999999</v>
      </c>
      <c r="O16" s="1307">
        <v>481985.85721910856</v>
      </c>
      <c r="P16" s="1308">
        <v>3112427.6379999998</v>
      </c>
      <c r="Q16" s="1306">
        <v>4182918.395</v>
      </c>
      <c r="R16" s="1307">
        <v>767184.66586602607</v>
      </c>
      <c r="S16" s="1308">
        <v>7057559.3380000005</v>
      </c>
      <c r="T16" s="1306">
        <v>619594.33799999999</v>
      </c>
      <c r="U16" s="1307">
        <v>48294.586869495593</v>
      </c>
      <c r="V16" s="1308">
        <v>800554.15500000003</v>
      </c>
      <c r="W16" s="1306">
        <v>3075402.7889999999</v>
      </c>
      <c r="X16" s="1307">
        <v>938139.29757139029</v>
      </c>
      <c r="Y16" s="1308">
        <v>6590610.7369999997</v>
      </c>
      <c r="Z16" s="1306">
        <v>0</v>
      </c>
      <c r="AA16" s="1307">
        <v>0</v>
      </c>
      <c r="AB16" s="1308">
        <v>0</v>
      </c>
      <c r="AC16" s="1306">
        <v>200432.45</v>
      </c>
      <c r="AD16" s="1307">
        <v>102160.84227381904</v>
      </c>
      <c r="AE16" s="1308">
        <v>583229.12600000005</v>
      </c>
      <c r="AF16" s="1306">
        <v>0</v>
      </c>
      <c r="AG16" s="1307">
        <v>0</v>
      </c>
      <c r="AH16" s="1308">
        <v>0</v>
      </c>
      <c r="AI16" s="1306">
        <v>719588.91799999995</v>
      </c>
      <c r="AJ16" s="1307">
        <v>390579.09153989854</v>
      </c>
      <c r="AK16" s="1308">
        <v>2183088.7749999999</v>
      </c>
      <c r="AL16" s="1306">
        <v>0</v>
      </c>
      <c r="AM16" s="1307">
        <v>0</v>
      </c>
      <c r="AN16" s="1308">
        <v>0</v>
      </c>
      <c r="AO16" s="1306">
        <v>21889.314999999999</v>
      </c>
      <c r="AP16" s="1307">
        <v>4765.5214838537495</v>
      </c>
      <c r="AQ16" s="1308">
        <v>39745.724999999999</v>
      </c>
      <c r="AR16" s="1306">
        <v>9679.4110000000001</v>
      </c>
      <c r="AS16" s="1307">
        <v>36845.307712836933</v>
      </c>
      <c r="AT16" s="1308">
        <v>147738.78</v>
      </c>
      <c r="AU16" s="1306">
        <v>0</v>
      </c>
      <c r="AV16" s="1307">
        <v>1095.3773685615158</v>
      </c>
      <c r="AW16" s="1308">
        <v>4104.3789999999999</v>
      </c>
      <c r="AX16" s="1306">
        <v>24815.316999999999</v>
      </c>
      <c r="AY16" s="1307">
        <v>41506.705097411264</v>
      </c>
      <c r="AZ16" s="1308">
        <v>180340.94099999999</v>
      </c>
      <c r="BA16" s="1306">
        <v>22314439.116999999</v>
      </c>
      <c r="BB16" s="1307">
        <v>7634615.0936749391</v>
      </c>
      <c r="BC16" s="1308">
        <v>50921341.873000003</v>
      </c>
      <c r="BD16" s="1297"/>
      <c r="BE16" s="1297"/>
    </row>
    <row r="17" spans="1:57" s="1292" customFormat="1">
      <c r="A17" s="1298" t="s">
        <v>1106</v>
      </c>
      <c r="B17" s="1303">
        <v>613.18700000000001</v>
      </c>
      <c r="C17" s="1309">
        <v>166.44649052575392</v>
      </c>
      <c r="D17" s="1304">
        <v>1236.8630000000001</v>
      </c>
      <c r="E17" s="1303">
        <v>1.4850000000000001</v>
      </c>
      <c r="F17" s="1309">
        <v>0</v>
      </c>
      <c r="G17" s="1304">
        <v>1.4850000000000001</v>
      </c>
      <c r="H17" s="1303">
        <v>3732.4639999999999</v>
      </c>
      <c r="I17" s="1309">
        <v>2538.3893781692018</v>
      </c>
      <c r="J17" s="1304">
        <v>13243.808999999999</v>
      </c>
      <c r="K17" s="1303">
        <v>574.93399999999997</v>
      </c>
      <c r="L17" s="1309">
        <v>20.416066186282357</v>
      </c>
      <c r="M17" s="1304">
        <v>651.43399999999997</v>
      </c>
      <c r="N17" s="1303">
        <v>13364.066999999999</v>
      </c>
      <c r="O17" s="1309">
        <v>1158.1054176674672</v>
      </c>
      <c r="P17" s="1304">
        <v>17703.489000000001</v>
      </c>
      <c r="Q17" s="1303">
        <v>142.71600000000001</v>
      </c>
      <c r="R17" s="1309">
        <v>0.26741393114491591</v>
      </c>
      <c r="S17" s="1304">
        <v>143.71799999999999</v>
      </c>
      <c r="T17" s="1303">
        <v>0</v>
      </c>
      <c r="U17" s="1309">
        <v>722.67360555110758</v>
      </c>
      <c r="V17" s="1304">
        <v>2707.8580000000002</v>
      </c>
      <c r="W17" s="1303">
        <v>16087.276</v>
      </c>
      <c r="X17" s="1309">
        <v>838.59567654123282</v>
      </c>
      <c r="Y17" s="1304">
        <v>19229.493999999999</v>
      </c>
      <c r="Z17" s="1303">
        <v>0</v>
      </c>
      <c r="AA17" s="1309">
        <v>0</v>
      </c>
      <c r="AB17" s="1304">
        <v>0</v>
      </c>
      <c r="AC17" s="1303">
        <v>0</v>
      </c>
      <c r="AD17" s="1309">
        <v>0</v>
      </c>
      <c r="AE17" s="1304">
        <v>0</v>
      </c>
      <c r="AF17" s="1303">
        <v>0</v>
      </c>
      <c r="AG17" s="1309">
        <v>0</v>
      </c>
      <c r="AH17" s="1304">
        <v>0</v>
      </c>
      <c r="AI17" s="1303">
        <v>310.43099999999998</v>
      </c>
      <c r="AJ17" s="1309">
        <v>7.0653856418468104</v>
      </c>
      <c r="AK17" s="1304">
        <v>336.90600000000001</v>
      </c>
      <c r="AL17" s="1303">
        <v>0</v>
      </c>
      <c r="AM17" s="1309">
        <v>0</v>
      </c>
      <c r="AN17" s="1304">
        <v>0</v>
      </c>
      <c r="AO17" s="1303">
        <v>0</v>
      </c>
      <c r="AP17" s="1309">
        <v>0</v>
      </c>
      <c r="AQ17" s="1304">
        <v>0</v>
      </c>
      <c r="AR17" s="1303">
        <v>0</v>
      </c>
      <c r="AS17" s="1309">
        <v>0</v>
      </c>
      <c r="AT17" s="1304">
        <v>0</v>
      </c>
      <c r="AU17" s="1303">
        <v>0</v>
      </c>
      <c r="AV17" s="1309">
        <v>0</v>
      </c>
      <c r="AW17" s="1304">
        <v>0</v>
      </c>
      <c r="AX17" s="1303">
        <v>0</v>
      </c>
      <c r="AY17" s="1309">
        <v>0</v>
      </c>
      <c r="AZ17" s="1304">
        <v>0</v>
      </c>
      <c r="BA17" s="1303">
        <v>34826.563999999998</v>
      </c>
      <c r="BB17" s="1309">
        <v>5451.9607686148911</v>
      </c>
      <c r="BC17" s="1305">
        <v>55255.061000000002</v>
      </c>
      <c r="BD17" s="1297"/>
      <c r="BE17" s="1297"/>
    </row>
    <row r="18" spans="1:57" s="1292" customFormat="1">
      <c r="A18" s="1298" t="s">
        <v>788</v>
      </c>
      <c r="B18" s="1303">
        <v>3556.3710000000001</v>
      </c>
      <c r="C18" s="1304">
        <v>1706.7672804910592</v>
      </c>
      <c r="D18" s="1304">
        <v>9951.6280000000006</v>
      </c>
      <c r="E18" s="1303">
        <v>0</v>
      </c>
      <c r="F18" s="1304">
        <v>0</v>
      </c>
      <c r="G18" s="1304">
        <v>0</v>
      </c>
      <c r="H18" s="1303">
        <v>7634.6620000000003</v>
      </c>
      <c r="I18" s="1304">
        <v>3157.0024019215371</v>
      </c>
      <c r="J18" s="1304">
        <v>19463.951000000001</v>
      </c>
      <c r="K18" s="1303">
        <v>299.71899999999999</v>
      </c>
      <c r="L18" s="1304">
        <v>38.231651988257269</v>
      </c>
      <c r="M18" s="1304">
        <v>442.97300000000001</v>
      </c>
      <c r="N18" s="1303">
        <v>817.01099999999997</v>
      </c>
      <c r="O18" s="1304">
        <v>149.8070456365092</v>
      </c>
      <c r="P18" s="1304">
        <v>1378.338</v>
      </c>
      <c r="Q18" s="1303">
        <v>977.60900000000004</v>
      </c>
      <c r="R18" s="1304">
        <v>429.61996263677605</v>
      </c>
      <c r="S18" s="1304">
        <v>2587.3960000000002</v>
      </c>
      <c r="T18" s="1303">
        <v>2653.6959999999999</v>
      </c>
      <c r="U18" s="1304">
        <v>1039.0370963437415</v>
      </c>
      <c r="V18" s="1304">
        <v>6546.9679999999998</v>
      </c>
      <c r="W18" s="1303">
        <v>370.911</v>
      </c>
      <c r="X18" s="1304">
        <v>343.91379770483047</v>
      </c>
      <c r="Y18" s="1304">
        <v>1659.556</v>
      </c>
      <c r="Z18" s="1303">
        <v>0</v>
      </c>
      <c r="AA18" s="1304">
        <v>0</v>
      </c>
      <c r="AB18" s="1304">
        <v>0</v>
      </c>
      <c r="AC18" s="1303">
        <v>0</v>
      </c>
      <c r="AD18" s="1304">
        <v>0</v>
      </c>
      <c r="AE18" s="1304">
        <v>0</v>
      </c>
      <c r="AF18" s="1303">
        <v>0</v>
      </c>
      <c r="AG18" s="1304">
        <v>0</v>
      </c>
      <c r="AH18" s="1304">
        <v>0</v>
      </c>
      <c r="AI18" s="1303">
        <v>0</v>
      </c>
      <c r="AJ18" s="1304">
        <v>0</v>
      </c>
      <c r="AK18" s="1304">
        <v>0</v>
      </c>
      <c r="AL18" s="1303">
        <v>0</v>
      </c>
      <c r="AM18" s="1304">
        <v>0</v>
      </c>
      <c r="AN18" s="1304">
        <v>0</v>
      </c>
      <c r="AO18" s="1303">
        <v>0</v>
      </c>
      <c r="AP18" s="1304">
        <v>0</v>
      </c>
      <c r="AQ18" s="1304">
        <v>0</v>
      </c>
      <c r="AR18" s="1303">
        <v>0</v>
      </c>
      <c r="AS18" s="1304">
        <v>0</v>
      </c>
      <c r="AT18" s="1304">
        <v>0</v>
      </c>
      <c r="AU18" s="1303">
        <v>0</v>
      </c>
      <c r="AV18" s="1304">
        <v>0</v>
      </c>
      <c r="AW18" s="1304">
        <v>0</v>
      </c>
      <c r="AX18" s="1303">
        <v>0</v>
      </c>
      <c r="AY18" s="1304">
        <v>0</v>
      </c>
      <c r="AZ18" s="1304">
        <v>0</v>
      </c>
      <c r="BA18" s="1303">
        <v>16309.982</v>
      </c>
      <c r="BB18" s="1304">
        <v>6864.3797704830522</v>
      </c>
      <c r="BC18" s="1305">
        <v>42030.813999999998</v>
      </c>
      <c r="BD18" s="1297"/>
      <c r="BE18" s="1297"/>
    </row>
    <row r="19" spans="1:57" s="1292" customFormat="1">
      <c r="A19" s="1298" t="s">
        <v>124</v>
      </c>
      <c r="B19" s="1303">
        <v>215882.03700000001</v>
      </c>
      <c r="C19" s="1304">
        <v>118450.01120896716</v>
      </c>
      <c r="D19" s="1304">
        <v>659714.22900000005</v>
      </c>
      <c r="E19" s="1303">
        <v>846.75800000000004</v>
      </c>
      <c r="F19" s="1304">
        <v>947.71443821724029</v>
      </c>
      <c r="G19" s="1304">
        <v>4397.8450000000003</v>
      </c>
      <c r="H19" s="1303">
        <v>652192.95499999996</v>
      </c>
      <c r="I19" s="1304">
        <v>213368.89351481182</v>
      </c>
      <c r="J19" s="1304">
        <v>1451686.2</v>
      </c>
      <c r="K19" s="1303">
        <v>22532.413</v>
      </c>
      <c r="L19" s="1304">
        <v>12321.764077929009</v>
      </c>
      <c r="M19" s="1304">
        <v>68702.063999999998</v>
      </c>
      <c r="N19" s="1303">
        <v>51961.343999999997</v>
      </c>
      <c r="O19" s="1304">
        <v>25220.707232452627</v>
      </c>
      <c r="P19" s="1304">
        <v>146463.33499999999</v>
      </c>
      <c r="Q19" s="1303">
        <v>147106.02600000001</v>
      </c>
      <c r="R19" s="1304">
        <v>62192.101948225245</v>
      </c>
      <c r="S19" s="1304">
        <v>380139.83199999999</v>
      </c>
      <c r="T19" s="1303">
        <v>0</v>
      </c>
      <c r="U19" s="1304">
        <v>0</v>
      </c>
      <c r="V19" s="1304">
        <v>0</v>
      </c>
      <c r="W19" s="1303">
        <v>354336.554</v>
      </c>
      <c r="X19" s="1304">
        <v>61110.441152922336</v>
      </c>
      <c r="Y19" s="1304">
        <v>583317.37800000003</v>
      </c>
      <c r="Z19" s="1303">
        <v>0</v>
      </c>
      <c r="AA19" s="1304">
        <v>0</v>
      </c>
      <c r="AB19" s="1304">
        <v>0</v>
      </c>
      <c r="AC19" s="1303">
        <v>6500.2709999999997</v>
      </c>
      <c r="AD19" s="1304">
        <v>727.09981318388043</v>
      </c>
      <c r="AE19" s="1304">
        <v>9224.7139999999999</v>
      </c>
      <c r="AF19" s="1303">
        <v>0</v>
      </c>
      <c r="AG19" s="1304">
        <v>0</v>
      </c>
      <c r="AH19" s="1304">
        <v>0</v>
      </c>
      <c r="AI19" s="1303">
        <v>36314.631000000001</v>
      </c>
      <c r="AJ19" s="1304">
        <v>22785.23298638911</v>
      </c>
      <c r="AK19" s="1304">
        <v>121690.9</v>
      </c>
      <c r="AL19" s="1303">
        <v>0</v>
      </c>
      <c r="AM19" s="1304">
        <v>0</v>
      </c>
      <c r="AN19" s="1304">
        <v>0</v>
      </c>
      <c r="AO19" s="1303">
        <v>0</v>
      </c>
      <c r="AP19" s="1304">
        <v>0</v>
      </c>
      <c r="AQ19" s="1304">
        <v>0</v>
      </c>
      <c r="AR19" s="1303">
        <v>215.15</v>
      </c>
      <c r="AS19" s="1304">
        <v>927.90685882038963</v>
      </c>
      <c r="AT19" s="1304">
        <v>3692.0169999999998</v>
      </c>
      <c r="AU19" s="1303">
        <v>0</v>
      </c>
      <c r="AV19" s="1304">
        <v>0</v>
      </c>
      <c r="AW19" s="1304">
        <v>0</v>
      </c>
      <c r="AX19" s="1303">
        <v>0</v>
      </c>
      <c r="AY19" s="1304">
        <v>0</v>
      </c>
      <c r="AZ19" s="1304">
        <v>0</v>
      </c>
      <c r="BA19" s="1303">
        <v>1487888.1429999999</v>
      </c>
      <c r="BB19" s="1304">
        <v>518051.87456631969</v>
      </c>
      <c r="BC19" s="1305">
        <v>3429028.5180000002</v>
      </c>
      <c r="BD19" s="1297"/>
      <c r="BE19" s="1297"/>
    </row>
    <row r="20" spans="1:57" s="1292" customFormat="1">
      <c r="A20" s="1298" t="s">
        <v>134</v>
      </c>
      <c r="B20" s="1303">
        <v>3033913.6230000001</v>
      </c>
      <c r="C20" s="1304">
        <v>810365.66906858818</v>
      </c>
      <c r="D20" s="1304">
        <v>6070353.7860000003</v>
      </c>
      <c r="E20" s="1303">
        <v>14410.777</v>
      </c>
      <c r="F20" s="1304">
        <v>4281.3392046970903</v>
      </c>
      <c r="G20" s="1304">
        <v>30452.955000000002</v>
      </c>
      <c r="H20" s="1303">
        <v>4618001.0460000001</v>
      </c>
      <c r="I20" s="1304">
        <v>1765656.3981852147</v>
      </c>
      <c r="J20" s="1304">
        <v>11233915.57</v>
      </c>
      <c r="K20" s="1303">
        <v>149745.36900000001</v>
      </c>
      <c r="L20" s="1304">
        <v>56464.866559914597</v>
      </c>
      <c r="M20" s="1304">
        <v>361319.22499999998</v>
      </c>
      <c r="N20" s="1303">
        <v>962182.44400000002</v>
      </c>
      <c r="O20" s="1304">
        <v>189682.27915665865</v>
      </c>
      <c r="P20" s="1304">
        <v>1672921.9439999999</v>
      </c>
      <c r="Q20" s="1303">
        <v>3229624.0329999998</v>
      </c>
      <c r="R20" s="1304">
        <v>418585.80944755801</v>
      </c>
      <c r="S20" s="1304">
        <v>4798065.0609999998</v>
      </c>
      <c r="T20" s="1303">
        <v>155130.226</v>
      </c>
      <c r="U20" s="1304">
        <v>12619.999999999998</v>
      </c>
      <c r="V20" s="1304">
        <v>202417.36600000001</v>
      </c>
      <c r="W20" s="1303">
        <v>1833373.186</v>
      </c>
      <c r="X20" s="1304">
        <v>602485.1315719242</v>
      </c>
      <c r="Y20" s="1304">
        <v>4090884.9750000001</v>
      </c>
      <c r="Z20" s="1303">
        <v>0</v>
      </c>
      <c r="AA20" s="1304">
        <v>0</v>
      </c>
      <c r="AB20" s="1304">
        <v>0</v>
      </c>
      <c r="AC20" s="1303">
        <v>177430.33</v>
      </c>
      <c r="AD20" s="1304">
        <v>71178.457966373084</v>
      </c>
      <c r="AE20" s="1304">
        <v>444136.01199999999</v>
      </c>
      <c r="AF20" s="1303">
        <v>0</v>
      </c>
      <c r="AG20" s="1304">
        <v>0</v>
      </c>
      <c r="AH20" s="1304">
        <v>0</v>
      </c>
      <c r="AI20" s="1303">
        <v>495583.853</v>
      </c>
      <c r="AJ20" s="1304">
        <v>253326.88844408857</v>
      </c>
      <c r="AK20" s="1304">
        <v>1444799.7050000001</v>
      </c>
      <c r="AL20" s="1303">
        <v>0</v>
      </c>
      <c r="AM20" s="1304">
        <v>0</v>
      </c>
      <c r="AN20" s="1304">
        <v>0</v>
      </c>
      <c r="AO20" s="1303">
        <v>21889.314999999999</v>
      </c>
      <c r="AP20" s="1304">
        <v>4765.5214838537495</v>
      </c>
      <c r="AQ20" s="1304">
        <v>39745.724999999999</v>
      </c>
      <c r="AR20" s="1303">
        <v>8385</v>
      </c>
      <c r="AS20" s="1304">
        <v>11318.999999999998</v>
      </c>
      <c r="AT20" s="1304">
        <v>50797.292999999998</v>
      </c>
      <c r="AU20" s="1303">
        <v>0</v>
      </c>
      <c r="AV20" s="1304">
        <v>0</v>
      </c>
      <c r="AW20" s="1304">
        <v>0</v>
      </c>
      <c r="AX20" s="1303">
        <v>24815.316999999999</v>
      </c>
      <c r="AY20" s="1304">
        <v>31506.705097411257</v>
      </c>
      <c r="AZ20" s="1304">
        <v>142870.94099999999</v>
      </c>
      <c r="BA20" s="1303">
        <v>14724484.525</v>
      </c>
      <c r="BB20" s="1304">
        <v>4232238.0675206827</v>
      </c>
      <c r="BC20" s="1305">
        <v>30582680.563999999</v>
      </c>
      <c r="BD20" s="1297"/>
      <c r="BE20" s="1297"/>
    </row>
    <row r="21" spans="1:57" s="1292" customFormat="1">
      <c r="A21" s="1298" t="s">
        <v>707</v>
      </c>
      <c r="B21" s="1303">
        <v>124517.43</v>
      </c>
      <c r="C21" s="1304">
        <v>11357.968775020016</v>
      </c>
      <c r="D21" s="1304">
        <v>167075.74</v>
      </c>
      <c r="E21" s="1303">
        <v>0</v>
      </c>
      <c r="F21" s="1304">
        <v>0</v>
      </c>
      <c r="G21" s="1304">
        <v>0</v>
      </c>
      <c r="H21" s="1303">
        <v>564518.54</v>
      </c>
      <c r="I21" s="1304">
        <v>55711.939951961562</v>
      </c>
      <c r="J21" s="1304">
        <v>773271.179</v>
      </c>
      <c r="K21" s="1303">
        <v>0</v>
      </c>
      <c r="L21" s="1304">
        <v>0</v>
      </c>
      <c r="M21" s="1304">
        <v>0</v>
      </c>
      <c r="N21" s="1303">
        <v>41271.968000000001</v>
      </c>
      <c r="O21" s="1304">
        <v>3851.0862022951692</v>
      </c>
      <c r="P21" s="1304">
        <v>55701.989000000001</v>
      </c>
      <c r="Q21" s="1303">
        <v>149342.454</v>
      </c>
      <c r="R21" s="1304">
        <v>20576.766479850547</v>
      </c>
      <c r="S21" s="1304">
        <v>226443.59899999999</v>
      </c>
      <c r="T21" s="1303">
        <v>82040.414999999994</v>
      </c>
      <c r="U21" s="1304">
        <v>25412.875900720574</v>
      </c>
      <c r="V21" s="1304">
        <v>177262.46100000001</v>
      </c>
      <c r="W21" s="1303">
        <v>101656.41899999999</v>
      </c>
      <c r="X21" s="1304">
        <v>5106.7816920202822</v>
      </c>
      <c r="Y21" s="1304">
        <v>120791.53</v>
      </c>
      <c r="Z21" s="1303">
        <v>0</v>
      </c>
      <c r="AA21" s="1304">
        <v>0</v>
      </c>
      <c r="AB21" s="1304">
        <v>0</v>
      </c>
      <c r="AC21" s="1303">
        <v>0</v>
      </c>
      <c r="AD21" s="1304">
        <v>0</v>
      </c>
      <c r="AE21" s="1304">
        <v>0</v>
      </c>
      <c r="AF21" s="1303">
        <v>0</v>
      </c>
      <c r="AG21" s="1304">
        <v>0</v>
      </c>
      <c r="AH21" s="1304">
        <v>0</v>
      </c>
      <c r="AI21" s="1303">
        <v>21281.599999999999</v>
      </c>
      <c r="AJ21" s="1304">
        <v>1619.5046704029887</v>
      </c>
      <c r="AK21" s="1304">
        <v>27349.884999999998</v>
      </c>
      <c r="AL21" s="1303">
        <v>0</v>
      </c>
      <c r="AM21" s="1304">
        <v>0</v>
      </c>
      <c r="AN21" s="1304">
        <v>0</v>
      </c>
      <c r="AO21" s="1303">
        <v>0</v>
      </c>
      <c r="AP21" s="1304">
        <v>0</v>
      </c>
      <c r="AQ21" s="1304">
        <v>0</v>
      </c>
      <c r="AR21" s="1303">
        <v>0</v>
      </c>
      <c r="AS21" s="1304">
        <v>0</v>
      </c>
      <c r="AT21" s="1304">
        <v>0</v>
      </c>
      <c r="AU21" s="1303">
        <v>0</v>
      </c>
      <c r="AV21" s="1304">
        <v>0</v>
      </c>
      <c r="AW21" s="1304">
        <v>0</v>
      </c>
      <c r="AX21" s="1303">
        <v>0</v>
      </c>
      <c r="AY21" s="1304">
        <v>0</v>
      </c>
      <c r="AZ21" s="1304">
        <v>0</v>
      </c>
      <c r="BA21" s="1303">
        <v>1084628.83</v>
      </c>
      <c r="BB21" s="1304">
        <v>123636.92420603147</v>
      </c>
      <c r="BC21" s="1305">
        <v>1547896.385</v>
      </c>
      <c r="BD21" s="1297"/>
      <c r="BE21" s="1297"/>
    </row>
    <row r="22" spans="1:57" s="1292" customFormat="1">
      <c r="A22" s="1298" t="s">
        <v>789</v>
      </c>
      <c r="B22" s="1303">
        <v>548069.81599999999</v>
      </c>
      <c r="C22" s="1304">
        <v>264288.17934347474</v>
      </c>
      <c r="D22" s="1304">
        <v>1538357.6240000001</v>
      </c>
      <c r="E22" s="1303">
        <v>1496.4390000000001</v>
      </c>
      <c r="F22" s="1304">
        <v>666.7320523085134</v>
      </c>
      <c r="G22" s="1304">
        <v>3994.6849999999999</v>
      </c>
      <c r="H22" s="1303">
        <v>759834.21400000004</v>
      </c>
      <c r="I22" s="1304">
        <v>354005.8614891913</v>
      </c>
      <c r="J22" s="1304">
        <v>2086294.1780000001</v>
      </c>
      <c r="K22" s="1303">
        <v>6963.8190000000004</v>
      </c>
      <c r="L22" s="1304">
        <v>1118.6690685882038</v>
      </c>
      <c r="M22" s="1304">
        <v>11155.472</v>
      </c>
      <c r="N22" s="1303">
        <v>120960.50900000001</v>
      </c>
      <c r="O22" s="1304">
        <v>72203.061382439279</v>
      </c>
      <c r="P22" s="1304">
        <v>391505.38</v>
      </c>
      <c r="Q22" s="1303">
        <v>512059.864</v>
      </c>
      <c r="R22" s="1304">
        <v>89929.881238323986</v>
      </c>
      <c r="S22" s="1304">
        <v>849027.13</v>
      </c>
      <c r="T22" s="1303">
        <v>0</v>
      </c>
      <c r="U22" s="1304">
        <v>0</v>
      </c>
      <c r="V22" s="1304">
        <v>0</v>
      </c>
      <c r="W22" s="1303">
        <v>542241.40899999999</v>
      </c>
      <c r="X22" s="1304">
        <v>75770.652522017612</v>
      </c>
      <c r="Y22" s="1304">
        <v>826154.04399999999</v>
      </c>
      <c r="Z22" s="1303">
        <v>0</v>
      </c>
      <c r="AA22" s="1304">
        <v>0</v>
      </c>
      <c r="AB22" s="1304">
        <v>0</v>
      </c>
      <c r="AC22" s="1303">
        <v>517.12699999999995</v>
      </c>
      <c r="AD22" s="1304">
        <v>1422.8991192954363</v>
      </c>
      <c r="AE22" s="1304">
        <v>5848.7309999999998</v>
      </c>
      <c r="AF22" s="1303">
        <v>0</v>
      </c>
      <c r="AG22" s="1304">
        <v>0</v>
      </c>
      <c r="AH22" s="1304">
        <v>0</v>
      </c>
      <c r="AI22" s="1303">
        <v>151091.04800000001</v>
      </c>
      <c r="AJ22" s="1304">
        <v>50440.910595142777</v>
      </c>
      <c r="AK22" s="1304">
        <v>340093.141</v>
      </c>
      <c r="AL22" s="1303">
        <v>0</v>
      </c>
      <c r="AM22" s="1304">
        <v>0</v>
      </c>
      <c r="AN22" s="1304">
        <v>0</v>
      </c>
      <c r="AO22" s="1303">
        <v>0</v>
      </c>
      <c r="AP22" s="1304">
        <v>0</v>
      </c>
      <c r="AQ22" s="1304">
        <v>0</v>
      </c>
      <c r="AR22" s="1303">
        <v>169.261</v>
      </c>
      <c r="AS22" s="1304">
        <v>1793.225246864158</v>
      </c>
      <c r="AT22" s="1304">
        <v>6888.4759999999997</v>
      </c>
      <c r="AU22" s="1303">
        <v>0</v>
      </c>
      <c r="AV22" s="1304">
        <v>0</v>
      </c>
      <c r="AW22" s="1304">
        <v>0</v>
      </c>
      <c r="AX22" s="1303">
        <v>0</v>
      </c>
      <c r="AY22" s="1304">
        <v>0</v>
      </c>
      <c r="AZ22" s="1304">
        <v>0</v>
      </c>
      <c r="BA22" s="1303">
        <v>2643403.5120000001</v>
      </c>
      <c r="BB22" s="1304">
        <v>911640.0731251667</v>
      </c>
      <c r="BC22" s="1305">
        <v>6059318.8660000004</v>
      </c>
      <c r="BD22" s="1297"/>
      <c r="BE22" s="1297"/>
    </row>
    <row r="23" spans="1:57" s="1292" customFormat="1">
      <c r="A23" s="1298" t="s">
        <v>790</v>
      </c>
      <c r="B23" s="1303">
        <v>546862.68700000003</v>
      </c>
      <c r="C23" s="1304">
        <v>611458.60902054969</v>
      </c>
      <c r="D23" s="1304">
        <v>2837998.0959999999</v>
      </c>
      <c r="E23" s="1303">
        <v>1815.2660000000001</v>
      </c>
      <c r="F23" s="1304">
        <v>21984.050974112622</v>
      </c>
      <c r="G23" s="1304">
        <v>84189.505999999994</v>
      </c>
      <c r="H23" s="1303">
        <v>116593.182</v>
      </c>
      <c r="I23" s="1304">
        <v>312921.00480384304</v>
      </c>
      <c r="J23" s="1304">
        <v>1289108.1869999999</v>
      </c>
      <c r="K23" s="1303">
        <v>48562.19</v>
      </c>
      <c r="L23" s="1304">
        <v>120116.97411262343</v>
      </c>
      <c r="M23" s="1304">
        <v>498640.49300000002</v>
      </c>
      <c r="N23" s="1303">
        <v>88691.755000000005</v>
      </c>
      <c r="O23" s="1304">
        <v>189720.80971443819</v>
      </c>
      <c r="P23" s="1304">
        <v>799575.62899999996</v>
      </c>
      <c r="Q23" s="1303">
        <v>142333.495</v>
      </c>
      <c r="R23" s="1304">
        <v>175398.99172671468</v>
      </c>
      <c r="S23" s="1304">
        <v>799553.51699999999</v>
      </c>
      <c r="T23" s="1303">
        <v>379770</v>
      </c>
      <c r="U23" s="1304">
        <v>8500</v>
      </c>
      <c r="V23" s="1304">
        <v>411619.5</v>
      </c>
      <c r="W23" s="1303">
        <v>96737.475999999995</v>
      </c>
      <c r="X23" s="1304">
        <v>184988.35655190816</v>
      </c>
      <c r="Y23" s="1304">
        <v>789888.84900000005</v>
      </c>
      <c r="Z23" s="1303">
        <v>0</v>
      </c>
      <c r="AA23" s="1304">
        <v>0</v>
      </c>
      <c r="AB23" s="1304">
        <v>0</v>
      </c>
      <c r="AC23" s="1303">
        <v>15984.72</v>
      </c>
      <c r="AD23" s="1304">
        <v>28832.385108086466</v>
      </c>
      <c r="AE23" s="1304">
        <v>124019.66800000001</v>
      </c>
      <c r="AF23" s="1303">
        <v>0</v>
      </c>
      <c r="AG23" s="1304">
        <v>0</v>
      </c>
      <c r="AH23" s="1304">
        <v>0</v>
      </c>
      <c r="AI23" s="1303">
        <v>15007.352000000001</v>
      </c>
      <c r="AJ23" s="1304">
        <v>62346.226848145176</v>
      </c>
      <c r="AK23" s="1304">
        <v>248618.66399999999</v>
      </c>
      <c r="AL23" s="1303">
        <v>0</v>
      </c>
      <c r="AM23" s="1304">
        <v>0</v>
      </c>
      <c r="AN23" s="1304">
        <v>0</v>
      </c>
      <c r="AO23" s="1303">
        <v>0</v>
      </c>
      <c r="AP23" s="1304">
        <v>0</v>
      </c>
      <c r="AQ23" s="1304">
        <v>0</v>
      </c>
      <c r="AR23" s="1303">
        <v>910</v>
      </c>
      <c r="AS23" s="1304">
        <v>11733.746997598077</v>
      </c>
      <c r="AT23" s="1304">
        <v>44876.35</v>
      </c>
      <c r="AU23" s="1303">
        <v>0</v>
      </c>
      <c r="AV23" s="1304">
        <v>1095.3773685615158</v>
      </c>
      <c r="AW23" s="1304">
        <v>4104.3789999999999</v>
      </c>
      <c r="AX23" s="1303">
        <v>0</v>
      </c>
      <c r="AY23" s="1304">
        <v>10000</v>
      </c>
      <c r="AZ23" s="1304">
        <v>37470</v>
      </c>
      <c r="BA23" s="1303">
        <v>1453268.128</v>
      </c>
      <c r="BB23" s="1304">
        <v>1739096.5342941016</v>
      </c>
      <c r="BC23" s="1305">
        <v>7969662.8420000002</v>
      </c>
      <c r="BD23" s="1297"/>
      <c r="BE23" s="1297"/>
    </row>
    <row r="24" spans="1:57" s="1292" customFormat="1">
      <c r="A24" s="1298" t="s">
        <v>1109</v>
      </c>
      <c r="B24" s="1303">
        <v>249655.83199999999</v>
      </c>
      <c r="C24" s="1304">
        <v>44862.607953029088</v>
      </c>
      <c r="D24" s="1304">
        <v>417756.02399999998</v>
      </c>
      <c r="E24" s="1303">
        <v>0</v>
      </c>
      <c r="F24" s="1304">
        <v>0</v>
      </c>
      <c r="G24" s="1304">
        <v>0</v>
      </c>
      <c r="H24" s="1303">
        <v>281306.57199999999</v>
      </c>
      <c r="I24" s="1304">
        <v>1453.0563117160393</v>
      </c>
      <c r="J24" s="1304">
        <v>286751.174</v>
      </c>
      <c r="K24" s="1303">
        <v>179557.74799999999</v>
      </c>
      <c r="L24" s="1304">
        <v>32628.272751534561</v>
      </c>
      <c r="M24" s="1304">
        <v>301815.886</v>
      </c>
      <c r="N24" s="1303">
        <v>27177.527999999998</v>
      </c>
      <c r="O24" s="1304">
        <v>0</v>
      </c>
      <c r="P24" s="1304">
        <v>27177.527999999998</v>
      </c>
      <c r="Q24" s="1303">
        <v>1332.194</v>
      </c>
      <c r="R24" s="1304">
        <v>71.226848145182814</v>
      </c>
      <c r="S24" s="1304">
        <v>1599.0820000000001</v>
      </c>
      <c r="T24" s="1303">
        <v>0</v>
      </c>
      <c r="U24" s="1304">
        <v>0</v>
      </c>
      <c r="V24" s="1304">
        <v>0</v>
      </c>
      <c r="W24" s="1303">
        <v>130599.55499999999</v>
      </c>
      <c r="X24" s="1304">
        <v>7495.4235388310635</v>
      </c>
      <c r="Y24" s="1304">
        <v>158684.908</v>
      </c>
      <c r="Z24" s="1303">
        <v>0</v>
      </c>
      <c r="AA24" s="1304">
        <v>0</v>
      </c>
      <c r="AB24" s="1304">
        <v>0</v>
      </c>
      <c r="AC24" s="1303">
        <v>0</v>
      </c>
      <c r="AD24" s="1304">
        <v>0</v>
      </c>
      <c r="AE24" s="1304">
        <v>0</v>
      </c>
      <c r="AF24" s="1303">
        <v>0</v>
      </c>
      <c r="AG24" s="1304">
        <v>0</v>
      </c>
      <c r="AH24" s="1304">
        <v>0</v>
      </c>
      <c r="AI24" s="1303">
        <v>0</v>
      </c>
      <c r="AJ24" s="1304">
        <v>53.261542567387238</v>
      </c>
      <c r="AK24" s="1304">
        <v>199.571</v>
      </c>
      <c r="AL24" s="1303">
        <v>0</v>
      </c>
      <c r="AM24" s="1304">
        <v>0</v>
      </c>
      <c r="AN24" s="1304">
        <v>0</v>
      </c>
      <c r="AO24" s="1303">
        <v>0</v>
      </c>
      <c r="AP24" s="1304">
        <v>0</v>
      </c>
      <c r="AQ24" s="1304">
        <v>0</v>
      </c>
      <c r="AR24" s="1303">
        <v>0</v>
      </c>
      <c r="AS24" s="1304">
        <v>11071.428342674139</v>
      </c>
      <c r="AT24" s="1304">
        <v>41484.642</v>
      </c>
      <c r="AU24" s="1303">
        <v>0</v>
      </c>
      <c r="AV24" s="1304">
        <v>0</v>
      </c>
      <c r="AW24" s="1304">
        <v>0</v>
      </c>
      <c r="AX24" s="1303">
        <v>0</v>
      </c>
      <c r="AY24" s="1304">
        <v>0</v>
      </c>
      <c r="AZ24" s="1304">
        <v>0</v>
      </c>
      <c r="BA24" s="1303">
        <v>869629.43099999998</v>
      </c>
      <c r="BB24" s="1304">
        <v>97635.278356018127</v>
      </c>
      <c r="BC24" s="1305">
        <v>1235468.82</v>
      </c>
      <c r="BD24" s="1297"/>
      <c r="BE24" s="1297"/>
    </row>
    <row r="25" spans="1:57" s="1292" customFormat="1">
      <c r="A25" s="1293" t="s">
        <v>1110</v>
      </c>
      <c r="B25" s="1306">
        <v>11017056.381999999</v>
      </c>
      <c r="C25" s="1307">
        <v>1160943.3023752333</v>
      </c>
      <c r="D25" s="1308">
        <v>15367110.936000001</v>
      </c>
      <c r="E25" s="1306">
        <v>39303.129000000001</v>
      </c>
      <c r="F25" s="1307">
        <v>9690.3760341606612</v>
      </c>
      <c r="G25" s="1308">
        <v>75612.967999999993</v>
      </c>
      <c r="H25" s="1306">
        <v>14696489.662</v>
      </c>
      <c r="I25" s="1307">
        <v>1339507.7288497463</v>
      </c>
      <c r="J25" s="1308">
        <v>19715625.122000001</v>
      </c>
      <c r="K25" s="1306">
        <v>447824.592</v>
      </c>
      <c r="L25" s="1307">
        <v>56179.556178275947</v>
      </c>
      <c r="M25" s="1308">
        <v>658329.38899999997</v>
      </c>
      <c r="N25" s="1306">
        <v>989215.02399999998</v>
      </c>
      <c r="O25" s="1307">
        <v>213873.16253002401</v>
      </c>
      <c r="P25" s="1308">
        <v>1790597.764</v>
      </c>
      <c r="Q25" s="1306">
        <v>5025225.9730000002</v>
      </c>
      <c r="R25" s="1307">
        <v>514505.76754737122</v>
      </c>
      <c r="S25" s="1308">
        <v>6953079.0839999998</v>
      </c>
      <c r="T25" s="1306">
        <v>151385.139</v>
      </c>
      <c r="U25" s="1307">
        <v>38.774753135841998</v>
      </c>
      <c r="V25" s="1308">
        <v>151530.42800000001</v>
      </c>
      <c r="W25" s="1306">
        <v>1908633.4620000001</v>
      </c>
      <c r="X25" s="1307">
        <v>459042.4761142247</v>
      </c>
      <c r="Y25" s="1308">
        <v>3628665.62</v>
      </c>
      <c r="Z25" s="1306">
        <v>487549.94500000001</v>
      </c>
      <c r="AA25" s="1307">
        <v>1633.7790232185748</v>
      </c>
      <c r="AB25" s="1308">
        <v>493671.71500000003</v>
      </c>
      <c r="AC25" s="1306">
        <v>65848.989000000001</v>
      </c>
      <c r="AD25" s="1307">
        <v>18663.863624232719</v>
      </c>
      <c r="AE25" s="1308">
        <v>135782.48699999999</v>
      </c>
      <c r="AF25" s="1306">
        <v>0</v>
      </c>
      <c r="AG25" s="1307">
        <v>0</v>
      </c>
      <c r="AH25" s="1308">
        <v>0</v>
      </c>
      <c r="AI25" s="1306">
        <v>310777.06599999999</v>
      </c>
      <c r="AJ25" s="1307">
        <v>129637.72057646116</v>
      </c>
      <c r="AK25" s="1308">
        <v>796529.60499999998</v>
      </c>
      <c r="AL25" s="1306">
        <v>0</v>
      </c>
      <c r="AM25" s="1307">
        <v>0</v>
      </c>
      <c r="AN25" s="1308">
        <v>0</v>
      </c>
      <c r="AO25" s="1306">
        <v>10563.858</v>
      </c>
      <c r="AP25" s="1307">
        <v>10983.104617026953</v>
      </c>
      <c r="AQ25" s="1308">
        <v>51717.550999999999</v>
      </c>
      <c r="AR25" s="1306">
        <v>0</v>
      </c>
      <c r="AS25" s="1307">
        <v>0</v>
      </c>
      <c r="AT25" s="1308">
        <v>0</v>
      </c>
      <c r="AU25" s="1306">
        <v>0</v>
      </c>
      <c r="AV25" s="1307">
        <v>0</v>
      </c>
      <c r="AW25" s="1308">
        <v>0</v>
      </c>
      <c r="AX25" s="1306">
        <v>0</v>
      </c>
      <c r="AY25" s="1307">
        <v>0</v>
      </c>
      <c r="AZ25" s="1308">
        <v>0</v>
      </c>
      <c r="BA25" s="1306">
        <v>35149873.223999999</v>
      </c>
      <c r="BB25" s="1307">
        <v>3914699.6135575124</v>
      </c>
      <c r="BC25" s="1308">
        <v>49818252.675999999</v>
      </c>
      <c r="BD25" s="1297"/>
      <c r="BE25" s="1297"/>
    </row>
    <row r="26" spans="1:57" s="1292" customFormat="1">
      <c r="A26" s="1298" t="s">
        <v>1106</v>
      </c>
      <c r="B26" s="1303">
        <v>1431.7360000000001</v>
      </c>
      <c r="C26" s="1309">
        <v>358.55938083800368</v>
      </c>
      <c r="D26" s="1304">
        <v>2775.2579999999998</v>
      </c>
      <c r="E26" s="1303">
        <v>22.204999999999998</v>
      </c>
      <c r="F26" s="1309">
        <v>9.8388043768347995</v>
      </c>
      <c r="G26" s="1304">
        <v>59.070999999999998</v>
      </c>
      <c r="H26" s="1303">
        <v>26642.864000000001</v>
      </c>
      <c r="I26" s="1309">
        <v>33848.204697091001</v>
      </c>
      <c r="J26" s="1304">
        <v>153472.08799999999</v>
      </c>
      <c r="K26" s="1303">
        <v>1474.86</v>
      </c>
      <c r="L26" s="1309">
        <v>36.368828396050169</v>
      </c>
      <c r="M26" s="1304">
        <v>1611.135</v>
      </c>
      <c r="N26" s="1303">
        <v>8925.76</v>
      </c>
      <c r="O26" s="1309">
        <v>1195.5273552175072</v>
      </c>
      <c r="P26" s="1304">
        <v>13405.402</v>
      </c>
      <c r="Q26" s="1303">
        <v>2657.3960000000002</v>
      </c>
      <c r="R26" s="1309">
        <v>27.834267413931144</v>
      </c>
      <c r="S26" s="1304">
        <v>2761.6909999999998</v>
      </c>
      <c r="T26" s="1303">
        <v>0</v>
      </c>
      <c r="U26" s="1309">
        <v>0</v>
      </c>
      <c r="V26" s="1304">
        <v>0</v>
      </c>
      <c r="W26" s="1303">
        <v>4068.627</v>
      </c>
      <c r="X26" s="1309">
        <v>3869.416066186282</v>
      </c>
      <c r="Y26" s="1304">
        <v>18567.329000000002</v>
      </c>
      <c r="Z26" s="1303">
        <v>0</v>
      </c>
      <c r="AA26" s="1309">
        <v>0</v>
      </c>
      <c r="AB26" s="1304">
        <v>0</v>
      </c>
      <c r="AC26" s="1303">
        <v>0</v>
      </c>
      <c r="AD26" s="1309">
        <v>0</v>
      </c>
      <c r="AE26" s="1304">
        <v>0</v>
      </c>
      <c r="AF26" s="1303">
        <v>0</v>
      </c>
      <c r="AG26" s="1309">
        <v>0</v>
      </c>
      <c r="AH26" s="1304">
        <v>0</v>
      </c>
      <c r="AI26" s="1303">
        <v>822.55499999999995</v>
      </c>
      <c r="AJ26" s="1309">
        <v>43.51187616760074</v>
      </c>
      <c r="AK26" s="1304">
        <v>985.59500000000003</v>
      </c>
      <c r="AL26" s="1303">
        <v>0</v>
      </c>
      <c r="AM26" s="1309">
        <v>0</v>
      </c>
      <c r="AN26" s="1304">
        <v>0</v>
      </c>
      <c r="AO26" s="1303">
        <v>0</v>
      </c>
      <c r="AP26" s="1309">
        <v>0</v>
      </c>
      <c r="AQ26" s="1304">
        <v>0</v>
      </c>
      <c r="AR26" s="1303">
        <v>0</v>
      </c>
      <c r="AS26" s="1309">
        <v>0</v>
      </c>
      <c r="AT26" s="1304">
        <v>0</v>
      </c>
      <c r="AU26" s="1303">
        <v>0</v>
      </c>
      <c r="AV26" s="1309">
        <v>0</v>
      </c>
      <c r="AW26" s="1304">
        <v>0</v>
      </c>
      <c r="AX26" s="1303">
        <v>0</v>
      </c>
      <c r="AY26" s="1309">
        <v>0</v>
      </c>
      <c r="AZ26" s="1304">
        <v>0</v>
      </c>
      <c r="BA26" s="1303">
        <v>46046.006000000001</v>
      </c>
      <c r="BB26" s="1309">
        <v>39389.262343207891</v>
      </c>
      <c r="BC26" s="1305">
        <v>193637.57199999999</v>
      </c>
      <c r="BD26" s="1297"/>
      <c r="BE26" s="1297"/>
    </row>
    <row r="27" spans="1:57" s="1292" customFormat="1">
      <c r="A27" s="1298" t="s">
        <v>788</v>
      </c>
      <c r="B27" s="1303">
        <v>314471.34700000001</v>
      </c>
      <c r="C27" s="1304">
        <v>3873.4149986655989</v>
      </c>
      <c r="D27" s="1304">
        <v>328985.03399999999</v>
      </c>
      <c r="E27" s="1303">
        <v>0</v>
      </c>
      <c r="F27" s="1304">
        <v>0</v>
      </c>
      <c r="G27" s="1304">
        <v>0</v>
      </c>
      <c r="H27" s="1303">
        <v>302119.946</v>
      </c>
      <c r="I27" s="1304">
        <v>6113.0045369629033</v>
      </c>
      <c r="J27" s="1304">
        <v>325025.375</v>
      </c>
      <c r="K27" s="1303">
        <v>458.25799999999998</v>
      </c>
      <c r="L27" s="1304">
        <v>119.61382439284759</v>
      </c>
      <c r="M27" s="1304">
        <v>906.45100000000002</v>
      </c>
      <c r="N27" s="1303">
        <v>3925.29</v>
      </c>
      <c r="O27" s="1304">
        <v>114.07339204697089</v>
      </c>
      <c r="P27" s="1304">
        <v>4352.723</v>
      </c>
      <c r="Q27" s="1303">
        <v>18062.256000000001</v>
      </c>
      <c r="R27" s="1304">
        <v>1286.4125967440618</v>
      </c>
      <c r="S27" s="1304">
        <v>22882.444</v>
      </c>
      <c r="T27" s="1303">
        <v>638.86099999999999</v>
      </c>
      <c r="U27" s="1304">
        <v>38.774753135841998</v>
      </c>
      <c r="V27" s="1304">
        <v>784.15</v>
      </c>
      <c r="W27" s="1303">
        <v>1711.327</v>
      </c>
      <c r="X27" s="1304">
        <v>155.40138777688816</v>
      </c>
      <c r="Y27" s="1304">
        <v>2293.616</v>
      </c>
      <c r="Z27" s="1303">
        <v>0</v>
      </c>
      <c r="AA27" s="1304">
        <v>0</v>
      </c>
      <c r="AB27" s="1304">
        <v>0</v>
      </c>
      <c r="AC27" s="1303">
        <v>0</v>
      </c>
      <c r="AD27" s="1304">
        <v>0</v>
      </c>
      <c r="AE27" s="1304">
        <v>0</v>
      </c>
      <c r="AF27" s="1303">
        <v>0</v>
      </c>
      <c r="AG27" s="1304">
        <v>0</v>
      </c>
      <c r="AH27" s="1304">
        <v>0</v>
      </c>
      <c r="AI27" s="1303">
        <v>0</v>
      </c>
      <c r="AJ27" s="1304">
        <v>0</v>
      </c>
      <c r="AK27" s="1304">
        <v>0</v>
      </c>
      <c r="AL27" s="1303">
        <v>0</v>
      </c>
      <c r="AM27" s="1304">
        <v>0</v>
      </c>
      <c r="AN27" s="1304">
        <v>0</v>
      </c>
      <c r="AO27" s="1303">
        <v>0</v>
      </c>
      <c r="AP27" s="1304">
        <v>0</v>
      </c>
      <c r="AQ27" s="1304">
        <v>0</v>
      </c>
      <c r="AR27" s="1303">
        <v>0</v>
      </c>
      <c r="AS27" s="1304">
        <v>0</v>
      </c>
      <c r="AT27" s="1304">
        <v>0</v>
      </c>
      <c r="AU27" s="1303">
        <v>0</v>
      </c>
      <c r="AV27" s="1304">
        <v>0</v>
      </c>
      <c r="AW27" s="1304">
        <v>0</v>
      </c>
      <c r="AX27" s="1303">
        <v>0</v>
      </c>
      <c r="AY27" s="1304">
        <v>0</v>
      </c>
      <c r="AZ27" s="1304">
        <v>0</v>
      </c>
      <c r="BA27" s="1303">
        <v>641387.28799999994</v>
      </c>
      <c r="BB27" s="1304">
        <v>11700.696023485454</v>
      </c>
      <c r="BC27" s="1305">
        <v>685229.79599999997</v>
      </c>
      <c r="BD27" s="1297"/>
      <c r="BE27" s="1297"/>
    </row>
    <row r="28" spans="1:57" s="1292" customFormat="1">
      <c r="A28" s="1298" t="s">
        <v>124</v>
      </c>
      <c r="B28" s="1303">
        <v>101370.14200000001</v>
      </c>
      <c r="C28" s="1304">
        <v>21733.576728049105</v>
      </c>
      <c r="D28" s="1304">
        <v>182805.85399999999</v>
      </c>
      <c r="E28" s="1303">
        <v>647.06799999999998</v>
      </c>
      <c r="F28" s="1304">
        <v>233.68614891913526</v>
      </c>
      <c r="G28" s="1304">
        <v>1522.691</v>
      </c>
      <c r="H28" s="1303">
        <v>454153.712</v>
      </c>
      <c r="I28" s="1304">
        <v>102490.57939685081</v>
      </c>
      <c r="J28" s="1304">
        <v>838185.91299999994</v>
      </c>
      <c r="K28" s="1303">
        <v>12712.791999999999</v>
      </c>
      <c r="L28" s="1304">
        <v>2634.0488390712571</v>
      </c>
      <c r="M28" s="1304">
        <v>22582.573</v>
      </c>
      <c r="N28" s="1303">
        <v>47667.555999999997</v>
      </c>
      <c r="O28" s="1304">
        <v>10291.349613023751</v>
      </c>
      <c r="P28" s="1304">
        <v>86229.243000000002</v>
      </c>
      <c r="Q28" s="1303">
        <v>102942.564</v>
      </c>
      <c r="R28" s="1304">
        <v>17639.864157993059</v>
      </c>
      <c r="S28" s="1304">
        <v>169039.136</v>
      </c>
      <c r="T28" s="1303">
        <v>0</v>
      </c>
      <c r="U28" s="1304">
        <v>0</v>
      </c>
      <c r="V28" s="1304">
        <v>0</v>
      </c>
      <c r="W28" s="1303">
        <v>103361.70699999999</v>
      </c>
      <c r="X28" s="1304">
        <v>22603.706698692287</v>
      </c>
      <c r="Y28" s="1304">
        <v>188057.79699999999</v>
      </c>
      <c r="Z28" s="1303">
        <v>0</v>
      </c>
      <c r="AA28" s="1304">
        <v>0</v>
      </c>
      <c r="AB28" s="1304">
        <v>0</v>
      </c>
      <c r="AC28" s="1303">
        <v>0</v>
      </c>
      <c r="AD28" s="1304">
        <v>0</v>
      </c>
      <c r="AE28" s="1304">
        <v>0</v>
      </c>
      <c r="AF28" s="1303">
        <v>0</v>
      </c>
      <c r="AG28" s="1304">
        <v>0</v>
      </c>
      <c r="AH28" s="1304">
        <v>0</v>
      </c>
      <c r="AI28" s="1303">
        <v>5252.741</v>
      </c>
      <c r="AJ28" s="1304">
        <v>731.56151587937006</v>
      </c>
      <c r="AK28" s="1304">
        <v>7993.902</v>
      </c>
      <c r="AL28" s="1303">
        <v>0</v>
      </c>
      <c r="AM28" s="1304">
        <v>0</v>
      </c>
      <c r="AN28" s="1304">
        <v>0</v>
      </c>
      <c r="AO28" s="1303">
        <v>0</v>
      </c>
      <c r="AP28" s="1304">
        <v>0</v>
      </c>
      <c r="AQ28" s="1304">
        <v>0</v>
      </c>
      <c r="AR28" s="1303">
        <v>0</v>
      </c>
      <c r="AS28" s="1304">
        <v>0</v>
      </c>
      <c r="AT28" s="1304">
        <v>0</v>
      </c>
      <c r="AU28" s="1303">
        <v>0</v>
      </c>
      <c r="AV28" s="1304">
        <v>0</v>
      </c>
      <c r="AW28" s="1304">
        <v>0</v>
      </c>
      <c r="AX28" s="1303">
        <v>0</v>
      </c>
      <c r="AY28" s="1304">
        <v>0</v>
      </c>
      <c r="AZ28" s="1304">
        <v>0</v>
      </c>
      <c r="BA28" s="1303">
        <v>828108.28399999999</v>
      </c>
      <c r="BB28" s="1304">
        <v>178358.37416599944</v>
      </c>
      <c r="BC28" s="1305">
        <v>1496417.112</v>
      </c>
      <c r="BD28" s="1297"/>
      <c r="BE28" s="1297"/>
    </row>
    <row r="29" spans="1:57" s="1292" customFormat="1">
      <c r="A29" s="1298" t="s">
        <v>134</v>
      </c>
      <c r="B29" s="1303">
        <v>9343441.6180000007</v>
      </c>
      <c r="C29" s="1304">
        <v>706389.66906858806</v>
      </c>
      <c r="D29" s="1304">
        <v>11990283.709000001</v>
      </c>
      <c r="E29" s="1303">
        <v>33076.464999999997</v>
      </c>
      <c r="F29" s="1304">
        <v>4070.4625033360016</v>
      </c>
      <c r="G29" s="1304">
        <v>48328.487999999998</v>
      </c>
      <c r="H29" s="1303">
        <v>12847365.209000001</v>
      </c>
      <c r="I29" s="1304">
        <v>896806.59167333867</v>
      </c>
      <c r="J29" s="1304">
        <v>16207699.509</v>
      </c>
      <c r="K29" s="1303">
        <v>186945.73800000001</v>
      </c>
      <c r="L29" s="1304">
        <v>19047.681878836403</v>
      </c>
      <c r="M29" s="1304">
        <v>258317.40299999999</v>
      </c>
      <c r="N29" s="1303">
        <v>714712.34400000004</v>
      </c>
      <c r="O29" s="1304">
        <v>122050.97758206564</v>
      </c>
      <c r="P29" s="1304">
        <v>1172037.358</v>
      </c>
      <c r="Q29" s="1303">
        <v>4613472.0489999996</v>
      </c>
      <c r="R29" s="1304">
        <v>415313.85401654651</v>
      </c>
      <c r="S29" s="1304">
        <v>6169653.0609999998</v>
      </c>
      <c r="T29" s="1303">
        <v>36400</v>
      </c>
      <c r="U29" s="1304">
        <v>0</v>
      </c>
      <c r="V29" s="1304">
        <v>36400</v>
      </c>
      <c r="W29" s="1303">
        <v>1420966.3259999999</v>
      </c>
      <c r="X29" s="1304">
        <v>339620.65919402189</v>
      </c>
      <c r="Y29" s="1304">
        <v>2693524.9369999999</v>
      </c>
      <c r="Z29" s="1303">
        <v>487549.94500000001</v>
      </c>
      <c r="AA29" s="1304">
        <v>1633.7790232185748</v>
      </c>
      <c r="AB29" s="1304">
        <v>493671.71500000003</v>
      </c>
      <c r="AC29" s="1303">
        <v>46928.582000000002</v>
      </c>
      <c r="AD29" s="1304">
        <v>2679.7896984254071</v>
      </c>
      <c r="AE29" s="1304">
        <v>56969.754999999997</v>
      </c>
      <c r="AF29" s="1303">
        <v>0</v>
      </c>
      <c r="AG29" s="1304">
        <v>0</v>
      </c>
      <c r="AH29" s="1304">
        <v>0</v>
      </c>
      <c r="AI29" s="1303">
        <v>237457.61900000001</v>
      </c>
      <c r="AJ29" s="1304">
        <v>118615.47744862556</v>
      </c>
      <c r="AK29" s="1304">
        <v>681909.81400000001</v>
      </c>
      <c r="AL29" s="1303">
        <v>0</v>
      </c>
      <c r="AM29" s="1304">
        <v>0</v>
      </c>
      <c r="AN29" s="1304">
        <v>0</v>
      </c>
      <c r="AO29" s="1303">
        <v>10563.858</v>
      </c>
      <c r="AP29" s="1304">
        <v>10983.104617026953</v>
      </c>
      <c r="AQ29" s="1304">
        <v>51717.550999999999</v>
      </c>
      <c r="AR29" s="1303">
        <v>0</v>
      </c>
      <c r="AS29" s="1304">
        <v>0</v>
      </c>
      <c r="AT29" s="1304">
        <v>0</v>
      </c>
      <c r="AU29" s="1303">
        <v>0</v>
      </c>
      <c r="AV29" s="1304">
        <v>0</v>
      </c>
      <c r="AW29" s="1304">
        <v>0</v>
      </c>
      <c r="AX29" s="1303">
        <v>0</v>
      </c>
      <c r="AY29" s="1304">
        <v>0</v>
      </c>
      <c r="AZ29" s="1304">
        <v>0</v>
      </c>
      <c r="BA29" s="1303">
        <v>29978879.758000001</v>
      </c>
      <c r="BB29" s="1304">
        <v>2637212.0483053108</v>
      </c>
      <c r="BC29" s="1305">
        <v>39860513.303000003</v>
      </c>
      <c r="BD29" s="1297"/>
      <c r="BE29" s="1297"/>
    </row>
    <row r="30" spans="1:57" s="1292" customFormat="1">
      <c r="A30" s="1298" t="s">
        <v>707</v>
      </c>
      <c r="B30" s="1303">
        <v>61062.707999999999</v>
      </c>
      <c r="C30" s="1304">
        <v>3795.1102215105416</v>
      </c>
      <c r="D30" s="1304">
        <v>75282.986999999994</v>
      </c>
      <c r="E30" s="1303">
        <v>0</v>
      </c>
      <c r="F30" s="1304">
        <v>0</v>
      </c>
      <c r="G30" s="1304">
        <v>0</v>
      </c>
      <c r="H30" s="1303">
        <v>30103.9</v>
      </c>
      <c r="I30" s="1304">
        <v>2756.9121964238052</v>
      </c>
      <c r="J30" s="1304">
        <v>40434.050999999999</v>
      </c>
      <c r="K30" s="1303">
        <v>1057.377</v>
      </c>
      <c r="L30" s="1304">
        <v>14.948225246864157</v>
      </c>
      <c r="M30" s="1304">
        <v>1113.3889999999999</v>
      </c>
      <c r="N30" s="1303">
        <v>2408.2420000000002</v>
      </c>
      <c r="O30" s="1304">
        <v>643.04883907125691</v>
      </c>
      <c r="P30" s="1304">
        <v>4817.7460000000001</v>
      </c>
      <c r="Q30" s="1303">
        <v>2575.6959999999999</v>
      </c>
      <c r="R30" s="1304">
        <v>16.50333600213504</v>
      </c>
      <c r="S30" s="1304">
        <v>2637.5340000000001</v>
      </c>
      <c r="T30" s="1303">
        <v>7846.2780000000002</v>
      </c>
      <c r="U30" s="1304">
        <v>0</v>
      </c>
      <c r="V30" s="1304">
        <v>7846.2780000000002</v>
      </c>
      <c r="W30" s="1303">
        <v>9728.9580000000005</v>
      </c>
      <c r="X30" s="1304">
        <v>314.23725647184409</v>
      </c>
      <c r="Y30" s="1304">
        <v>10906.406000000001</v>
      </c>
      <c r="Z30" s="1303">
        <v>0</v>
      </c>
      <c r="AA30" s="1304">
        <v>0</v>
      </c>
      <c r="AB30" s="1304">
        <v>0</v>
      </c>
      <c r="AC30" s="1303">
        <v>0</v>
      </c>
      <c r="AD30" s="1304">
        <v>0</v>
      </c>
      <c r="AE30" s="1304">
        <v>0</v>
      </c>
      <c r="AF30" s="1303">
        <v>0</v>
      </c>
      <c r="AG30" s="1304">
        <v>0</v>
      </c>
      <c r="AH30" s="1304">
        <v>0</v>
      </c>
      <c r="AI30" s="1303">
        <v>118.16200000000001</v>
      </c>
      <c r="AJ30" s="1304">
        <v>1.2124366159594342</v>
      </c>
      <c r="AK30" s="1304">
        <v>122.705</v>
      </c>
      <c r="AL30" s="1303">
        <v>0</v>
      </c>
      <c r="AM30" s="1304">
        <v>0</v>
      </c>
      <c r="AN30" s="1304">
        <v>0</v>
      </c>
      <c r="AO30" s="1303">
        <v>0</v>
      </c>
      <c r="AP30" s="1304">
        <v>0</v>
      </c>
      <c r="AQ30" s="1304">
        <v>0</v>
      </c>
      <c r="AR30" s="1303">
        <v>0</v>
      </c>
      <c r="AS30" s="1304">
        <v>0</v>
      </c>
      <c r="AT30" s="1304">
        <v>0</v>
      </c>
      <c r="AU30" s="1303">
        <v>0</v>
      </c>
      <c r="AV30" s="1304">
        <v>0</v>
      </c>
      <c r="AW30" s="1304">
        <v>0</v>
      </c>
      <c r="AX30" s="1303">
        <v>0</v>
      </c>
      <c r="AY30" s="1304">
        <v>0</v>
      </c>
      <c r="AZ30" s="1304">
        <v>0</v>
      </c>
      <c r="BA30" s="1303">
        <v>114901.326</v>
      </c>
      <c r="BB30" s="1304">
        <v>7541.9733119829198</v>
      </c>
      <c r="BC30" s="1305">
        <v>143161.1</v>
      </c>
      <c r="BD30" s="1297"/>
      <c r="BE30" s="1297"/>
    </row>
    <row r="31" spans="1:57" s="1292" customFormat="1">
      <c r="A31" s="1298" t="s">
        <v>789</v>
      </c>
      <c r="B31" s="1303">
        <v>645995.45600000001</v>
      </c>
      <c r="C31" s="1304">
        <v>164561.91433146517</v>
      </c>
      <c r="D31" s="1304">
        <v>1262608.949</v>
      </c>
      <c r="E31" s="1303">
        <v>2912.7939999999999</v>
      </c>
      <c r="F31" s="1304">
        <v>1992.9548972511341</v>
      </c>
      <c r="G31" s="1304">
        <v>10380.396000000001</v>
      </c>
      <c r="H31" s="1303">
        <v>214938.82699999999</v>
      </c>
      <c r="I31" s="1304">
        <v>133152.98879103281</v>
      </c>
      <c r="J31" s="1304">
        <v>713863.07700000005</v>
      </c>
      <c r="K31" s="1303">
        <v>15999.583000000001</v>
      </c>
      <c r="L31" s="1304">
        <v>1808.3915132105683</v>
      </c>
      <c r="M31" s="1304">
        <v>22775.627</v>
      </c>
      <c r="N31" s="1303">
        <v>76833.714000000007</v>
      </c>
      <c r="O31" s="1304">
        <v>46242.97144382172</v>
      </c>
      <c r="P31" s="1304">
        <v>250106.128</v>
      </c>
      <c r="Q31" s="1303">
        <v>157312.09700000001</v>
      </c>
      <c r="R31" s="1304">
        <v>30691.761676007471</v>
      </c>
      <c r="S31" s="1304">
        <v>272314.12800000003</v>
      </c>
      <c r="T31" s="1303">
        <v>0</v>
      </c>
      <c r="U31" s="1304">
        <v>0</v>
      </c>
      <c r="V31" s="1304">
        <v>0</v>
      </c>
      <c r="W31" s="1303">
        <v>87323.823000000004</v>
      </c>
      <c r="X31" s="1304">
        <v>23605.854283426739</v>
      </c>
      <c r="Y31" s="1304">
        <v>175774.959</v>
      </c>
      <c r="Z31" s="1303">
        <v>0</v>
      </c>
      <c r="AA31" s="1304">
        <v>0</v>
      </c>
      <c r="AB31" s="1304">
        <v>0</v>
      </c>
      <c r="AC31" s="1303">
        <v>322.25700000000001</v>
      </c>
      <c r="AD31" s="1304">
        <v>1826.3488123832396</v>
      </c>
      <c r="AE31" s="1304">
        <v>7165.5860000000002</v>
      </c>
      <c r="AF31" s="1303">
        <v>0</v>
      </c>
      <c r="AG31" s="1304">
        <v>0</v>
      </c>
      <c r="AH31" s="1304">
        <v>0</v>
      </c>
      <c r="AI31" s="1303">
        <v>60876.139000000003</v>
      </c>
      <c r="AJ31" s="1304">
        <v>7635.8307979717101</v>
      </c>
      <c r="AK31" s="1304">
        <v>89487.596999999994</v>
      </c>
      <c r="AL31" s="1303">
        <v>0</v>
      </c>
      <c r="AM31" s="1304">
        <v>0</v>
      </c>
      <c r="AN31" s="1304">
        <v>0</v>
      </c>
      <c r="AO31" s="1303">
        <v>0</v>
      </c>
      <c r="AP31" s="1304">
        <v>0</v>
      </c>
      <c r="AQ31" s="1304">
        <v>0</v>
      </c>
      <c r="AR31" s="1303">
        <v>0</v>
      </c>
      <c r="AS31" s="1304">
        <v>0</v>
      </c>
      <c r="AT31" s="1304">
        <v>0</v>
      </c>
      <c r="AU31" s="1303">
        <v>0</v>
      </c>
      <c r="AV31" s="1304">
        <v>0</v>
      </c>
      <c r="AW31" s="1304">
        <v>0</v>
      </c>
      <c r="AX31" s="1303">
        <v>0</v>
      </c>
      <c r="AY31" s="1304">
        <v>0</v>
      </c>
      <c r="AZ31" s="1304">
        <v>0</v>
      </c>
      <c r="BA31" s="1303">
        <v>1262514.693</v>
      </c>
      <c r="BB31" s="1304">
        <v>411519.01761409128</v>
      </c>
      <c r="BC31" s="1305">
        <v>2804476.452</v>
      </c>
      <c r="BD31" s="1297"/>
      <c r="BE31" s="1297"/>
    </row>
    <row r="32" spans="1:57" s="1292" customFormat="1">
      <c r="A32" s="1298" t="s">
        <v>790</v>
      </c>
      <c r="B32" s="1303">
        <v>61252.241000000002</v>
      </c>
      <c r="C32" s="1304">
        <v>186587.03095809979</v>
      </c>
      <c r="D32" s="1304">
        <v>760393.84699999995</v>
      </c>
      <c r="E32" s="1303">
        <v>2038.85</v>
      </c>
      <c r="F32" s="1304">
        <v>3143.4331465172136</v>
      </c>
      <c r="G32" s="1304">
        <v>13817.295</v>
      </c>
      <c r="H32" s="1303">
        <v>42659.226999999999</v>
      </c>
      <c r="I32" s="1304">
        <v>83776.581531892181</v>
      </c>
      <c r="J32" s="1304">
        <v>356570.07900000003</v>
      </c>
      <c r="K32" s="1303">
        <v>7058.4009999999998</v>
      </c>
      <c r="L32" s="1304">
        <v>16813.496663997863</v>
      </c>
      <c r="M32" s="1304">
        <v>70058.573000000004</v>
      </c>
      <c r="N32" s="1303">
        <v>9264.5239999999994</v>
      </c>
      <c r="O32" s="1304">
        <v>33335.213504136642</v>
      </c>
      <c r="P32" s="1304">
        <v>134171.56899999999</v>
      </c>
      <c r="Q32" s="1303">
        <v>45376.213000000003</v>
      </c>
      <c r="R32" s="1304">
        <v>37038.566319722442</v>
      </c>
      <c r="S32" s="1304">
        <v>184159.72099999999</v>
      </c>
      <c r="T32" s="1303">
        <v>106500</v>
      </c>
      <c r="U32" s="1304">
        <v>0</v>
      </c>
      <c r="V32" s="1304">
        <v>106500</v>
      </c>
      <c r="W32" s="1303">
        <v>4708.5630000000001</v>
      </c>
      <c r="X32" s="1304">
        <v>20836.087803576193</v>
      </c>
      <c r="Y32" s="1304">
        <v>82781.384000000005</v>
      </c>
      <c r="Z32" s="1303">
        <v>0</v>
      </c>
      <c r="AA32" s="1304">
        <v>0</v>
      </c>
      <c r="AB32" s="1304">
        <v>0</v>
      </c>
      <c r="AC32" s="1303">
        <v>2490.7539999999999</v>
      </c>
      <c r="AD32" s="1304">
        <v>1523.4328796370428</v>
      </c>
      <c r="AE32" s="1304">
        <v>8199.0580000000009</v>
      </c>
      <c r="AF32" s="1303">
        <v>0</v>
      </c>
      <c r="AG32" s="1304">
        <v>0</v>
      </c>
      <c r="AH32" s="1304">
        <v>0</v>
      </c>
      <c r="AI32" s="1303">
        <v>3600</v>
      </c>
      <c r="AJ32" s="1304">
        <v>2160.145182812917</v>
      </c>
      <c r="AK32" s="1304">
        <v>11694.064</v>
      </c>
      <c r="AL32" s="1303">
        <v>0</v>
      </c>
      <c r="AM32" s="1304">
        <v>0</v>
      </c>
      <c r="AN32" s="1304">
        <v>0</v>
      </c>
      <c r="AO32" s="1303">
        <v>0</v>
      </c>
      <c r="AP32" s="1304">
        <v>0</v>
      </c>
      <c r="AQ32" s="1304">
        <v>0</v>
      </c>
      <c r="AR32" s="1303">
        <v>0</v>
      </c>
      <c r="AS32" s="1304">
        <v>0</v>
      </c>
      <c r="AT32" s="1304">
        <v>0</v>
      </c>
      <c r="AU32" s="1303">
        <v>0</v>
      </c>
      <c r="AV32" s="1304">
        <v>0</v>
      </c>
      <c r="AW32" s="1304">
        <v>0</v>
      </c>
      <c r="AX32" s="1303">
        <v>0</v>
      </c>
      <c r="AY32" s="1304">
        <v>0</v>
      </c>
      <c r="AZ32" s="1304">
        <v>0</v>
      </c>
      <c r="BA32" s="1303">
        <v>284948.777</v>
      </c>
      <c r="BB32" s="1304">
        <v>385213.98905791296</v>
      </c>
      <c r="BC32" s="1305">
        <v>1728345.594</v>
      </c>
      <c r="BD32" s="1297"/>
      <c r="BE32" s="1297"/>
    </row>
    <row r="33" spans="1:57" s="1292" customFormat="1">
      <c r="A33" s="1298" t="s">
        <v>1111</v>
      </c>
      <c r="B33" s="1303">
        <v>488031.12900000002</v>
      </c>
      <c r="C33" s="1304">
        <v>73644.025887376556</v>
      </c>
      <c r="D33" s="1304">
        <v>763975.29500000004</v>
      </c>
      <c r="E33" s="1303">
        <v>605.745</v>
      </c>
      <c r="F33" s="1304">
        <v>239.99999999999997</v>
      </c>
      <c r="G33" s="1304">
        <v>1505.0250000000001</v>
      </c>
      <c r="H33" s="1303">
        <v>778505.973</v>
      </c>
      <c r="I33" s="1304">
        <v>80562.864691753392</v>
      </c>
      <c r="J33" s="1304">
        <v>1080375.0279999999</v>
      </c>
      <c r="K33" s="1303">
        <v>222117.579</v>
      </c>
      <c r="L33" s="1304">
        <v>15705.005337603414</v>
      </c>
      <c r="M33" s="1304">
        <v>280964.23499999999</v>
      </c>
      <c r="N33" s="1303">
        <v>125477.591</v>
      </c>
      <c r="O33" s="1304">
        <v>0</v>
      </c>
      <c r="P33" s="1304">
        <v>125477.591</v>
      </c>
      <c r="Q33" s="1303">
        <v>82827.698999999993</v>
      </c>
      <c r="R33" s="1304">
        <v>12490.97091006138</v>
      </c>
      <c r="S33" s="1304">
        <v>129631.367</v>
      </c>
      <c r="T33" s="1303">
        <v>0</v>
      </c>
      <c r="U33" s="1304">
        <v>0</v>
      </c>
      <c r="V33" s="1304">
        <v>0</v>
      </c>
      <c r="W33" s="1303">
        <v>276764.12699999998</v>
      </c>
      <c r="X33" s="1304">
        <v>48037.112623432069</v>
      </c>
      <c r="Y33" s="1304">
        <v>456759.18900000001</v>
      </c>
      <c r="Z33" s="1303">
        <v>0</v>
      </c>
      <c r="AA33" s="1304">
        <v>0</v>
      </c>
      <c r="AB33" s="1304">
        <v>0</v>
      </c>
      <c r="AC33" s="1303">
        <v>16107.395</v>
      </c>
      <c r="AD33" s="1304">
        <v>12634.291700026686</v>
      </c>
      <c r="AE33" s="1304">
        <v>63448.086000000003</v>
      </c>
      <c r="AF33" s="1303">
        <v>0</v>
      </c>
      <c r="AG33" s="1304">
        <v>0</v>
      </c>
      <c r="AH33" s="1304">
        <v>0</v>
      </c>
      <c r="AI33" s="1303">
        <v>2649.8470000000002</v>
      </c>
      <c r="AJ33" s="1304">
        <v>449.9802508673605</v>
      </c>
      <c r="AK33" s="1304">
        <v>4335.924</v>
      </c>
      <c r="AL33" s="1303">
        <v>0</v>
      </c>
      <c r="AM33" s="1304">
        <v>0</v>
      </c>
      <c r="AN33" s="1304">
        <v>0</v>
      </c>
      <c r="AO33" s="1303">
        <v>0</v>
      </c>
      <c r="AP33" s="1304">
        <v>0</v>
      </c>
      <c r="AQ33" s="1304">
        <v>0</v>
      </c>
      <c r="AR33" s="1303">
        <v>0</v>
      </c>
      <c r="AS33" s="1304">
        <v>0</v>
      </c>
      <c r="AT33" s="1304">
        <v>0</v>
      </c>
      <c r="AU33" s="1303">
        <v>0</v>
      </c>
      <c r="AV33" s="1304">
        <v>0</v>
      </c>
      <c r="AW33" s="1304">
        <v>0</v>
      </c>
      <c r="AX33" s="1303">
        <v>0</v>
      </c>
      <c r="AY33" s="1304">
        <v>0</v>
      </c>
      <c r="AZ33" s="1304">
        <v>0</v>
      </c>
      <c r="BA33" s="1303">
        <v>1993087.09</v>
      </c>
      <c r="BB33" s="1304">
        <v>243764.25220176141</v>
      </c>
      <c r="BC33" s="1305">
        <v>2906471.7429999998</v>
      </c>
      <c r="BD33" s="1297"/>
      <c r="BE33" s="1297"/>
    </row>
    <row r="34" spans="1:57" s="1292" customFormat="1">
      <c r="A34" s="1293" t="s">
        <v>1112</v>
      </c>
      <c r="B34" s="1306">
        <v>3314488.2259999998</v>
      </c>
      <c r="C34" s="1307">
        <v>13893.827328529489</v>
      </c>
      <c r="D34" s="1308">
        <v>3366548.398</v>
      </c>
      <c r="E34" s="1306">
        <v>1775.835</v>
      </c>
      <c r="F34" s="1307">
        <v>640.64398185214827</v>
      </c>
      <c r="G34" s="1308">
        <v>4176.3289999999997</v>
      </c>
      <c r="H34" s="1306">
        <v>6558705.352</v>
      </c>
      <c r="I34" s="1307">
        <v>44932.309580998131</v>
      </c>
      <c r="J34" s="1308">
        <v>6727066.716</v>
      </c>
      <c r="K34" s="1306">
        <v>187005.027</v>
      </c>
      <c r="L34" s="1307">
        <v>363.27088337336534</v>
      </c>
      <c r="M34" s="1308">
        <v>188366.20300000001</v>
      </c>
      <c r="N34" s="1306">
        <v>19377.169000000002</v>
      </c>
      <c r="O34" s="1307">
        <v>2007.1123565519079</v>
      </c>
      <c r="P34" s="1308">
        <v>26897.819</v>
      </c>
      <c r="Q34" s="1306">
        <v>1770939.6159999999</v>
      </c>
      <c r="R34" s="1307">
        <v>10014.554043234586</v>
      </c>
      <c r="S34" s="1308">
        <v>1808464.1510000001</v>
      </c>
      <c r="T34" s="1306">
        <v>138.34100000000001</v>
      </c>
      <c r="U34" s="1307">
        <v>107.30824659727782</v>
      </c>
      <c r="V34" s="1308">
        <v>540.42499999999995</v>
      </c>
      <c r="W34" s="1306">
        <v>852355.31099999999</v>
      </c>
      <c r="X34" s="1307">
        <v>2400.8118494795835</v>
      </c>
      <c r="Y34" s="1308">
        <v>861351.15300000005</v>
      </c>
      <c r="Z34" s="1306">
        <v>8975012.25</v>
      </c>
      <c r="AA34" s="1307">
        <v>780.91993594875896</v>
      </c>
      <c r="AB34" s="1308">
        <v>8977938.3579999991</v>
      </c>
      <c r="AC34" s="1306">
        <v>639.923</v>
      </c>
      <c r="AD34" s="1307">
        <v>113.49212703496129</v>
      </c>
      <c r="AE34" s="1308">
        <v>1065.1780000000001</v>
      </c>
      <c r="AF34" s="1306">
        <v>2378.92</v>
      </c>
      <c r="AG34" s="1307">
        <v>0</v>
      </c>
      <c r="AH34" s="1308">
        <v>2378.92</v>
      </c>
      <c r="AI34" s="1306">
        <v>0</v>
      </c>
      <c r="AJ34" s="1307">
        <v>360.34427542033626</v>
      </c>
      <c r="AK34" s="1308">
        <v>1350.21</v>
      </c>
      <c r="AL34" s="1306">
        <v>0</v>
      </c>
      <c r="AM34" s="1307">
        <v>0</v>
      </c>
      <c r="AN34" s="1308">
        <v>0</v>
      </c>
      <c r="AO34" s="1306">
        <v>6674.674</v>
      </c>
      <c r="AP34" s="1307">
        <v>0</v>
      </c>
      <c r="AQ34" s="1308">
        <v>6674.674</v>
      </c>
      <c r="AR34" s="1306">
        <v>0</v>
      </c>
      <c r="AS34" s="1307">
        <v>0</v>
      </c>
      <c r="AT34" s="1308">
        <v>0</v>
      </c>
      <c r="AU34" s="1306">
        <v>0</v>
      </c>
      <c r="AV34" s="1307">
        <v>0</v>
      </c>
      <c r="AW34" s="1308">
        <v>0</v>
      </c>
      <c r="AX34" s="1306">
        <v>0</v>
      </c>
      <c r="AY34" s="1307">
        <v>0</v>
      </c>
      <c r="AZ34" s="1308">
        <v>0</v>
      </c>
      <c r="BA34" s="1306">
        <v>21689490.647999998</v>
      </c>
      <c r="BB34" s="1307">
        <v>75614.595943421402</v>
      </c>
      <c r="BC34" s="1308">
        <v>21972818.539000001</v>
      </c>
      <c r="BD34" s="1297"/>
      <c r="BE34" s="1297"/>
    </row>
    <row r="35" spans="1:57" s="1292" customFormat="1">
      <c r="A35" s="1298" t="s">
        <v>1106</v>
      </c>
      <c r="B35" s="1303">
        <v>252.57300000000001</v>
      </c>
      <c r="C35" s="1309">
        <v>5.2663464104617024</v>
      </c>
      <c r="D35" s="1304">
        <v>272.30599999999998</v>
      </c>
      <c r="E35" s="1303">
        <v>2.6349999999999998</v>
      </c>
      <c r="F35" s="1309">
        <v>0</v>
      </c>
      <c r="G35" s="1304">
        <v>2.6349999999999998</v>
      </c>
      <c r="H35" s="1303">
        <v>6218.9120000000003</v>
      </c>
      <c r="I35" s="1309">
        <v>767.72084334133967</v>
      </c>
      <c r="J35" s="1304">
        <v>9095.5619999999999</v>
      </c>
      <c r="K35" s="1303">
        <v>18.937999999999999</v>
      </c>
      <c r="L35" s="1309">
        <v>13.915398985855349</v>
      </c>
      <c r="M35" s="1304">
        <v>71.078999999999994</v>
      </c>
      <c r="N35" s="1303">
        <v>177.40799999999999</v>
      </c>
      <c r="O35" s="1309">
        <v>56.581798772351206</v>
      </c>
      <c r="P35" s="1304">
        <v>389.42099999999999</v>
      </c>
      <c r="Q35" s="1303">
        <v>815.68700000000001</v>
      </c>
      <c r="R35" s="1309">
        <v>62.888710968775015</v>
      </c>
      <c r="S35" s="1304">
        <v>1051.3320000000001</v>
      </c>
      <c r="T35" s="1303">
        <v>0</v>
      </c>
      <c r="U35" s="1309">
        <v>0</v>
      </c>
      <c r="V35" s="1304">
        <v>0</v>
      </c>
      <c r="W35" s="1303">
        <v>116.498</v>
      </c>
      <c r="X35" s="1309">
        <v>0.3151854817187083</v>
      </c>
      <c r="Y35" s="1304">
        <v>117.68</v>
      </c>
      <c r="Z35" s="1303">
        <v>0</v>
      </c>
      <c r="AA35" s="1309">
        <v>0</v>
      </c>
      <c r="AB35" s="1304">
        <v>0</v>
      </c>
      <c r="AC35" s="1303">
        <v>0</v>
      </c>
      <c r="AD35" s="1309">
        <v>0</v>
      </c>
      <c r="AE35" s="1304">
        <v>0</v>
      </c>
      <c r="AF35" s="1303">
        <v>0</v>
      </c>
      <c r="AG35" s="1309">
        <v>0</v>
      </c>
      <c r="AH35" s="1304">
        <v>0</v>
      </c>
      <c r="AI35" s="1303">
        <v>0</v>
      </c>
      <c r="AJ35" s="1309">
        <v>0</v>
      </c>
      <c r="AK35" s="1304">
        <v>0</v>
      </c>
      <c r="AL35" s="1303">
        <v>0</v>
      </c>
      <c r="AM35" s="1309">
        <v>0</v>
      </c>
      <c r="AN35" s="1304">
        <v>0</v>
      </c>
      <c r="AO35" s="1303">
        <v>0</v>
      </c>
      <c r="AP35" s="1309">
        <v>0</v>
      </c>
      <c r="AQ35" s="1304">
        <v>0</v>
      </c>
      <c r="AR35" s="1303">
        <v>0</v>
      </c>
      <c r="AS35" s="1309">
        <v>0</v>
      </c>
      <c r="AT35" s="1304">
        <v>0</v>
      </c>
      <c r="AU35" s="1303">
        <v>0</v>
      </c>
      <c r="AV35" s="1309">
        <v>0</v>
      </c>
      <c r="AW35" s="1304">
        <v>0</v>
      </c>
      <c r="AX35" s="1303">
        <v>0</v>
      </c>
      <c r="AY35" s="1309">
        <v>0</v>
      </c>
      <c r="AZ35" s="1304">
        <v>0</v>
      </c>
      <c r="BA35" s="1303">
        <v>7602.6540000000005</v>
      </c>
      <c r="BB35" s="1309">
        <v>906.68908460101409</v>
      </c>
      <c r="BC35" s="1305">
        <v>11000.019</v>
      </c>
      <c r="BD35" s="1297"/>
      <c r="BE35" s="1297"/>
    </row>
    <row r="36" spans="1:57" s="1292" customFormat="1">
      <c r="A36" s="1298" t="s">
        <v>788</v>
      </c>
      <c r="B36" s="1303">
        <v>396725.01500000001</v>
      </c>
      <c r="C36" s="1304">
        <v>1927.3154523618894</v>
      </c>
      <c r="D36" s="1304">
        <v>403946.66700000002</v>
      </c>
      <c r="E36" s="1303">
        <v>0</v>
      </c>
      <c r="F36" s="1304">
        <v>0</v>
      </c>
      <c r="G36" s="1304">
        <v>0</v>
      </c>
      <c r="H36" s="1303">
        <v>337019.15700000001</v>
      </c>
      <c r="I36" s="1304">
        <v>602.10915398985856</v>
      </c>
      <c r="J36" s="1304">
        <v>339275.261</v>
      </c>
      <c r="K36" s="1303">
        <v>0</v>
      </c>
      <c r="L36" s="1304">
        <v>0</v>
      </c>
      <c r="M36" s="1304">
        <v>0</v>
      </c>
      <c r="N36" s="1303">
        <v>930.62900000000002</v>
      </c>
      <c r="O36" s="1304">
        <v>30.696557245796633</v>
      </c>
      <c r="P36" s="1304">
        <v>1045.6489999999999</v>
      </c>
      <c r="Q36" s="1303">
        <v>280.34500000000003</v>
      </c>
      <c r="R36" s="1304">
        <v>60.890045369629028</v>
      </c>
      <c r="S36" s="1304">
        <v>508.50099999999998</v>
      </c>
      <c r="T36" s="1303">
        <v>138.34100000000001</v>
      </c>
      <c r="U36" s="1304">
        <v>107.30824659727782</v>
      </c>
      <c r="V36" s="1304">
        <v>540.42499999999995</v>
      </c>
      <c r="W36" s="1303">
        <v>61.534999999999997</v>
      </c>
      <c r="X36" s="1304">
        <v>100.79023218574859</v>
      </c>
      <c r="Y36" s="1304">
        <v>439.19600000000003</v>
      </c>
      <c r="Z36" s="1303">
        <v>0</v>
      </c>
      <c r="AA36" s="1304">
        <v>0</v>
      </c>
      <c r="AB36" s="1304">
        <v>0</v>
      </c>
      <c r="AC36" s="1303">
        <v>0</v>
      </c>
      <c r="AD36" s="1304">
        <v>0</v>
      </c>
      <c r="AE36" s="1304">
        <v>0</v>
      </c>
      <c r="AF36" s="1303">
        <v>0</v>
      </c>
      <c r="AG36" s="1304">
        <v>0</v>
      </c>
      <c r="AH36" s="1304">
        <v>0</v>
      </c>
      <c r="AI36" s="1303">
        <v>0</v>
      </c>
      <c r="AJ36" s="1304">
        <v>0</v>
      </c>
      <c r="AK36" s="1304">
        <v>0</v>
      </c>
      <c r="AL36" s="1303">
        <v>0</v>
      </c>
      <c r="AM36" s="1304">
        <v>0</v>
      </c>
      <c r="AN36" s="1304">
        <v>0</v>
      </c>
      <c r="AO36" s="1303">
        <v>0</v>
      </c>
      <c r="AP36" s="1304">
        <v>0</v>
      </c>
      <c r="AQ36" s="1304">
        <v>0</v>
      </c>
      <c r="AR36" s="1303">
        <v>0</v>
      </c>
      <c r="AS36" s="1304">
        <v>0</v>
      </c>
      <c r="AT36" s="1304">
        <v>0</v>
      </c>
      <c r="AU36" s="1303">
        <v>0</v>
      </c>
      <c r="AV36" s="1304">
        <v>0</v>
      </c>
      <c r="AW36" s="1304">
        <v>0</v>
      </c>
      <c r="AX36" s="1303">
        <v>0</v>
      </c>
      <c r="AY36" s="1304">
        <v>0</v>
      </c>
      <c r="AZ36" s="1304">
        <v>0</v>
      </c>
      <c r="BA36" s="1303">
        <v>735155.02500000002</v>
      </c>
      <c r="BB36" s="1304">
        <v>2829.1102215105416</v>
      </c>
      <c r="BC36" s="1305">
        <v>745755.70200000005</v>
      </c>
      <c r="BD36" s="1297"/>
      <c r="BE36" s="1297"/>
    </row>
    <row r="37" spans="1:57" s="1292" customFormat="1">
      <c r="A37" s="1298" t="s">
        <v>124</v>
      </c>
      <c r="B37" s="1303">
        <v>1823.759</v>
      </c>
      <c r="C37" s="1304">
        <v>259.39605017347208</v>
      </c>
      <c r="D37" s="1304">
        <v>2795.7170000000001</v>
      </c>
      <c r="E37" s="1303">
        <v>0</v>
      </c>
      <c r="F37" s="1304">
        <v>97.481451828129153</v>
      </c>
      <c r="G37" s="1304">
        <v>365.26299999999998</v>
      </c>
      <c r="H37" s="1303">
        <v>86672.56</v>
      </c>
      <c r="I37" s="1304">
        <v>12908.630637843607</v>
      </c>
      <c r="J37" s="1304">
        <v>135041.19899999999</v>
      </c>
      <c r="K37" s="1303">
        <v>0</v>
      </c>
      <c r="L37" s="1304">
        <v>2.882839605017347</v>
      </c>
      <c r="M37" s="1304">
        <v>10.802</v>
      </c>
      <c r="N37" s="1303">
        <v>5113.4319999999998</v>
      </c>
      <c r="O37" s="1304">
        <v>799.61329063250594</v>
      </c>
      <c r="P37" s="1304">
        <v>8109.5829999999996</v>
      </c>
      <c r="Q37" s="1303">
        <v>1331.9369999999999</v>
      </c>
      <c r="R37" s="1304">
        <v>710.90258873765674</v>
      </c>
      <c r="S37" s="1304">
        <v>3995.6889999999999</v>
      </c>
      <c r="T37" s="1303">
        <v>0</v>
      </c>
      <c r="U37" s="1304">
        <v>0</v>
      </c>
      <c r="V37" s="1304">
        <v>0</v>
      </c>
      <c r="W37" s="1303">
        <v>5197.7160000000003</v>
      </c>
      <c r="X37" s="1304">
        <v>887.0429677074992</v>
      </c>
      <c r="Y37" s="1304">
        <v>8521.4670000000006</v>
      </c>
      <c r="Z37" s="1303">
        <v>0</v>
      </c>
      <c r="AA37" s="1304">
        <v>0</v>
      </c>
      <c r="AB37" s="1304">
        <v>0</v>
      </c>
      <c r="AC37" s="1303">
        <v>0</v>
      </c>
      <c r="AD37" s="1304">
        <v>0</v>
      </c>
      <c r="AE37" s="1304">
        <v>0</v>
      </c>
      <c r="AF37" s="1303">
        <v>0</v>
      </c>
      <c r="AG37" s="1304">
        <v>0</v>
      </c>
      <c r="AH37" s="1304">
        <v>0</v>
      </c>
      <c r="AI37" s="1303">
        <v>0</v>
      </c>
      <c r="AJ37" s="1304">
        <v>0</v>
      </c>
      <c r="AK37" s="1304">
        <v>0</v>
      </c>
      <c r="AL37" s="1303">
        <v>0</v>
      </c>
      <c r="AM37" s="1304">
        <v>0</v>
      </c>
      <c r="AN37" s="1304">
        <v>0</v>
      </c>
      <c r="AO37" s="1303">
        <v>0</v>
      </c>
      <c r="AP37" s="1304">
        <v>0</v>
      </c>
      <c r="AQ37" s="1304">
        <v>0</v>
      </c>
      <c r="AR37" s="1303">
        <v>0</v>
      </c>
      <c r="AS37" s="1304">
        <v>0</v>
      </c>
      <c r="AT37" s="1304">
        <v>0</v>
      </c>
      <c r="AU37" s="1303">
        <v>0</v>
      </c>
      <c r="AV37" s="1304">
        <v>0</v>
      </c>
      <c r="AW37" s="1304">
        <v>0</v>
      </c>
      <c r="AX37" s="1303">
        <v>0</v>
      </c>
      <c r="AY37" s="1304">
        <v>0</v>
      </c>
      <c r="AZ37" s="1304">
        <v>0</v>
      </c>
      <c r="BA37" s="1303">
        <v>100139.406</v>
      </c>
      <c r="BB37" s="1304">
        <v>15665.950360288229</v>
      </c>
      <c r="BC37" s="1305">
        <v>158839.723</v>
      </c>
      <c r="BD37" s="1297"/>
      <c r="BE37" s="1297"/>
    </row>
    <row r="38" spans="1:57" s="1292" customFormat="1">
      <c r="A38" s="1298" t="s">
        <v>134</v>
      </c>
      <c r="B38" s="1303">
        <v>2842091.4739999999</v>
      </c>
      <c r="C38" s="1304">
        <v>5202.1142247131038</v>
      </c>
      <c r="D38" s="1304">
        <v>2861583.7960000001</v>
      </c>
      <c r="E38" s="1303">
        <v>1630.491</v>
      </c>
      <c r="F38" s="1304">
        <v>29.629570322925005</v>
      </c>
      <c r="G38" s="1304">
        <v>1741.5139999999999</v>
      </c>
      <c r="H38" s="1303">
        <v>6117400.5549999997</v>
      </c>
      <c r="I38" s="1304">
        <v>15213.112890312248</v>
      </c>
      <c r="J38" s="1304">
        <v>6174404.0889999997</v>
      </c>
      <c r="K38" s="1303">
        <v>186605.13200000001</v>
      </c>
      <c r="L38" s="1304">
        <v>241.26581265012007</v>
      </c>
      <c r="M38" s="1304">
        <v>187509.155</v>
      </c>
      <c r="N38" s="1303">
        <v>9248.1589999999997</v>
      </c>
      <c r="O38" s="1304">
        <v>436.57272484654385</v>
      </c>
      <c r="P38" s="1304">
        <v>10883.998</v>
      </c>
      <c r="Q38" s="1303">
        <v>1735511.726</v>
      </c>
      <c r="R38" s="1304">
        <v>5603.9463570856688</v>
      </c>
      <c r="S38" s="1304">
        <v>1756509.7139999999</v>
      </c>
      <c r="T38" s="1303">
        <v>0</v>
      </c>
      <c r="U38" s="1304">
        <v>0</v>
      </c>
      <c r="V38" s="1304">
        <v>0</v>
      </c>
      <c r="W38" s="1303">
        <v>844896.31799999997</v>
      </c>
      <c r="X38" s="1304">
        <v>792.50440352281817</v>
      </c>
      <c r="Y38" s="1304">
        <v>847865.83200000005</v>
      </c>
      <c r="Z38" s="1303">
        <v>8975012.25</v>
      </c>
      <c r="AA38" s="1304">
        <v>780.91993594875896</v>
      </c>
      <c r="AB38" s="1304">
        <v>8977938.3579999991</v>
      </c>
      <c r="AC38" s="1303">
        <v>505.952</v>
      </c>
      <c r="AD38" s="1304">
        <v>86.634641046170259</v>
      </c>
      <c r="AE38" s="1304">
        <v>830.57299999999998</v>
      </c>
      <c r="AF38" s="1303">
        <v>2378.92</v>
      </c>
      <c r="AG38" s="1304">
        <v>0</v>
      </c>
      <c r="AH38" s="1304">
        <v>2378.92</v>
      </c>
      <c r="AI38" s="1303">
        <v>0</v>
      </c>
      <c r="AJ38" s="1304">
        <v>334.54176674673067</v>
      </c>
      <c r="AK38" s="1304">
        <v>1253.528</v>
      </c>
      <c r="AL38" s="1303">
        <v>0</v>
      </c>
      <c r="AM38" s="1304">
        <v>0</v>
      </c>
      <c r="AN38" s="1304">
        <v>0</v>
      </c>
      <c r="AO38" s="1303">
        <v>6674.674</v>
      </c>
      <c r="AP38" s="1304">
        <v>0</v>
      </c>
      <c r="AQ38" s="1304">
        <v>6674.674</v>
      </c>
      <c r="AR38" s="1303">
        <v>0</v>
      </c>
      <c r="AS38" s="1304">
        <v>0</v>
      </c>
      <c r="AT38" s="1304">
        <v>0</v>
      </c>
      <c r="AU38" s="1303">
        <v>0</v>
      </c>
      <c r="AV38" s="1304">
        <v>0</v>
      </c>
      <c r="AW38" s="1304">
        <v>0</v>
      </c>
      <c r="AX38" s="1303">
        <v>0</v>
      </c>
      <c r="AY38" s="1304">
        <v>0</v>
      </c>
      <c r="AZ38" s="1304">
        <v>0</v>
      </c>
      <c r="BA38" s="1303">
        <v>20721955.655999999</v>
      </c>
      <c r="BB38" s="1304">
        <v>28721.243661595941</v>
      </c>
      <c r="BC38" s="1305">
        <v>20829574.155999999</v>
      </c>
      <c r="BD38" s="1297"/>
      <c r="BE38" s="1297"/>
    </row>
    <row r="39" spans="1:57" s="1292" customFormat="1">
      <c r="A39" s="1298" t="s">
        <v>707</v>
      </c>
      <c r="B39" s="1303">
        <v>498.09699999999998</v>
      </c>
      <c r="C39" s="1304">
        <v>0</v>
      </c>
      <c r="D39" s="1304">
        <v>498.09699999999998</v>
      </c>
      <c r="E39" s="1303">
        <v>0</v>
      </c>
      <c r="F39" s="1304">
        <v>0</v>
      </c>
      <c r="G39" s="1304">
        <v>0</v>
      </c>
      <c r="H39" s="1303">
        <v>110.929</v>
      </c>
      <c r="I39" s="1304">
        <v>0.75100080064051233</v>
      </c>
      <c r="J39" s="1304">
        <v>113.744</v>
      </c>
      <c r="K39" s="1303">
        <v>0</v>
      </c>
      <c r="L39" s="1304">
        <v>0</v>
      </c>
      <c r="M39" s="1304">
        <v>0</v>
      </c>
      <c r="N39" s="1303">
        <v>0</v>
      </c>
      <c r="O39" s="1304">
        <v>0</v>
      </c>
      <c r="P39" s="1304">
        <v>0</v>
      </c>
      <c r="Q39" s="1303">
        <v>0</v>
      </c>
      <c r="R39" s="1304">
        <v>0</v>
      </c>
      <c r="S39" s="1304">
        <v>0</v>
      </c>
      <c r="T39" s="1303">
        <v>0</v>
      </c>
      <c r="U39" s="1304">
        <v>0</v>
      </c>
      <c r="V39" s="1304">
        <v>0</v>
      </c>
      <c r="W39" s="1303">
        <v>0</v>
      </c>
      <c r="X39" s="1304">
        <v>0</v>
      </c>
      <c r="Y39" s="1304">
        <v>0</v>
      </c>
      <c r="Z39" s="1303">
        <v>0</v>
      </c>
      <c r="AA39" s="1304">
        <v>0</v>
      </c>
      <c r="AB39" s="1304">
        <v>0</v>
      </c>
      <c r="AC39" s="1303">
        <v>0</v>
      </c>
      <c r="AD39" s="1304">
        <v>0</v>
      </c>
      <c r="AE39" s="1304">
        <v>0</v>
      </c>
      <c r="AF39" s="1303">
        <v>0</v>
      </c>
      <c r="AG39" s="1304">
        <v>0</v>
      </c>
      <c r="AH39" s="1304">
        <v>0</v>
      </c>
      <c r="AI39" s="1303">
        <v>0</v>
      </c>
      <c r="AJ39" s="1304">
        <v>0</v>
      </c>
      <c r="AK39" s="1304">
        <v>0</v>
      </c>
      <c r="AL39" s="1303">
        <v>0</v>
      </c>
      <c r="AM39" s="1304">
        <v>0</v>
      </c>
      <c r="AN39" s="1304">
        <v>0</v>
      </c>
      <c r="AO39" s="1303">
        <v>0</v>
      </c>
      <c r="AP39" s="1304">
        <v>0</v>
      </c>
      <c r="AQ39" s="1304">
        <v>0</v>
      </c>
      <c r="AR39" s="1303">
        <v>0</v>
      </c>
      <c r="AS39" s="1304">
        <v>0</v>
      </c>
      <c r="AT39" s="1304">
        <v>0</v>
      </c>
      <c r="AU39" s="1303">
        <v>0</v>
      </c>
      <c r="AV39" s="1304">
        <v>0</v>
      </c>
      <c r="AW39" s="1304">
        <v>0</v>
      </c>
      <c r="AX39" s="1303">
        <v>0</v>
      </c>
      <c r="AY39" s="1304">
        <v>0</v>
      </c>
      <c r="AZ39" s="1304">
        <v>0</v>
      </c>
      <c r="BA39" s="1303">
        <v>609.02599999999995</v>
      </c>
      <c r="BB39" s="1304">
        <v>0.75100080064051233</v>
      </c>
      <c r="BC39" s="1305">
        <v>611.84100000000001</v>
      </c>
      <c r="BD39" s="1297"/>
      <c r="BE39" s="1297"/>
    </row>
    <row r="40" spans="1:57" s="1292" customFormat="1">
      <c r="A40" s="1298" t="s">
        <v>789</v>
      </c>
      <c r="B40" s="1303">
        <v>50447.322</v>
      </c>
      <c r="C40" s="1304">
        <v>4594.925273552175</v>
      </c>
      <c r="D40" s="1304">
        <v>67664.506999999998</v>
      </c>
      <c r="E40" s="1303">
        <v>0</v>
      </c>
      <c r="F40" s="1304">
        <v>13.532959701094207</v>
      </c>
      <c r="G40" s="1304">
        <v>50.707999999999998</v>
      </c>
      <c r="H40" s="1303">
        <v>9671.0229999999992</v>
      </c>
      <c r="I40" s="1304">
        <v>13492.508940485719</v>
      </c>
      <c r="J40" s="1304">
        <v>60227.453999999998</v>
      </c>
      <c r="K40" s="1303">
        <v>380.95600000000002</v>
      </c>
      <c r="L40" s="1304">
        <v>0</v>
      </c>
      <c r="M40" s="1304">
        <v>380.95600000000002</v>
      </c>
      <c r="N40" s="1303">
        <v>3377.5390000000002</v>
      </c>
      <c r="O40" s="1304">
        <v>236.09661062183076</v>
      </c>
      <c r="P40" s="1304">
        <v>4262.1930000000002</v>
      </c>
      <c r="Q40" s="1303">
        <v>29964.014999999999</v>
      </c>
      <c r="R40" s="1304">
        <v>2346.720576461169</v>
      </c>
      <c r="S40" s="1304">
        <v>38757.178</v>
      </c>
      <c r="T40" s="1303">
        <v>0</v>
      </c>
      <c r="U40" s="1304">
        <v>0</v>
      </c>
      <c r="V40" s="1304">
        <v>0</v>
      </c>
      <c r="W40" s="1303">
        <v>1783.242</v>
      </c>
      <c r="X40" s="1304">
        <v>517.51027488657587</v>
      </c>
      <c r="Y40" s="1304">
        <v>3722.3539999999998</v>
      </c>
      <c r="Z40" s="1303">
        <v>0</v>
      </c>
      <c r="AA40" s="1304">
        <v>0</v>
      </c>
      <c r="AB40" s="1304">
        <v>0</v>
      </c>
      <c r="AC40" s="1303">
        <v>0</v>
      </c>
      <c r="AD40" s="1304">
        <v>0</v>
      </c>
      <c r="AE40" s="1304">
        <v>0</v>
      </c>
      <c r="AF40" s="1303">
        <v>0</v>
      </c>
      <c r="AG40" s="1304">
        <v>0</v>
      </c>
      <c r="AH40" s="1304">
        <v>0</v>
      </c>
      <c r="AI40" s="1303">
        <v>0</v>
      </c>
      <c r="AJ40" s="1304">
        <v>25.802508673605548</v>
      </c>
      <c r="AK40" s="1304">
        <v>96.682000000000002</v>
      </c>
      <c r="AL40" s="1303">
        <v>0</v>
      </c>
      <c r="AM40" s="1304">
        <v>0</v>
      </c>
      <c r="AN40" s="1304">
        <v>0</v>
      </c>
      <c r="AO40" s="1303">
        <v>0</v>
      </c>
      <c r="AP40" s="1304">
        <v>0</v>
      </c>
      <c r="AQ40" s="1304">
        <v>0</v>
      </c>
      <c r="AR40" s="1303">
        <v>0</v>
      </c>
      <c r="AS40" s="1304">
        <v>0</v>
      </c>
      <c r="AT40" s="1304">
        <v>0</v>
      </c>
      <c r="AU40" s="1303">
        <v>0</v>
      </c>
      <c r="AV40" s="1304">
        <v>0</v>
      </c>
      <c r="AW40" s="1304">
        <v>0</v>
      </c>
      <c r="AX40" s="1303">
        <v>0</v>
      </c>
      <c r="AY40" s="1304">
        <v>0</v>
      </c>
      <c r="AZ40" s="1304">
        <v>0</v>
      </c>
      <c r="BA40" s="1303">
        <v>95624.099000000002</v>
      </c>
      <c r="BB40" s="1304">
        <v>21227.097945022684</v>
      </c>
      <c r="BC40" s="1305">
        <v>175162.03599999999</v>
      </c>
      <c r="BD40" s="1297"/>
      <c r="BE40" s="1297"/>
    </row>
    <row r="41" spans="1:57" s="1292" customFormat="1">
      <c r="A41" s="1298" t="s">
        <v>790</v>
      </c>
      <c r="B41" s="1303">
        <v>898.55200000000002</v>
      </c>
      <c r="C41" s="1304">
        <v>1427.6797437950358</v>
      </c>
      <c r="D41" s="1304">
        <v>6248.0680000000002</v>
      </c>
      <c r="E41" s="1303">
        <v>142.70699999999999</v>
      </c>
      <c r="F41" s="1304">
        <v>499.99999999999994</v>
      </c>
      <c r="G41" s="1304">
        <v>2016.2070000000001</v>
      </c>
      <c r="H41" s="1303">
        <v>1120.8330000000001</v>
      </c>
      <c r="I41" s="1304">
        <v>1917.9175340272216</v>
      </c>
      <c r="J41" s="1304">
        <v>8307.27</v>
      </c>
      <c r="K41" s="1303">
        <v>0</v>
      </c>
      <c r="L41" s="1304">
        <v>49.999999999999993</v>
      </c>
      <c r="M41" s="1304">
        <v>187.35</v>
      </c>
      <c r="N41" s="1303">
        <v>530</v>
      </c>
      <c r="O41" s="1304">
        <v>447.55084067253796</v>
      </c>
      <c r="P41" s="1304">
        <v>2206.973</v>
      </c>
      <c r="Q41" s="1303">
        <v>2715.9470000000001</v>
      </c>
      <c r="R41" s="1304">
        <v>605.71417133706962</v>
      </c>
      <c r="S41" s="1304">
        <v>4985.558</v>
      </c>
      <c r="T41" s="1303">
        <v>0</v>
      </c>
      <c r="U41" s="1304">
        <v>0</v>
      </c>
      <c r="V41" s="1304">
        <v>0</v>
      </c>
      <c r="W41" s="1303">
        <v>300</v>
      </c>
      <c r="X41" s="1304">
        <v>102.64798505471043</v>
      </c>
      <c r="Y41" s="1304">
        <v>684.62199999999996</v>
      </c>
      <c r="Z41" s="1303">
        <v>0</v>
      </c>
      <c r="AA41" s="1304">
        <v>0</v>
      </c>
      <c r="AB41" s="1304">
        <v>0</v>
      </c>
      <c r="AC41" s="1303">
        <v>0</v>
      </c>
      <c r="AD41" s="1304">
        <v>26.857219108620228</v>
      </c>
      <c r="AE41" s="1304">
        <v>100.634</v>
      </c>
      <c r="AF41" s="1303">
        <v>0</v>
      </c>
      <c r="AG41" s="1304">
        <v>0</v>
      </c>
      <c r="AH41" s="1304">
        <v>0</v>
      </c>
      <c r="AI41" s="1303">
        <v>0</v>
      </c>
      <c r="AJ41" s="1304">
        <v>0</v>
      </c>
      <c r="AK41" s="1304">
        <v>0</v>
      </c>
      <c r="AL41" s="1303">
        <v>0</v>
      </c>
      <c r="AM41" s="1304">
        <v>0</v>
      </c>
      <c r="AN41" s="1304">
        <v>0</v>
      </c>
      <c r="AO41" s="1303">
        <v>0</v>
      </c>
      <c r="AP41" s="1304">
        <v>0</v>
      </c>
      <c r="AQ41" s="1304">
        <v>0</v>
      </c>
      <c r="AR41" s="1303">
        <v>0</v>
      </c>
      <c r="AS41" s="1304">
        <v>0</v>
      </c>
      <c r="AT41" s="1304">
        <v>0</v>
      </c>
      <c r="AU41" s="1303">
        <v>0</v>
      </c>
      <c r="AV41" s="1304">
        <v>0</v>
      </c>
      <c r="AW41" s="1304">
        <v>0</v>
      </c>
      <c r="AX41" s="1303">
        <v>0</v>
      </c>
      <c r="AY41" s="1304">
        <v>0</v>
      </c>
      <c r="AZ41" s="1304">
        <v>0</v>
      </c>
      <c r="BA41" s="1303">
        <v>5708.04</v>
      </c>
      <c r="BB41" s="1304">
        <v>5078.3680277555377</v>
      </c>
      <c r="BC41" s="1305">
        <v>24736.686000000002</v>
      </c>
      <c r="BD41" s="1297"/>
      <c r="BE41" s="1297"/>
    </row>
    <row r="42" spans="1:57" s="1292" customFormat="1">
      <c r="A42" s="1298" t="s">
        <v>1113</v>
      </c>
      <c r="B42" s="1303">
        <v>21751.431</v>
      </c>
      <c r="C42" s="1304">
        <v>477.12943688283957</v>
      </c>
      <c r="D42" s="1304">
        <v>23539.236000000001</v>
      </c>
      <c r="E42" s="1303">
        <v>0</v>
      </c>
      <c r="F42" s="1304">
        <v>0</v>
      </c>
      <c r="G42" s="1304">
        <v>0</v>
      </c>
      <c r="H42" s="1303">
        <v>491.38</v>
      </c>
      <c r="I42" s="1304">
        <v>29.557512676808109</v>
      </c>
      <c r="J42" s="1304">
        <v>602.13199999999995</v>
      </c>
      <c r="K42" s="1303">
        <v>0</v>
      </c>
      <c r="L42" s="1304">
        <v>55.206565252201756</v>
      </c>
      <c r="M42" s="1304">
        <v>206.85900000000001</v>
      </c>
      <c r="N42" s="1303">
        <v>0</v>
      </c>
      <c r="O42" s="1304">
        <v>0</v>
      </c>
      <c r="P42" s="1304">
        <v>0</v>
      </c>
      <c r="Q42" s="1303">
        <v>319.95499999999998</v>
      </c>
      <c r="R42" s="1304">
        <v>623.49079263410715</v>
      </c>
      <c r="S42" s="1304">
        <v>2656.1750000000002</v>
      </c>
      <c r="T42" s="1303">
        <v>0</v>
      </c>
      <c r="U42" s="1304">
        <v>0</v>
      </c>
      <c r="V42" s="1304">
        <v>0</v>
      </c>
      <c r="W42" s="1303">
        <v>0</v>
      </c>
      <c r="X42" s="1304">
        <v>0</v>
      </c>
      <c r="Y42" s="1304">
        <v>0</v>
      </c>
      <c r="Z42" s="1303">
        <v>0</v>
      </c>
      <c r="AA42" s="1304">
        <v>0</v>
      </c>
      <c r="AB42" s="1304">
        <v>0</v>
      </c>
      <c r="AC42" s="1303">
        <v>133.97</v>
      </c>
      <c r="AD42" s="1304">
        <v>0</v>
      </c>
      <c r="AE42" s="1304">
        <v>133.97</v>
      </c>
      <c r="AF42" s="1303">
        <v>0</v>
      </c>
      <c r="AG42" s="1304">
        <v>0</v>
      </c>
      <c r="AH42" s="1304">
        <v>0</v>
      </c>
      <c r="AI42" s="1303">
        <v>0</v>
      </c>
      <c r="AJ42" s="1304">
        <v>0</v>
      </c>
      <c r="AK42" s="1304">
        <v>0</v>
      </c>
      <c r="AL42" s="1303">
        <v>0</v>
      </c>
      <c r="AM42" s="1304">
        <v>0</v>
      </c>
      <c r="AN42" s="1304">
        <v>0</v>
      </c>
      <c r="AO42" s="1303">
        <v>0</v>
      </c>
      <c r="AP42" s="1304">
        <v>0</v>
      </c>
      <c r="AQ42" s="1304">
        <v>0</v>
      </c>
      <c r="AR42" s="1303">
        <v>0</v>
      </c>
      <c r="AS42" s="1304">
        <v>0</v>
      </c>
      <c r="AT42" s="1304">
        <v>0</v>
      </c>
      <c r="AU42" s="1303">
        <v>0</v>
      </c>
      <c r="AV42" s="1304">
        <v>0</v>
      </c>
      <c r="AW42" s="1304">
        <v>0</v>
      </c>
      <c r="AX42" s="1303">
        <v>0</v>
      </c>
      <c r="AY42" s="1304">
        <v>0</v>
      </c>
      <c r="AZ42" s="1304">
        <v>0</v>
      </c>
      <c r="BA42" s="1303">
        <v>22696.737000000001</v>
      </c>
      <c r="BB42" s="1304">
        <v>1185.3845743261277</v>
      </c>
      <c r="BC42" s="1305">
        <v>27138.374</v>
      </c>
      <c r="BD42" s="1297"/>
      <c r="BE42" s="1297"/>
    </row>
    <row r="43" spans="1:57" s="1292" customFormat="1">
      <c r="A43" s="1310" t="s">
        <v>1114</v>
      </c>
      <c r="B43" s="1311">
        <v>92798.888999999996</v>
      </c>
      <c r="C43" s="1312">
        <v>2817.9602348545504</v>
      </c>
      <c r="D43" s="1313">
        <v>103357.787</v>
      </c>
      <c r="E43" s="1311">
        <v>8.4700000000000006</v>
      </c>
      <c r="F43" s="1312">
        <v>0.14251401120896717</v>
      </c>
      <c r="G43" s="1313">
        <v>9.0050000000000008</v>
      </c>
      <c r="H43" s="1311">
        <v>463777.43400000001</v>
      </c>
      <c r="I43" s="1312">
        <v>15323.29943955164</v>
      </c>
      <c r="J43" s="1313">
        <v>521193.83799999999</v>
      </c>
      <c r="K43" s="1311">
        <v>11546.046</v>
      </c>
      <c r="L43" s="1312">
        <v>7.4795836669335465</v>
      </c>
      <c r="M43" s="1313">
        <v>11574.072</v>
      </c>
      <c r="N43" s="1311">
        <v>19707.771000000001</v>
      </c>
      <c r="O43" s="1312">
        <v>165.79743795036029</v>
      </c>
      <c r="P43" s="1313">
        <v>20329.014999999999</v>
      </c>
      <c r="Q43" s="1311">
        <v>77881.471000000005</v>
      </c>
      <c r="R43" s="1312">
        <v>510.56925540432343</v>
      </c>
      <c r="S43" s="1313">
        <v>79794.573999999993</v>
      </c>
      <c r="T43" s="1311">
        <v>91.266999999999996</v>
      </c>
      <c r="U43" s="1312">
        <v>30.948759007205762</v>
      </c>
      <c r="V43" s="1313">
        <v>207.232</v>
      </c>
      <c r="W43" s="1311">
        <v>52860.432999999997</v>
      </c>
      <c r="X43" s="1312">
        <v>1269.7189751801438</v>
      </c>
      <c r="Y43" s="1313">
        <v>57618.07</v>
      </c>
      <c r="Z43" s="1311">
        <v>2575858.227</v>
      </c>
      <c r="AA43" s="1312">
        <v>23.141980250867356</v>
      </c>
      <c r="AB43" s="1313">
        <v>2575944.94</v>
      </c>
      <c r="AC43" s="1311">
        <v>0</v>
      </c>
      <c r="AD43" s="1312">
        <v>0</v>
      </c>
      <c r="AE43" s="1313">
        <v>0</v>
      </c>
      <c r="AF43" s="1311">
        <v>1289.7460000000001</v>
      </c>
      <c r="AG43" s="1312">
        <v>0</v>
      </c>
      <c r="AH43" s="1313">
        <v>1289.7460000000001</v>
      </c>
      <c r="AI43" s="1311">
        <v>0</v>
      </c>
      <c r="AJ43" s="1312">
        <v>0</v>
      </c>
      <c r="AK43" s="1313">
        <v>0</v>
      </c>
      <c r="AL43" s="1311">
        <v>0</v>
      </c>
      <c r="AM43" s="1312">
        <v>0</v>
      </c>
      <c r="AN43" s="1313">
        <v>0</v>
      </c>
      <c r="AO43" s="1311">
        <v>1820.36</v>
      </c>
      <c r="AP43" s="1312">
        <v>0</v>
      </c>
      <c r="AQ43" s="1313">
        <v>1820.36</v>
      </c>
      <c r="AR43" s="1311">
        <v>0</v>
      </c>
      <c r="AS43" s="1312">
        <v>0</v>
      </c>
      <c r="AT43" s="1313">
        <v>0</v>
      </c>
      <c r="AU43" s="1311">
        <v>0</v>
      </c>
      <c r="AV43" s="1312">
        <v>0</v>
      </c>
      <c r="AW43" s="1313">
        <v>0</v>
      </c>
      <c r="AX43" s="1311">
        <v>0</v>
      </c>
      <c r="AY43" s="1312">
        <v>0</v>
      </c>
      <c r="AZ43" s="1313">
        <v>0</v>
      </c>
      <c r="BA43" s="1311">
        <v>3297640.12</v>
      </c>
      <c r="BB43" s="1312">
        <v>20149.058179877236</v>
      </c>
      <c r="BC43" s="1308">
        <f>SUM(D43+G43+J43+M43+P43+S43+V43+Y43+AB43+AE43+AH43+AK43+AN43+AQ43+ +AT43+AW43+AZ43)</f>
        <v>3373138.6389999995</v>
      </c>
      <c r="BD43" s="1297"/>
      <c r="BE43" s="1297"/>
    </row>
    <row r="44" spans="1:57" s="1292" customFormat="1">
      <c r="A44" s="1298" t="s">
        <v>1106</v>
      </c>
      <c r="B44" s="1303">
        <v>580.91800000000001</v>
      </c>
      <c r="C44" s="1304">
        <v>54.468641579930605</v>
      </c>
      <c r="D44" s="1304">
        <v>785.01300000000003</v>
      </c>
      <c r="E44" s="1303">
        <v>8.4689999999999994</v>
      </c>
      <c r="F44" s="1304">
        <v>0.14064585001334401</v>
      </c>
      <c r="G44" s="1304">
        <v>8.9960000000000004</v>
      </c>
      <c r="H44" s="1303">
        <v>8004.75</v>
      </c>
      <c r="I44" s="1304">
        <v>1110.4779823859087</v>
      </c>
      <c r="J44" s="1304">
        <v>12165.712</v>
      </c>
      <c r="K44" s="1303">
        <v>79.739000000000004</v>
      </c>
      <c r="L44" s="1304">
        <v>7.4785161462503327</v>
      </c>
      <c r="M44" s="1304">
        <v>107.761</v>
      </c>
      <c r="N44" s="1303">
        <v>1267.933</v>
      </c>
      <c r="O44" s="1304">
        <v>15.710435014678406</v>
      </c>
      <c r="P44" s="1304">
        <v>1326.8</v>
      </c>
      <c r="Q44" s="1303">
        <v>239.96700000000001</v>
      </c>
      <c r="R44" s="1304">
        <v>108.01441152922338</v>
      </c>
      <c r="S44" s="1304">
        <v>644.697</v>
      </c>
      <c r="T44" s="1303">
        <v>0</v>
      </c>
      <c r="U44" s="1304">
        <v>0</v>
      </c>
      <c r="V44" s="1304">
        <v>0</v>
      </c>
      <c r="W44" s="1303">
        <v>53.207999999999998</v>
      </c>
      <c r="X44" s="1304">
        <v>4.817187082999733</v>
      </c>
      <c r="Y44" s="1304">
        <v>71.257999999999996</v>
      </c>
      <c r="Z44" s="1303">
        <v>0</v>
      </c>
      <c r="AA44" s="1304">
        <v>0</v>
      </c>
      <c r="AB44" s="1304">
        <v>0</v>
      </c>
      <c r="AC44" s="1303">
        <v>0</v>
      </c>
      <c r="AD44" s="1304">
        <v>0</v>
      </c>
      <c r="AE44" s="1304">
        <v>0</v>
      </c>
      <c r="AF44" s="1303">
        <v>0</v>
      </c>
      <c r="AG44" s="1304">
        <v>0</v>
      </c>
      <c r="AH44" s="1304">
        <v>0</v>
      </c>
      <c r="AI44" s="1303">
        <v>0</v>
      </c>
      <c r="AJ44" s="1304">
        <v>0</v>
      </c>
      <c r="AK44" s="1304">
        <v>0</v>
      </c>
      <c r="AL44" s="1303">
        <v>0</v>
      </c>
      <c r="AM44" s="1304">
        <v>0</v>
      </c>
      <c r="AN44" s="1304">
        <v>0</v>
      </c>
      <c r="AO44" s="1303">
        <v>0</v>
      </c>
      <c r="AP44" s="1304">
        <v>0</v>
      </c>
      <c r="AQ44" s="1304">
        <v>0</v>
      </c>
      <c r="AR44" s="1303">
        <v>0</v>
      </c>
      <c r="AS44" s="1304">
        <v>0</v>
      </c>
      <c r="AT44" s="1304">
        <v>0</v>
      </c>
      <c r="AU44" s="1303">
        <v>0</v>
      </c>
      <c r="AV44" s="1304">
        <v>0</v>
      </c>
      <c r="AW44" s="1304">
        <v>0</v>
      </c>
      <c r="AX44" s="1303">
        <v>0</v>
      </c>
      <c r="AY44" s="1304">
        <v>0</v>
      </c>
      <c r="AZ44" s="1304">
        <v>0</v>
      </c>
      <c r="BA44" s="1303">
        <v>10234.986000000001</v>
      </c>
      <c r="BB44" s="1304">
        <v>1301.1078195890045</v>
      </c>
      <c r="BC44" s="1305">
        <f>SUM(D44+G44+J44+M44+P44+S44+V44+Y44+AB44+AE44+AH44+AK44+AN44+AQ44+ +AT44+AW44+AZ44)</f>
        <v>15110.236999999999</v>
      </c>
      <c r="BD44" s="1297"/>
      <c r="BE44" s="1297"/>
    </row>
    <row r="45" spans="1:57" s="1292" customFormat="1">
      <c r="A45" s="1298" t="s">
        <v>788</v>
      </c>
      <c r="B45" s="1303">
        <v>13374.398999999999</v>
      </c>
      <c r="C45" s="1304">
        <v>548.65785962103007</v>
      </c>
      <c r="D45" s="1304">
        <v>15430.221</v>
      </c>
      <c r="E45" s="1303">
        <v>0</v>
      </c>
      <c r="F45" s="1304">
        <v>0</v>
      </c>
      <c r="G45" s="1304">
        <v>0</v>
      </c>
      <c r="H45" s="1303">
        <v>11214.482</v>
      </c>
      <c r="I45" s="1304">
        <v>693.10141446490513</v>
      </c>
      <c r="J45" s="1304">
        <v>13811.532999999999</v>
      </c>
      <c r="K45" s="1303">
        <v>0</v>
      </c>
      <c r="L45" s="1304">
        <v>0</v>
      </c>
      <c r="M45" s="1304">
        <v>0</v>
      </c>
      <c r="N45" s="1303">
        <v>262.23</v>
      </c>
      <c r="O45" s="1304">
        <v>27.803576194288762</v>
      </c>
      <c r="P45" s="1304">
        <v>366.41</v>
      </c>
      <c r="Q45" s="1303">
        <v>254.411</v>
      </c>
      <c r="R45" s="1304">
        <v>53.119829196690681</v>
      </c>
      <c r="S45" s="1304">
        <v>453.45100000000002</v>
      </c>
      <c r="T45" s="1303">
        <v>91.266999999999996</v>
      </c>
      <c r="U45" s="1304">
        <v>30.948759007205762</v>
      </c>
      <c r="V45" s="1304">
        <v>207.232</v>
      </c>
      <c r="W45" s="1303">
        <v>101.753</v>
      </c>
      <c r="X45" s="1304">
        <v>61.401387776888171</v>
      </c>
      <c r="Y45" s="1304">
        <v>331.82499999999999</v>
      </c>
      <c r="Z45" s="1303">
        <v>0</v>
      </c>
      <c r="AA45" s="1304">
        <v>0</v>
      </c>
      <c r="AB45" s="1304">
        <v>0</v>
      </c>
      <c r="AC45" s="1303">
        <v>0</v>
      </c>
      <c r="AD45" s="1304">
        <v>0</v>
      </c>
      <c r="AE45" s="1304">
        <v>0</v>
      </c>
      <c r="AF45" s="1303">
        <v>0</v>
      </c>
      <c r="AG45" s="1304">
        <v>0</v>
      </c>
      <c r="AH45" s="1304">
        <v>0</v>
      </c>
      <c r="AI45" s="1303">
        <v>0</v>
      </c>
      <c r="AJ45" s="1304">
        <v>0</v>
      </c>
      <c r="AK45" s="1304">
        <v>0</v>
      </c>
      <c r="AL45" s="1303">
        <v>0</v>
      </c>
      <c r="AM45" s="1304">
        <v>0</v>
      </c>
      <c r="AN45" s="1304">
        <v>0</v>
      </c>
      <c r="AO45" s="1303">
        <v>0</v>
      </c>
      <c r="AP45" s="1304">
        <v>0</v>
      </c>
      <c r="AQ45" s="1304">
        <v>0</v>
      </c>
      <c r="AR45" s="1303">
        <v>0</v>
      </c>
      <c r="AS45" s="1304">
        <v>0</v>
      </c>
      <c r="AT45" s="1304">
        <v>0</v>
      </c>
      <c r="AU45" s="1303">
        <v>0</v>
      </c>
      <c r="AV45" s="1304">
        <v>0</v>
      </c>
      <c r="AW45" s="1304">
        <v>0</v>
      </c>
      <c r="AX45" s="1303">
        <v>0</v>
      </c>
      <c r="AY45" s="1304">
        <v>0</v>
      </c>
      <c r="AZ45" s="1304">
        <v>0</v>
      </c>
      <c r="BA45" s="1303">
        <v>25298.544000000002</v>
      </c>
      <c r="BB45" s="1304">
        <v>1415.0328262610087</v>
      </c>
      <c r="BC45" s="1305">
        <f t="shared" ref="BC45:BC51" si="0">SUM(D45+G45+J45+M45+P45+S45+V45+Y45+AB45+AE45+AH45+AK45+AN45+AQ45+ +AT45+AW45+AZ45)</f>
        <v>30600.672000000002</v>
      </c>
      <c r="BD45" s="1297"/>
      <c r="BE45" s="1297"/>
    </row>
    <row r="46" spans="1:57" s="1292" customFormat="1">
      <c r="A46" s="1298" t="s">
        <v>124</v>
      </c>
      <c r="B46" s="1303">
        <v>197.11</v>
      </c>
      <c r="C46" s="1304">
        <v>5.9789164665065373</v>
      </c>
      <c r="D46" s="1304">
        <v>219.51300000000001</v>
      </c>
      <c r="E46" s="1303">
        <v>0</v>
      </c>
      <c r="F46" s="1304">
        <v>0</v>
      </c>
      <c r="G46" s="1304">
        <v>0</v>
      </c>
      <c r="H46" s="1303">
        <v>12826.126</v>
      </c>
      <c r="I46" s="1304">
        <v>3333.7288497464633</v>
      </c>
      <c r="J46" s="1304">
        <v>25317.608</v>
      </c>
      <c r="K46" s="1303">
        <v>0</v>
      </c>
      <c r="L46" s="1304">
        <v>0</v>
      </c>
      <c r="M46" s="1304">
        <v>0</v>
      </c>
      <c r="N46" s="1303">
        <v>597.65700000000004</v>
      </c>
      <c r="O46" s="1304">
        <v>37.283426741393107</v>
      </c>
      <c r="P46" s="1304">
        <v>737.35799999999995</v>
      </c>
      <c r="Q46" s="1303">
        <v>47.558</v>
      </c>
      <c r="R46" s="1304">
        <v>8.7691486522551365</v>
      </c>
      <c r="S46" s="1304">
        <v>80.417000000000002</v>
      </c>
      <c r="T46" s="1303">
        <v>0</v>
      </c>
      <c r="U46" s="1304">
        <v>0</v>
      </c>
      <c r="V46" s="1304">
        <v>0</v>
      </c>
      <c r="W46" s="1303">
        <v>230.26300000000001</v>
      </c>
      <c r="X46" s="1304">
        <v>38.900987456631967</v>
      </c>
      <c r="Y46" s="1304">
        <v>376.02499999999998</v>
      </c>
      <c r="Z46" s="1303">
        <v>0</v>
      </c>
      <c r="AA46" s="1304">
        <v>0</v>
      </c>
      <c r="AB46" s="1304">
        <v>0</v>
      </c>
      <c r="AC46" s="1303">
        <v>0</v>
      </c>
      <c r="AD46" s="1304">
        <v>0</v>
      </c>
      <c r="AE46" s="1304">
        <v>0</v>
      </c>
      <c r="AF46" s="1303">
        <v>0</v>
      </c>
      <c r="AG46" s="1304">
        <v>0</v>
      </c>
      <c r="AH46" s="1304">
        <v>0</v>
      </c>
      <c r="AI46" s="1303">
        <v>0</v>
      </c>
      <c r="AJ46" s="1304">
        <v>0</v>
      </c>
      <c r="AK46" s="1304">
        <v>0</v>
      </c>
      <c r="AL46" s="1303">
        <v>0</v>
      </c>
      <c r="AM46" s="1304">
        <v>0</v>
      </c>
      <c r="AN46" s="1304">
        <v>0</v>
      </c>
      <c r="AO46" s="1303">
        <v>0</v>
      </c>
      <c r="AP46" s="1304">
        <v>0</v>
      </c>
      <c r="AQ46" s="1304">
        <v>0</v>
      </c>
      <c r="AR46" s="1303">
        <v>0</v>
      </c>
      <c r="AS46" s="1304">
        <v>0</v>
      </c>
      <c r="AT46" s="1304">
        <v>0</v>
      </c>
      <c r="AU46" s="1303">
        <v>0</v>
      </c>
      <c r="AV46" s="1304">
        <v>0</v>
      </c>
      <c r="AW46" s="1304">
        <v>0</v>
      </c>
      <c r="AX46" s="1303">
        <v>0</v>
      </c>
      <c r="AY46" s="1304">
        <v>0</v>
      </c>
      <c r="AZ46" s="1304">
        <v>0</v>
      </c>
      <c r="BA46" s="1303">
        <v>13898.715</v>
      </c>
      <c r="BB46" s="1304">
        <v>3424.6613290632504</v>
      </c>
      <c r="BC46" s="1305">
        <f t="shared" si="0"/>
        <v>26730.921000000002</v>
      </c>
      <c r="BD46" s="1297"/>
      <c r="BE46" s="1297"/>
    </row>
    <row r="47" spans="1:57" s="1292" customFormat="1">
      <c r="A47" s="1298" t="s">
        <v>134</v>
      </c>
      <c r="B47" s="1303">
        <v>75642.197</v>
      </c>
      <c r="C47" s="1304">
        <v>2054.9845209500932</v>
      </c>
      <c r="D47" s="1304">
        <v>83342.224000000002</v>
      </c>
      <c r="E47" s="1303">
        <v>0</v>
      </c>
      <c r="F47" s="1304">
        <v>0</v>
      </c>
      <c r="G47" s="1304">
        <v>0</v>
      </c>
      <c r="H47" s="1303">
        <v>430149.21799999999</v>
      </c>
      <c r="I47" s="1304">
        <v>9192.0899386175588</v>
      </c>
      <c r="J47" s="1304">
        <v>464591.97899999999</v>
      </c>
      <c r="K47" s="1303">
        <v>11442.307000000001</v>
      </c>
      <c r="L47" s="1304">
        <v>0</v>
      </c>
      <c r="M47" s="1304">
        <v>11442.307000000001</v>
      </c>
      <c r="N47" s="1303">
        <v>14373.558999999999</v>
      </c>
      <c r="O47" s="1304">
        <v>49.999999999999993</v>
      </c>
      <c r="P47" s="1304">
        <v>14560.909</v>
      </c>
      <c r="Q47" s="1303">
        <v>76593.868000000002</v>
      </c>
      <c r="R47" s="1304">
        <v>279.59514278089136</v>
      </c>
      <c r="S47" s="1304">
        <v>77641.510999999999</v>
      </c>
      <c r="T47" s="1303">
        <v>0</v>
      </c>
      <c r="U47" s="1304">
        <v>0</v>
      </c>
      <c r="V47" s="1304">
        <v>0</v>
      </c>
      <c r="W47" s="1303">
        <v>51997.326999999997</v>
      </c>
      <c r="X47" s="1304">
        <v>1164.5988791032826</v>
      </c>
      <c r="Y47" s="1304">
        <v>56361.078999999998</v>
      </c>
      <c r="Z47" s="1303">
        <v>2575858.227</v>
      </c>
      <c r="AA47" s="1304">
        <v>23.141980250867356</v>
      </c>
      <c r="AB47" s="1304">
        <v>2575944.94</v>
      </c>
      <c r="AC47" s="1303">
        <v>0</v>
      </c>
      <c r="AD47" s="1304">
        <v>0</v>
      </c>
      <c r="AE47" s="1304">
        <v>0</v>
      </c>
      <c r="AF47" s="1303">
        <v>1289.7460000000001</v>
      </c>
      <c r="AG47" s="1304">
        <v>0</v>
      </c>
      <c r="AH47" s="1304">
        <v>1289.7460000000001</v>
      </c>
      <c r="AI47" s="1303">
        <v>0</v>
      </c>
      <c r="AJ47" s="1304">
        <v>0</v>
      </c>
      <c r="AK47" s="1304">
        <v>0</v>
      </c>
      <c r="AL47" s="1303">
        <v>0</v>
      </c>
      <c r="AM47" s="1304">
        <v>0</v>
      </c>
      <c r="AN47" s="1304">
        <v>0</v>
      </c>
      <c r="AO47" s="1303">
        <v>1820.36</v>
      </c>
      <c r="AP47" s="1304">
        <v>0</v>
      </c>
      <c r="AQ47" s="1304">
        <v>1820.36</v>
      </c>
      <c r="AR47" s="1303">
        <v>0</v>
      </c>
      <c r="AS47" s="1304">
        <v>0</v>
      </c>
      <c r="AT47" s="1304">
        <v>0</v>
      </c>
      <c r="AU47" s="1303">
        <v>0</v>
      </c>
      <c r="AV47" s="1304">
        <v>0</v>
      </c>
      <c r="AW47" s="1304">
        <v>0</v>
      </c>
      <c r="AX47" s="1303">
        <v>0</v>
      </c>
      <c r="AY47" s="1304">
        <v>0</v>
      </c>
      <c r="AZ47" s="1304">
        <v>0</v>
      </c>
      <c r="BA47" s="1303">
        <v>3239166.8119999999</v>
      </c>
      <c r="BB47" s="1304">
        <v>12764.410461702693</v>
      </c>
      <c r="BC47" s="1305">
        <f t="shared" si="0"/>
        <v>3286995.0549999997</v>
      </c>
      <c r="BD47" s="1297"/>
      <c r="BE47" s="1297"/>
    </row>
    <row r="48" spans="1:57" s="1292" customFormat="1">
      <c r="A48" s="1298" t="s">
        <v>707</v>
      </c>
      <c r="B48" s="1303">
        <v>740.447</v>
      </c>
      <c r="C48" s="1304">
        <v>0</v>
      </c>
      <c r="D48" s="1304">
        <v>740.447</v>
      </c>
      <c r="E48" s="1303">
        <v>0</v>
      </c>
      <c r="F48" s="1304">
        <v>0</v>
      </c>
      <c r="G48" s="1304">
        <v>0</v>
      </c>
      <c r="H48" s="1303">
        <v>1.5660000000000001</v>
      </c>
      <c r="I48" s="1304">
        <v>0</v>
      </c>
      <c r="J48" s="1304">
        <v>1.5660000000000001</v>
      </c>
      <c r="K48" s="1303">
        <v>0</v>
      </c>
      <c r="L48" s="1304">
        <v>0</v>
      </c>
      <c r="M48" s="1304">
        <v>0</v>
      </c>
      <c r="N48" s="1303">
        <v>0</v>
      </c>
      <c r="O48" s="1304">
        <v>0</v>
      </c>
      <c r="P48" s="1304">
        <v>0</v>
      </c>
      <c r="Q48" s="1303">
        <v>0</v>
      </c>
      <c r="R48" s="1304">
        <v>0</v>
      </c>
      <c r="S48" s="1304">
        <v>0</v>
      </c>
      <c r="T48" s="1303">
        <v>0</v>
      </c>
      <c r="U48" s="1304">
        <v>0</v>
      </c>
      <c r="V48" s="1304">
        <v>0</v>
      </c>
      <c r="W48" s="1303">
        <v>3.5430000000000001</v>
      </c>
      <c r="X48" s="1304">
        <v>0</v>
      </c>
      <c r="Y48" s="1304">
        <v>3.5430000000000001</v>
      </c>
      <c r="Z48" s="1303">
        <v>0</v>
      </c>
      <c r="AA48" s="1304">
        <v>0</v>
      </c>
      <c r="AB48" s="1304">
        <v>0</v>
      </c>
      <c r="AC48" s="1303">
        <v>0</v>
      </c>
      <c r="AD48" s="1304">
        <v>0</v>
      </c>
      <c r="AE48" s="1304">
        <v>0</v>
      </c>
      <c r="AF48" s="1303">
        <v>0</v>
      </c>
      <c r="AG48" s="1304">
        <v>0</v>
      </c>
      <c r="AH48" s="1304">
        <v>0</v>
      </c>
      <c r="AI48" s="1303">
        <v>0</v>
      </c>
      <c r="AJ48" s="1304">
        <v>0</v>
      </c>
      <c r="AK48" s="1304">
        <v>0</v>
      </c>
      <c r="AL48" s="1303">
        <v>0</v>
      </c>
      <c r="AM48" s="1304">
        <v>0</v>
      </c>
      <c r="AN48" s="1304">
        <v>0</v>
      </c>
      <c r="AO48" s="1303">
        <v>0</v>
      </c>
      <c r="AP48" s="1304">
        <v>0</v>
      </c>
      <c r="AQ48" s="1304">
        <v>0</v>
      </c>
      <c r="AR48" s="1303">
        <v>0</v>
      </c>
      <c r="AS48" s="1304">
        <v>0</v>
      </c>
      <c r="AT48" s="1304">
        <v>0</v>
      </c>
      <c r="AU48" s="1303">
        <v>0</v>
      </c>
      <c r="AV48" s="1304">
        <v>0</v>
      </c>
      <c r="AW48" s="1304">
        <v>0</v>
      </c>
      <c r="AX48" s="1303">
        <v>0</v>
      </c>
      <c r="AY48" s="1304">
        <v>0</v>
      </c>
      <c r="AZ48" s="1304">
        <v>0</v>
      </c>
      <c r="BA48" s="1303">
        <v>745.55700000000002</v>
      </c>
      <c r="BB48" s="1304">
        <v>0</v>
      </c>
      <c r="BC48" s="1305">
        <f t="shared" si="0"/>
        <v>745.55600000000004</v>
      </c>
      <c r="BD48" s="1297"/>
      <c r="BE48" s="1297"/>
    </row>
    <row r="49" spans="1:57" s="1292" customFormat="1">
      <c r="A49" s="1298" t="s">
        <v>789</v>
      </c>
      <c r="B49" s="1303">
        <v>1947.4780000000001</v>
      </c>
      <c r="C49" s="1304">
        <v>78.16733386709366</v>
      </c>
      <c r="D49" s="1304">
        <v>2240.3710000000001</v>
      </c>
      <c r="E49" s="1303">
        <v>1E-3</v>
      </c>
      <c r="F49" s="1304">
        <v>1.8681611956231651E-3</v>
      </c>
      <c r="G49" s="1304">
        <v>8.0000000000000002E-3</v>
      </c>
      <c r="H49" s="1303">
        <v>1581.2760000000001</v>
      </c>
      <c r="I49" s="1304">
        <v>851.98585535094742</v>
      </c>
      <c r="J49" s="1304">
        <v>4773.6670000000004</v>
      </c>
      <c r="K49" s="1303">
        <v>0</v>
      </c>
      <c r="L49" s="1304">
        <v>8.0064051240992789E-4</v>
      </c>
      <c r="M49" s="1304">
        <v>3.7799999999999999E-3</v>
      </c>
      <c r="N49" s="1303">
        <v>7.391</v>
      </c>
      <c r="O49" s="1304">
        <v>0</v>
      </c>
      <c r="P49" s="1304">
        <v>7.391</v>
      </c>
      <c r="Q49" s="1303">
        <v>745.48699999999997</v>
      </c>
      <c r="R49" s="1304">
        <v>34.423271950894048</v>
      </c>
      <c r="S49" s="1304">
        <v>874.471</v>
      </c>
      <c r="T49" s="1303">
        <v>0</v>
      </c>
      <c r="U49" s="1304">
        <v>0</v>
      </c>
      <c r="V49" s="1304">
        <v>0</v>
      </c>
      <c r="W49" s="1303">
        <v>474.33600000000001</v>
      </c>
      <c r="X49" s="1304">
        <v>0</v>
      </c>
      <c r="Y49" s="1304">
        <v>474.33600000000001</v>
      </c>
      <c r="Z49" s="1303">
        <v>0</v>
      </c>
      <c r="AA49" s="1304">
        <v>0</v>
      </c>
      <c r="AB49" s="1304">
        <v>0</v>
      </c>
      <c r="AC49" s="1303">
        <v>0</v>
      </c>
      <c r="AD49" s="1304">
        <v>0</v>
      </c>
      <c r="AE49" s="1304">
        <v>0</v>
      </c>
      <c r="AF49" s="1303">
        <v>0</v>
      </c>
      <c r="AG49" s="1304">
        <v>0</v>
      </c>
      <c r="AH49" s="1304">
        <v>0</v>
      </c>
      <c r="AI49" s="1303">
        <v>0</v>
      </c>
      <c r="AJ49" s="1304">
        <v>0</v>
      </c>
      <c r="AK49" s="1304">
        <v>0</v>
      </c>
      <c r="AL49" s="1303">
        <v>0</v>
      </c>
      <c r="AM49" s="1304">
        <v>0</v>
      </c>
      <c r="AN49" s="1304">
        <v>0</v>
      </c>
      <c r="AO49" s="1303">
        <v>0</v>
      </c>
      <c r="AP49" s="1304">
        <v>0</v>
      </c>
      <c r="AQ49" s="1304">
        <v>0</v>
      </c>
      <c r="AR49" s="1303">
        <v>0</v>
      </c>
      <c r="AS49" s="1304">
        <v>0</v>
      </c>
      <c r="AT49" s="1304">
        <v>0</v>
      </c>
      <c r="AU49" s="1303">
        <v>0</v>
      </c>
      <c r="AV49" s="1304">
        <v>0</v>
      </c>
      <c r="AW49" s="1304">
        <v>0</v>
      </c>
      <c r="AX49" s="1303">
        <v>0</v>
      </c>
      <c r="AY49" s="1304">
        <v>0</v>
      </c>
      <c r="AZ49" s="1304">
        <v>0</v>
      </c>
      <c r="BA49" s="1303">
        <v>4755.9709999999995</v>
      </c>
      <c r="BB49" s="1304">
        <v>964.57912997064318</v>
      </c>
      <c r="BC49" s="1305">
        <f t="shared" si="0"/>
        <v>8370.2477799999997</v>
      </c>
      <c r="BD49" s="1297"/>
      <c r="BE49" s="1297"/>
    </row>
    <row r="50" spans="1:57" s="1292" customFormat="1">
      <c r="A50" s="1298" t="s">
        <v>790</v>
      </c>
      <c r="B50" s="1303">
        <v>0</v>
      </c>
      <c r="C50" s="1304">
        <v>70</v>
      </c>
      <c r="D50" s="1304">
        <v>262.29000000000002</v>
      </c>
      <c r="E50" s="1303">
        <v>0</v>
      </c>
      <c r="F50" s="1304">
        <v>0</v>
      </c>
      <c r="G50" s="1304">
        <v>0</v>
      </c>
      <c r="H50" s="1303">
        <v>1.4999999999999999E-2</v>
      </c>
      <c r="I50" s="1304">
        <v>141.91459834534294</v>
      </c>
      <c r="J50" s="1304">
        <v>531.76900000000001</v>
      </c>
      <c r="K50" s="1303">
        <v>0</v>
      </c>
      <c r="L50" s="1304">
        <v>0</v>
      </c>
      <c r="M50" s="1304">
        <v>0</v>
      </c>
      <c r="N50" s="1303">
        <v>0</v>
      </c>
      <c r="O50" s="1304">
        <v>35</v>
      </c>
      <c r="P50" s="1304">
        <v>131.14500000000001</v>
      </c>
      <c r="Q50" s="1303">
        <v>0</v>
      </c>
      <c r="R50" s="1304">
        <v>0</v>
      </c>
      <c r="S50" s="1304">
        <v>0</v>
      </c>
      <c r="T50" s="1303">
        <v>0</v>
      </c>
      <c r="U50" s="1304">
        <v>0</v>
      </c>
      <c r="V50" s="1304">
        <v>0</v>
      </c>
      <c r="W50" s="1303">
        <v>0</v>
      </c>
      <c r="X50" s="1304">
        <v>0</v>
      </c>
      <c r="Y50" s="1304">
        <v>0</v>
      </c>
      <c r="Z50" s="1303">
        <v>0</v>
      </c>
      <c r="AA50" s="1304">
        <v>0</v>
      </c>
      <c r="AB50" s="1304">
        <v>0</v>
      </c>
      <c r="AC50" s="1303">
        <v>0</v>
      </c>
      <c r="AD50" s="1304">
        <v>0</v>
      </c>
      <c r="AE50" s="1304">
        <v>0</v>
      </c>
      <c r="AF50" s="1303">
        <v>0</v>
      </c>
      <c r="AG50" s="1304">
        <v>0</v>
      </c>
      <c r="AH50" s="1304">
        <v>0</v>
      </c>
      <c r="AI50" s="1303">
        <v>0</v>
      </c>
      <c r="AJ50" s="1304">
        <v>0</v>
      </c>
      <c r="AK50" s="1304">
        <v>0</v>
      </c>
      <c r="AL50" s="1303">
        <v>0</v>
      </c>
      <c r="AM50" s="1304">
        <v>0</v>
      </c>
      <c r="AN50" s="1304">
        <v>0</v>
      </c>
      <c r="AO50" s="1303">
        <v>0</v>
      </c>
      <c r="AP50" s="1304">
        <v>0</v>
      </c>
      <c r="AQ50" s="1304">
        <v>0</v>
      </c>
      <c r="AR50" s="1303">
        <v>0</v>
      </c>
      <c r="AS50" s="1304">
        <v>0</v>
      </c>
      <c r="AT50" s="1304">
        <v>0</v>
      </c>
      <c r="AU50" s="1303">
        <v>0</v>
      </c>
      <c r="AV50" s="1304">
        <v>0</v>
      </c>
      <c r="AW50" s="1304">
        <v>0</v>
      </c>
      <c r="AX50" s="1303">
        <v>0</v>
      </c>
      <c r="AY50" s="1304">
        <v>0</v>
      </c>
      <c r="AZ50" s="1304">
        <v>0</v>
      </c>
      <c r="BA50" s="1303">
        <v>1.4999999999999999E-2</v>
      </c>
      <c r="BB50" s="1304">
        <v>246.91459834534294</v>
      </c>
      <c r="BC50" s="1305">
        <f t="shared" si="0"/>
        <v>925.20399999999995</v>
      </c>
      <c r="BD50" s="1297"/>
      <c r="BE50" s="1297"/>
    </row>
    <row r="51" spans="1:57" s="1292" customFormat="1">
      <c r="A51" s="1298" t="s">
        <v>1115</v>
      </c>
      <c r="B51" s="1303">
        <v>316.33800000000002</v>
      </c>
      <c r="C51" s="1304">
        <v>5.7021617293835059</v>
      </c>
      <c r="D51" s="1304">
        <v>337.70499999999998</v>
      </c>
      <c r="E51" s="1303">
        <v>0</v>
      </c>
      <c r="F51" s="1304">
        <v>0</v>
      </c>
      <c r="G51" s="1304">
        <v>0</v>
      </c>
      <c r="H51" s="1303">
        <v>0</v>
      </c>
      <c r="I51" s="1304">
        <v>0</v>
      </c>
      <c r="J51" s="1304">
        <v>0</v>
      </c>
      <c r="K51" s="1303">
        <v>24</v>
      </c>
      <c r="L51" s="1304">
        <v>0</v>
      </c>
      <c r="M51" s="1304">
        <v>24</v>
      </c>
      <c r="N51" s="1303">
        <v>3199</v>
      </c>
      <c r="O51" s="1304">
        <v>0</v>
      </c>
      <c r="P51" s="1304">
        <v>3199</v>
      </c>
      <c r="Q51" s="1303">
        <v>0.17899999999999999</v>
      </c>
      <c r="R51" s="1304">
        <v>26.646917534027221</v>
      </c>
      <c r="S51" s="1304">
        <v>100.02500000000001</v>
      </c>
      <c r="T51" s="1303">
        <v>0</v>
      </c>
      <c r="U51" s="1304">
        <v>0</v>
      </c>
      <c r="V51" s="1304">
        <v>0</v>
      </c>
      <c r="W51" s="1303">
        <v>0</v>
      </c>
      <c r="X51" s="1304">
        <v>0</v>
      </c>
      <c r="Y51" s="1304">
        <v>0</v>
      </c>
      <c r="Z51" s="1303">
        <v>0</v>
      </c>
      <c r="AA51" s="1304">
        <v>0</v>
      </c>
      <c r="AB51" s="1304">
        <v>0</v>
      </c>
      <c r="AC51" s="1303">
        <v>0</v>
      </c>
      <c r="AD51" s="1304">
        <v>0</v>
      </c>
      <c r="AE51" s="1304">
        <v>0</v>
      </c>
      <c r="AF51" s="1303">
        <v>0</v>
      </c>
      <c r="AG51" s="1304">
        <v>0</v>
      </c>
      <c r="AH51" s="1304">
        <v>0</v>
      </c>
      <c r="AI51" s="1303">
        <v>0</v>
      </c>
      <c r="AJ51" s="1304">
        <v>0</v>
      </c>
      <c r="AK51" s="1304">
        <v>0</v>
      </c>
      <c r="AL51" s="1303">
        <v>0</v>
      </c>
      <c r="AM51" s="1304">
        <v>0</v>
      </c>
      <c r="AN51" s="1304">
        <v>0</v>
      </c>
      <c r="AO51" s="1303">
        <v>0</v>
      </c>
      <c r="AP51" s="1304">
        <v>0</v>
      </c>
      <c r="AQ51" s="1304">
        <v>0</v>
      </c>
      <c r="AR51" s="1303">
        <v>0</v>
      </c>
      <c r="AS51" s="1304">
        <v>0</v>
      </c>
      <c r="AT51" s="1304">
        <v>0</v>
      </c>
      <c r="AU51" s="1303">
        <v>0</v>
      </c>
      <c r="AV51" s="1304">
        <v>0</v>
      </c>
      <c r="AW51" s="1304">
        <v>0</v>
      </c>
      <c r="AX51" s="1303">
        <v>0</v>
      </c>
      <c r="AY51" s="1304">
        <v>0</v>
      </c>
      <c r="AZ51" s="1304">
        <v>0</v>
      </c>
      <c r="BA51" s="1303">
        <v>3539.5169999999998</v>
      </c>
      <c r="BB51" s="1304">
        <v>32.349079263410729</v>
      </c>
      <c r="BC51" s="1305">
        <f t="shared" si="0"/>
        <v>3660.73</v>
      </c>
      <c r="BD51" s="1297"/>
      <c r="BE51" s="1297"/>
    </row>
    <row r="52" spans="1:57" s="1292" customFormat="1">
      <c r="A52" s="1310" t="s">
        <v>1116</v>
      </c>
      <c r="B52" s="1311">
        <v>12080372.853</v>
      </c>
      <c r="C52" s="1312">
        <v>179791.03843074458</v>
      </c>
      <c r="D52" s="1313">
        <v>12754049.874</v>
      </c>
      <c r="E52" s="1311">
        <v>1482305.3419999999</v>
      </c>
      <c r="F52" s="1312">
        <v>145.5649853215906</v>
      </c>
      <c r="G52" s="1313">
        <v>1482850.7749999999</v>
      </c>
      <c r="H52" s="1311">
        <v>15765218.184</v>
      </c>
      <c r="I52" s="1312">
        <v>635792.71523885767</v>
      </c>
      <c r="J52" s="1313">
        <v>18147533.488000002</v>
      </c>
      <c r="K52" s="1311">
        <v>4197196.4720000001</v>
      </c>
      <c r="L52" s="1312">
        <v>31453.940752602077</v>
      </c>
      <c r="M52" s="1313">
        <v>4228650.4127526022</v>
      </c>
      <c r="N52" s="1311">
        <v>2044213.642</v>
      </c>
      <c r="O52" s="1312">
        <v>15941.503069121962</v>
      </c>
      <c r="P52" s="1313">
        <v>2103946.4550000001</v>
      </c>
      <c r="Q52" s="1311">
        <v>10038745.51</v>
      </c>
      <c r="R52" s="1312">
        <v>125124.6909527622</v>
      </c>
      <c r="S52" s="1313">
        <v>10507587.728</v>
      </c>
      <c r="T52" s="1311">
        <v>0</v>
      </c>
      <c r="U52" s="1312">
        <v>0</v>
      </c>
      <c r="V52" s="1313">
        <v>0</v>
      </c>
      <c r="W52" s="1311">
        <v>15408719.408</v>
      </c>
      <c r="X52" s="1312">
        <v>136145.88230584466</v>
      </c>
      <c r="Y52" s="1313">
        <v>15918858.028999999</v>
      </c>
      <c r="Z52" s="1311">
        <v>392066.91499999998</v>
      </c>
      <c r="AA52" s="1312">
        <v>0</v>
      </c>
      <c r="AB52" s="1313">
        <v>392066.91499999998</v>
      </c>
      <c r="AC52" s="1311">
        <v>1599821.4180000001</v>
      </c>
      <c r="AD52" s="1312">
        <v>1292.2455297571389</v>
      </c>
      <c r="AE52" s="1313">
        <v>1604663.463</v>
      </c>
      <c r="AF52" s="1311">
        <v>3525706.3</v>
      </c>
      <c r="AG52" s="1312">
        <v>32.974379503602883</v>
      </c>
      <c r="AH52" s="1313">
        <v>3525829.855</v>
      </c>
      <c r="AI52" s="1311">
        <v>19868.300999999999</v>
      </c>
      <c r="AJ52" s="1312">
        <v>21.19989324793168</v>
      </c>
      <c r="AK52" s="1313">
        <v>19947.737000000001</v>
      </c>
      <c r="AL52" s="1311">
        <v>1433271.9750000001</v>
      </c>
      <c r="AM52" s="1312">
        <v>0</v>
      </c>
      <c r="AN52" s="1313">
        <v>1433271.9750000001</v>
      </c>
      <c r="AO52" s="1311">
        <v>675591.07400000002</v>
      </c>
      <c r="AP52" s="1312">
        <v>0</v>
      </c>
      <c r="AQ52" s="1313">
        <v>675591.07400000002</v>
      </c>
      <c r="AR52" s="1311">
        <v>0</v>
      </c>
      <c r="AS52" s="1312">
        <v>0</v>
      </c>
      <c r="AT52" s="1313">
        <v>0</v>
      </c>
      <c r="AU52" s="1311">
        <v>0</v>
      </c>
      <c r="AV52" s="1312">
        <v>0</v>
      </c>
      <c r="AW52" s="1313">
        <v>0</v>
      </c>
      <c r="AX52" s="1311">
        <v>0</v>
      </c>
      <c r="AY52" s="1312">
        <v>0</v>
      </c>
      <c r="AZ52" s="1313">
        <v>0</v>
      </c>
      <c r="BA52" s="1311">
        <v>68663097.400000006</v>
      </c>
      <c r="BB52" s="1312">
        <v>1125741.7563384038</v>
      </c>
      <c r="BC52" s="1313">
        <v>72881251.761999995</v>
      </c>
      <c r="BD52" s="1297"/>
      <c r="BE52" s="1297"/>
    </row>
    <row r="53" spans="1:57" s="1292" customFormat="1">
      <c r="A53" s="1298" t="s">
        <v>1106</v>
      </c>
      <c r="B53" s="1303">
        <v>205.11600000000001</v>
      </c>
      <c r="C53" s="1304">
        <v>0.76034160661862826</v>
      </c>
      <c r="D53" s="1304">
        <v>207.965</v>
      </c>
      <c r="E53" s="1303">
        <v>0</v>
      </c>
      <c r="F53" s="1304">
        <v>0</v>
      </c>
      <c r="G53" s="1304">
        <v>0</v>
      </c>
      <c r="H53" s="1303">
        <v>1120.0619999999999</v>
      </c>
      <c r="I53" s="1304">
        <v>294.81104883907119</v>
      </c>
      <c r="J53" s="1304">
        <v>2224.7199999999998</v>
      </c>
      <c r="K53" s="1303">
        <v>39675.086000000003</v>
      </c>
      <c r="L53" s="1304">
        <v>965.25487056311704</v>
      </c>
      <c r="M53" s="1304">
        <v>43291.896999999997</v>
      </c>
      <c r="N53" s="1303">
        <v>16.222999999999999</v>
      </c>
      <c r="O53" s="1304">
        <v>1.5809981318388044</v>
      </c>
      <c r="P53" s="1304">
        <v>22.146999999999998</v>
      </c>
      <c r="Q53" s="1303">
        <v>591.58799999999997</v>
      </c>
      <c r="R53" s="1304">
        <v>96.789965305577795</v>
      </c>
      <c r="S53" s="1304">
        <v>954.26</v>
      </c>
      <c r="T53" s="1303">
        <v>0</v>
      </c>
      <c r="U53" s="1304">
        <v>0</v>
      </c>
      <c r="V53" s="1304">
        <v>0</v>
      </c>
      <c r="W53" s="1303">
        <v>366.87099999999998</v>
      </c>
      <c r="X53" s="1304">
        <v>12.528956498532157</v>
      </c>
      <c r="Y53" s="1304">
        <v>413.81799999999998</v>
      </c>
      <c r="Z53" s="1303">
        <v>0</v>
      </c>
      <c r="AA53" s="1304">
        <v>0</v>
      </c>
      <c r="AB53" s="1304">
        <v>0</v>
      </c>
      <c r="AC53" s="1303">
        <v>0</v>
      </c>
      <c r="AD53" s="1304">
        <v>0</v>
      </c>
      <c r="AE53" s="1304">
        <v>0</v>
      </c>
      <c r="AF53" s="1303">
        <v>0</v>
      </c>
      <c r="AG53" s="1304">
        <v>0</v>
      </c>
      <c r="AH53" s="1304">
        <v>0</v>
      </c>
      <c r="AI53" s="1303">
        <v>0</v>
      </c>
      <c r="AJ53" s="1304">
        <v>0</v>
      </c>
      <c r="AK53" s="1304">
        <v>0</v>
      </c>
      <c r="AL53" s="1303">
        <v>0</v>
      </c>
      <c r="AM53" s="1304">
        <v>0</v>
      </c>
      <c r="AN53" s="1304">
        <v>0</v>
      </c>
      <c r="AO53" s="1303">
        <v>0</v>
      </c>
      <c r="AP53" s="1304">
        <v>0</v>
      </c>
      <c r="AQ53" s="1304">
        <v>0</v>
      </c>
      <c r="AR53" s="1303">
        <v>0</v>
      </c>
      <c r="AS53" s="1304">
        <v>0</v>
      </c>
      <c r="AT53" s="1304">
        <v>0</v>
      </c>
      <c r="AU53" s="1303">
        <v>0</v>
      </c>
      <c r="AV53" s="1304">
        <v>0</v>
      </c>
      <c r="AW53" s="1304">
        <v>0</v>
      </c>
      <c r="AX53" s="1303">
        <v>0</v>
      </c>
      <c r="AY53" s="1304">
        <v>0</v>
      </c>
      <c r="AZ53" s="1304">
        <v>0</v>
      </c>
      <c r="BA53" s="1303">
        <v>41974.947999999997</v>
      </c>
      <c r="BB53" s="1304">
        <v>1371.726981585268</v>
      </c>
      <c r="BC53" s="1305">
        <v>47114.81</v>
      </c>
      <c r="BD53" s="1297"/>
      <c r="BE53" s="1297"/>
    </row>
    <row r="54" spans="1:57" s="1292" customFormat="1">
      <c r="A54" s="1298" t="s">
        <v>788</v>
      </c>
      <c r="B54" s="1303">
        <v>3228421.4759999998</v>
      </c>
      <c r="C54" s="1304">
        <v>103173.47477982385</v>
      </c>
      <c r="D54" s="1304">
        <v>3615012.4870000002</v>
      </c>
      <c r="E54" s="1303">
        <v>3359.5650000000001</v>
      </c>
      <c r="F54" s="1304">
        <v>118.51587937016279</v>
      </c>
      <c r="G54" s="1304">
        <v>3803.645</v>
      </c>
      <c r="H54" s="1303">
        <v>4954038.341</v>
      </c>
      <c r="I54" s="1304">
        <v>258665.5850013344</v>
      </c>
      <c r="J54" s="1304">
        <v>5923258.2879999997</v>
      </c>
      <c r="K54" s="1303">
        <v>673124.89</v>
      </c>
      <c r="L54" s="1304">
        <v>30317.824659727779</v>
      </c>
      <c r="M54" s="1304">
        <v>786725.78</v>
      </c>
      <c r="N54" s="1303">
        <v>289943.38099999999</v>
      </c>
      <c r="O54" s="1304">
        <v>11032.265012009606</v>
      </c>
      <c r="P54" s="1304">
        <v>331281.27899999998</v>
      </c>
      <c r="Q54" s="1303">
        <v>2273006.5550000002</v>
      </c>
      <c r="R54" s="1304">
        <v>90785.693621563914</v>
      </c>
      <c r="S54" s="1304">
        <v>2613180.5490000001</v>
      </c>
      <c r="T54" s="1303">
        <v>0</v>
      </c>
      <c r="U54" s="1304">
        <v>0</v>
      </c>
      <c r="V54" s="1304">
        <v>0</v>
      </c>
      <c r="W54" s="1303">
        <v>2607060.2889999999</v>
      </c>
      <c r="X54" s="1304">
        <v>113214.39311449158</v>
      </c>
      <c r="Y54" s="1304">
        <v>3031274.62</v>
      </c>
      <c r="Z54" s="1303">
        <v>0</v>
      </c>
      <c r="AA54" s="1304">
        <v>0</v>
      </c>
      <c r="AB54" s="1304">
        <v>0</v>
      </c>
      <c r="AC54" s="1303">
        <v>10782.593999999999</v>
      </c>
      <c r="AD54" s="1304">
        <v>382.94715772618093</v>
      </c>
      <c r="AE54" s="1304">
        <v>12217.498</v>
      </c>
      <c r="AF54" s="1303">
        <v>1792993.625</v>
      </c>
      <c r="AG54" s="1304">
        <v>0</v>
      </c>
      <c r="AH54" s="1304">
        <v>1792993.625</v>
      </c>
      <c r="AI54" s="1303">
        <v>0</v>
      </c>
      <c r="AJ54" s="1304">
        <v>0</v>
      </c>
      <c r="AK54" s="1304">
        <v>0</v>
      </c>
      <c r="AL54" s="1303">
        <v>699344.96100000001</v>
      </c>
      <c r="AM54" s="1304">
        <v>0</v>
      </c>
      <c r="AN54" s="1304">
        <v>699344.96100000001</v>
      </c>
      <c r="AO54" s="1303">
        <v>0</v>
      </c>
      <c r="AP54" s="1304">
        <v>0</v>
      </c>
      <c r="AQ54" s="1304">
        <v>0</v>
      </c>
      <c r="AR54" s="1303">
        <v>0</v>
      </c>
      <c r="AS54" s="1304">
        <v>0</v>
      </c>
      <c r="AT54" s="1304">
        <v>0</v>
      </c>
      <c r="AU54" s="1303">
        <v>0</v>
      </c>
      <c r="AV54" s="1304">
        <v>0</v>
      </c>
      <c r="AW54" s="1304">
        <v>0</v>
      </c>
      <c r="AX54" s="1303">
        <v>0</v>
      </c>
      <c r="AY54" s="1304">
        <v>0</v>
      </c>
      <c r="AZ54" s="1304">
        <v>0</v>
      </c>
      <c r="BA54" s="1303">
        <v>16532075.681</v>
      </c>
      <c r="BB54" s="1304">
        <v>607690.70029356808</v>
      </c>
      <c r="BC54" s="1305">
        <v>18809092.736000001</v>
      </c>
      <c r="BD54" s="1297"/>
      <c r="BE54" s="1297"/>
    </row>
    <row r="55" spans="1:57" s="1292" customFormat="1">
      <c r="A55" s="1298" t="s">
        <v>134</v>
      </c>
      <c r="B55" s="1303">
        <v>8851746.2599999998</v>
      </c>
      <c r="C55" s="1304">
        <v>76616.803042433952</v>
      </c>
      <c r="D55" s="1304">
        <v>9138829.4210000001</v>
      </c>
      <c r="E55" s="1303">
        <v>1085608.683</v>
      </c>
      <c r="F55" s="1304">
        <v>27.048839071257003</v>
      </c>
      <c r="G55" s="1304">
        <v>1085710.0360000001</v>
      </c>
      <c r="H55" s="1303">
        <v>10810059.779999999</v>
      </c>
      <c r="I55" s="1304">
        <v>376832.31865492393</v>
      </c>
      <c r="J55" s="1304">
        <v>12222050.479</v>
      </c>
      <c r="K55" s="1303">
        <v>3331185.4580000001</v>
      </c>
      <c r="L55" s="1304">
        <v>170.86068855084068</v>
      </c>
      <c r="M55" s="1304">
        <v>3331825.6740000001</v>
      </c>
      <c r="N55" s="1303">
        <v>1754254.037</v>
      </c>
      <c r="O55" s="1304">
        <v>4907.656792100347</v>
      </c>
      <c r="P55" s="1304">
        <v>1772643.0279999999</v>
      </c>
      <c r="Q55" s="1303">
        <v>7258494.0449999999</v>
      </c>
      <c r="R55" s="1304">
        <v>26879.03416066186</v>
      </c>
      <c r="S55" s="1304">
        <v>7359209.7860000003</v>
      </c>
      <c r="T55" s="1303">
        <v>0</v>
      </c>
      <c r="U55" s="1304">
        <v>0</v>
      </c>
      <c r="V55" s="1304">
        <v>0</v>
      </c>
      <c r="W55" s="1303">
        <v>12801287.027000001</v>
      </c>
      <c r="X55" s="1304">
        <v>22901.842540699225</v>
      </c>
      <c r="Y55" s="1304">
        <v>12887100.231000001</v>
      </c>
      <c r="Z55" s="1303">
        <v>392066.91499999998</v>
      </c>
      <c r="AA55" s="1304">
        <v>0</v>
      </c>
      <c r="AB55" s="1304">
        <v>392066.91499999998</v>
      </c>
      <c r="AC55" s="1303">
        <v>1589021.55</v>
      </c>
      <c r="AD55" s="1304">
        <v>908.99839871897507</v>
      </c>
      <c r="AE55" s="1304">
        <v>1592427.567</v>
      </c>
      <c r="AF55" s="1303">
        <v>1732712.6740000001</v>
      </c>
      <c r="AG55" s="1304">
        <v>32.974379503602883</v>
      </c>
      <c r="AH55" s="1304">
        <v>1732836.2290000001</v>
      </c>
      <c r="AI55" s="1303">
        <v>16589.055</v>
      </c>
      <c r="AJ55" s="1304">
        <v>0</v>
      </c>
      <c r="AK55" s="1304">
        <v>16589.055</v>
      </c>
      <c r="AL55" s="1303">
        <v>733927.01300000004</v>
      </c>
      <c r="AM55" s="1304">
        <v>0</v>
      </c>
      <c r="AN55" s="1304">
        <v>733927.01300000004</v>
      </c>
      <c r="AO55" s="1303">
        <v>675591.07400000002</v>
      </c>
      <c r="AP55" s="1304">
        <v>0</v>
      </c>
      <c r="AQ55" s="1304">
        <v>675591.07400000002</v>
      </c>
      <c r="AR55" s="1303">
        <v>0</v>
      </c>
      <c r="AS55" s="1304">
        <v>0</v>
      </c>
      <c r="AT55" s="1304">
        <v>0</v>
      </c>
      <c r="AU55" s="1303">
        <v>0</v>
      </c>
      <c r="AV55" s="1304">
        <v>0</v>
      </c>
      <c r="AW55" s="1304">
        <v>0</v>
      </c>
      <c r="AX55" s="1303">
        <v>0</v>
      </c>
      <c r="AY55" s="1304">
        <v>0</v>
      </c>
      <c r="AZ55" s="1304">
        <v>0</v>
      </c>
      <c r="BA55" s="1303">
        <v>51032543.578000002</v>
      </c>
      <c r="BB55" s="1304">
        <v>509277.53856418462</v>
      </c>
      <c r="BC55" s="1305">
        <v>52940806.516000003</v>
      </c>
      <c r="BD55" s="1297"/>
      <c r="BE55" s="1297"/>
    </row>
    <row r="56" spans="1:57" s="1292" customFormat="1">
      <c r="A56" s="1298" t="s">
        <v>1117</v>
      </c>
      <c r="B56" s="1303">
        <v>0</v>
      </c>
      <c r="C56" s="1304">
        <v>0</v>
      </c>
      <c r="D56" s="1304">
        <v>0</v>
      </c>
      <c r="E56" s="1303">
        <v>0</v>
      </c>
      <c r="F56" s="1304">
        <v>0</v>
      </c>
      <c r="G56" s="1304">
        <v>0</v>
      </c>
      <c r="H56" s="1303">
        <v>0</v>
      </c>
      <c r="I56" s="1304">
        <v>0</v>
      </c>
      <c r="J56" s="1304">
        <v>0</v>
      </c>
      <c r="K56" s="1303">
        <v>0</v>
      </c>
      <c r="L56" s="1304">
        <v>0</v>
      </c>
      <c r="M56" s="1304">
        <v>0</v>
      </c>
      <c r="N56" s="1303">
        <v>220.68100000000001</v>
      </c>
      <c r="O56" s="1304">
        <v>0.55938083800373628</v>
      </c>
      <c r="P56" s="1304">
        <v>222.77699999999999</v>
      </c>
      <c r="Q56" s="1303">
        <v>276.21699999999998</v>
      </c>
      <c r="R56" s="1304">
        <v>55.492927675473702</v>
      </c>
      <c r="S56" s="1304">
        <v>484.15</v>
      </c>
      <c r="T56" s="1303">
        <v>0</v>
      </c>
      <c r="U56" s="1304">
        <v>0</v>
      </c>
      <c r="V56" s="1304">
        <v>0</v>
      </c>
      <c r="W56" s="1303">
        <v>9500.8140000000003</v>
      </c>
      <c r="X56" s="1304">
        <v>0</v>
      </c>
      <c r="Y56" s="1304">
        <v>9500.8140000000003</v>
      </c>
      <c r="Z56" s="1303">
        <v>41361.029000000002</v>
      </c>
      <c r="AA56" s="1304">
        <v>0</v>
      </c>
      <c r="AB56" s="1304">
        <v>41361.029000000002</v>
      </c>
      <c r="AC56" s="1303">
        <v>0</v>
      </c>
      <c r="AD56" s="1304">
        <v>0</v>
      </c>
      <c r="AE56" s="1304">
        <v>0</v>
      </c>
      <c r="AF56" s="1303">
        <v>0</v>
      </c>
      <c r="AG56" s="1304">
        <v>0</v>
      </c>
      <c r="AH56" s="1304">
        <v>0</v>
      </c>
      <c r="AI56" s="1303">
        <v>0</v>
      </c>
      <c r="AJ56" s="1304">
        <v>0</v>
      </c>
      <c r="AK56" s="1304">
        <v>0</v>
      </c>
      <c r="AL56" s="1303">
        <v>0</v>
      </c>
      <c r="AM56" s="1304">
        <v>0</v>
      </c>
      <c r="AN56" s="1304">
        <v>0</v>
      </c>
      <c r="AO56" s="1303">
        <v>0</v>
      </c>
      <c r="AP56" s="1304">
        <v>0</v>
      </c>
      <c r="AQ56" s="1304">
        <v>0</v>
      </c>
      <c r="AR56" s="1303">
        <v>0</v>
      </c>
      <c r="AS56" s="1304">
        <v>0</v>
      </c>
      <c r="AT56" s="1304">
        <v>0</v>
      </c>
      <c r="AU56" s="1303">
        <v>0</v>
      </c>
      <c r="AV56" s="1304">
        <v>0</v>
      </c>
      <c r="AW56" s="1304">
        <v>0</v>
      </c>
      <c r="AX56" s="1303">
        <v>0</v>
      </c>
      <c r="AY56" s="1304">
        <v>0</v>
      </c>
      <c r="AZ56" s="1304">
        <v>0</v>
      </c>
      <c r="BA56" s="1303">
        <v>51358.743000000002</v>
      </c>
      <c r="BB56" s="1304">
        <v>56.052575393648247</v>
      </c>
      <c r="BC56" s="1305">
        <v>51568.771999999997</v>
      </c>
      <c r="BD56" s="1297"/>
      <c r="BE56" s="1297"/>
    </row>
    <row r="57" spans="1:57" s="1292" customFormat="1">
      <c r="A57" s="1298" t="s">
        <v>1118</v>
      </c>
      <c r="B57" s="1303">
        <v>8851746.2599999998</v>
      </c>
      <c r="C57" s="1304">
        <v>76616.803042433952</v>
      </c>
      <c r="D57" s="1304">
        <v>9138829.4210000001</v>
      </c>
      <c r="E57" s="1303">
        <v>1085608.683</v>
      </c>
      <c r="F57" s="1304">
        <v>27.048839071257003</v>
      </c>
      <c r="G57" s="1304">
        <v>1085710.0360000001</v>
      </c>
      <c r="H57" s="1303">
        <v>10810059.779999999</v>
      </c>
      <c r="I57" s="1304">
        <v>376832.31865492393</v>
      </c>
      <c r="J57" s="1304">
        <v>12222050.479</v>
      </c>
      <c r="K57" s="1303">
        <v>3331185.4580000001</v>
      </c>
      <c r="L57" s="1304">
        <v>170.86068855084068</v>
      </c>
      <c r="M57" s="1304">
        <v>3331825.6740000001</v>
      </c>
      <c r="N57" s="1303">
        <v>1754033.3559999999</v>
      </c>
      <c r="O57" s="1304">
        <v>4907.0974112623426</v>
      </c>
      <c r="P57" s="1304">
        <v>1772420.25</v>
      </c>
      <c r="Q57" s="1303">
        <v>7258217.8269999996</v>
      </c>
      <c r="R57" s="1304">
        <v>26823.540966106219</v>
      </c>
      <c r="S57" s="1304">
        <v>7358725.6349999998</v>
      </c>
      <c r="T57" s="1303">
        <v>0</v>
      </c>
      <c r="U57" s="1304">
        <v>0</v>
      </c>
      <c r="V57" s="1304">
        <v>0</v>
      </c>
      <c r="W57" s="1303">
        <v>12791786.211999999</v>
      </c>
      <c r="X57" s="1304">
        <v>22901.842540699225</v>
      </c>
      <c r="Y57" s="1304">
        <v>12877599.416999999</v>
      </c>
      <c r="Z57" s="1303">
        <v>350705.88500000001</v>
      </c>
      <c r="AA57" s="1304">
        <v>0</v>
      </c>
      <c r="AB57" s="1304">
        <v>350705.88500000001</v>
      </c>
      <c r="AC57" s="1303">
        <v>1589021.55</v>
      </c>
      <c r="AD57" s="1304">
        <v>908.99839871897507</v>
      </c>
      <c r="AE57" s="1304">
        <v>1592427.567</v>
      </c>
      <c r="AF57" s="1303">
        <v>1732712.6740000001</v>
      </c>
      <c r="AG57" s="1304">
        <v>32.974379503602883</v>
      </c>
      <c r="AH57" s="1304">
        <v>1732836.2290000001</v>
      </c>
      <c r="AI57" s="1303">
        <v>16589.055</v>
      </c>
      <c r="AJ57" s="1304">
        <v>0</v>
      </c>
      <c r="AK57" s="1304">
        <v>16589.055</v>
      </c>
      <c r="AL57" s="1303">
        <v>733927.01300000004</v>
      </c>
      <c r="AM57" s="1304">
        <v>0</v>
      </c>
      <c r="AN57" s="1304">
        <v>733927.01300000004</v>
      </c>
      <c r="AO57" s="1303">
        <v>675591.07400000002</v>
      </c>
      <c r="AP57" s="1304">
        <v>0</v>
      </c>
      <c r="AQ57" s="1304">
        <v>675591.07400000002</v>
      </c>
      <c r="AR57" s="1303">
        <v>0</v>
      </c>
      <c r="AS57" s="1304">
        <v>0</v>
      </c>
      <c r="AT57" s="1304">
        <v>0</v>
      </c>
      <c r="AU57" s="1303">
        <v>0</v>
      </c>
      <c r="AV57" s="1304">
        <v>0</v>
      </c>
      <c r="AW57" s="1304">
        <v>0</v>
      </c>
      <c r="AX57" s="1303">
        <v>0</v>
      </c>
      <c r="AY57" s="1304">
        <v>0</v>
      </c>
      <c r="AZ57" s="1304">
        <v>0</v>
      </c>
      <c r="BA57" s="1303">
        <v>50981184.833999999</v>
      </c>
      <c r="BB57" s="1304">
        <v>509221.48598879098</v>
      </c>
      <c r="BC57" s="1305">
        <v>52889237.743000001</v>
      </c>
      <c r="BD57" s="1297"/>
      <c r="BE57" s="1297"/>
    </row>
    <row r="58" spans="1:57" s="1292" customFormat="1">
      <c r="A58" s="1298" t="s">
        <v>1119</v>
      </c>
      <c r="B58" s="1303">
        <v>829364.56499999994</v>
      </c>
      <c r="C58" s="1304">
        <v>7735.3077128369359</v>
      </c>
      <c r="D58" s="1304">
        <v>858348.76399999997</v>
      </c>
      <c r="E58" s="1303">
        <v>0</v>
      </c>
      <c r="F58" s="1304">
        <v>0</v>
      </c>
      <c r="G58" s="1304">
        <v>0</v>
      </c>
      <c r="H58" s="1303">
        <v>880847.85</v>
      </c>
      <c r="I58" s="1304">
        <v>30947.068588203892</v>
      </c>
      <c r="J58" s="1304">
        <v>996806.51599999995</v>
      </c>
      <c r="K58" s="1303">
        <v>419.54199999999997</v>
      </c>
      <c r="L58" s="1304">
        <v>0</v>
      </c>
      <c r="M58" s="1304">
        <v>419.54199999999997</v>
      </c>
      <c r="N58" s="1303">
        <v>206773.21</v>
      </c>
      <c r="O58" s="1304">
        <v>1012.3071790765945</v>
      </c>
      <c r="P58" s="1304">
        <v>210566.326</v>
      </c>
      <c r="Q58" s="1303">
        <v>85782.444000000003</v>
      </c>
      <c r="R58" s="1304">
        <v>545.24659727782216</v>
      </c>
      <c r="S58" s="1304">
        <v>87825.482999999993</v>
      </c>
      <c r="T58" s="1303">
        <v>0</v>
      </c>
      <c r="U58" s="1304">
        <v>0</v>
      </c>
      <c r="V58" s="1304">
        <v>0</v>
      </c>
      <c r="W58" s="1303">
        <v>34579.290999999997</v>
      </c>
      <c r="X58" s="1304">
        <v>1660.6314384841205</v>
      </c>
      <c r="Y58" s="1304">
        <v>40801.677000000003</v>
      </c>
      <c r="Z58" s="1303">
        <v>0</v>
      </c>
      <c r="AA58" s="1304">
        <v>0</v>
      </c>
      <c r="AB58" s="1304">
        <v>0</v>
      </c>
      <c r="AC58" s="1303">
        <v>0</v>
      </c>
      <c r="AD58" s="1304">
        <v>0</v>
      </c>
      <c r="AE58" s="1304">
        <v>0</v>
      </c>
      <c r="AF58" s="1303">
        <v>819.48699999999997</v>
      </c>
      <c r="AG58" s="1304">
        <v>32.974379503602883</v>
      </c>
      <c r="AH58" s="1304">
        <v>943.04200000000003</v>
      </c>
      <c r="AI58" s="1303">
        <v>16589.055</v>
      </c>
      <c r="AJ58" s="1304">
        <v>0</v>
      </c>
      <c r="AK58" s="1304">
        <v>16589.055</v>
      </c>
      <c r="AL58" s="1303">
        <v>0</v>
      </c>
      <c r="AM58" s="1304">
        <v>0</v>
      </c>
      <c r="AN58" s="1304">
        <v>0</v>
      </c>
      <c r="AO58" s="1303">
        <v>3006.4110000000001</v>
      </c>
      <c r="AP58" s="1304">
        <v>0</v>
      </c>
      <c r="AQ58" s="1304">
        <v>3006.4110000000001</v>
      </c>
      <c r="AR58" s="1303">
        <v>0</v>
      </c>
      <c r="AS58" s="1304">
        <v>0</v>
      </c>
      <c r="AT58" s="1304">
        <v>0</v>
      </c>
      <c r="AU58" s="1303">
        <v>0</v>
      </c>
      <c r="AV58" s="1304">
        <v>0</v>
      </c>
      <c r="AW58" s="1304">
        <v>0</v>
      </c>
      <c r="AX58" s="1303">
        <v>0</v>
      </c>
      <c r="AY58" s="1304">
        <v>0</v>
      </c>
      <c r="AZ58" s="1304">
        <v>0</v>
      </c>
      <c r="BA58" s="1303">
        <v>2058181.8589999999</v>
      </c>
      <c r="BB58" s="1304">
        <v>41933.536429143314</v>
      </c>
      <c r="BC58" s="1305">
        <v>2215306.821</v>
      </c>
      <c r="BD58" s="1297"/>
      <c r="BE58" s="1297"/>
    </row>
    <row r="59" spans="1:57" s="1292" customFormat="1">
      <c r="A59" s="1298" t="s">
        <v>789</v>
      </c>
      <c r="B59" s="1303">
        <v>0</v>
      </c>
      <c r="C59" s="1304">
        <v>0</v>
      </c>
      <c r="D59" s="1304">
        <v>0</v>
      </c>
      <c r="E59" s="1303">
        <v>0</v>
      </c>
      <c r="F59" s="1304">
        <v>0</v>
      </c>
      <c r="G59" s="1304">
        <v>0</v>
      </c>
      <c r="H59" s="1303">
        <v>0</v>
      </c>
      <c r="I59" s="1304">
        <v>0</v>
      </c>
      <c r="J59" s="1304">
        <v>0</v>
      </c>
      <c r="K59" s="1303">
        <v>0</v>
      </c>
      <c r="L59" s="1304">
        <v>0</v>
      </c>
      <c r="M59" s="1304">
        <v>0</v>
      </c>
      <c r="N59" s="1303">
        <v>0</v>
      </c>
      <c r="O59" s="1304">
        <v>0</v>
      </c>
      <c r="P59" s="1304">
        <v>0</v>
      </c>
      <c r="Q59" s="1303">
        <v>0</v>
      </c>
      <c r="R59" s="1304">
        <v>0</v>
      </c>
      <c r="S59" s="1304">
        <v>0</v>
      </c>
      <c r="T59" s="1303">
        <v>0</v>
      </c>
      <c r="U59" s="1304">
        <v>0</v>
      </c>
      <c r="V59" s="1304">
        <v>0</v>
      </c>
      <c r="W59" s="1303">
        <v>0</v>
      </c>
      <c r="X59" s="1304">
        <v>0</v>
      </c>
      <c r="Y59" s="1304">
        <v>0</v>
      </c>
      <c r="Z59" s="1303">
        <v>0</v>
      </c>
      <c r="AA59" s="1304">
        <v>0</v>
      </c>
      <c r="AB59" s="1304">
        <v>0</v>
      </c>
      <c r="AC59" s="1303">
        <v>0</v>
      </c>
      <c r="AD59" s="1304">
        <v>0</v>
      </c>
      <c r="AE59" s="1304">
        <v>0</v>
      </c>
      <c r="AF59" s="1303">
        <v>0</v>
      </c>
      <c r="AG59" s="1304">
        <v>0</v>
      </c>
      <c r="AH59" s="1304">
        <v>0</v>
      </c>
      <c r="AI59" s="1303">
        <v>0</v>
      </c>
      <c r="AJ59" s="1304">
        <v>0</v>
      </c>
      <c r="AK59" s="1304">
        <v>0</v>
      </c>
      <c r="AL59" s="1303">
        <v>0</v>
      </c>
      <c r="AM59" s="1304">
        <v>0</v>
      </c>
      <c r="AN59" s="1304">
        <v>0</v>
      </c>
      <c r="AO59" s="1303">
        <v>0</v>
      </c>
      <c r="AP59" s="1304">
        <v>0</v>
      </c>
      <c r="AQ59" s="1304">
        <v>0</v>
      </c>
      <c r="AR59" s="1303">
        <v>0</v>
      </c>
      <c r="AS59" s="1304">
        <v>0</v>
      </c>
      <c r="AT59" s="1304">
        <v>0</v>
      </c>
      <c r="AU59" s="1303">
        <v>0</v>
      </c>
      <c r="AV59" s="1304">
        <v>0</v>
      </c>
      <c r="AW59" s="1304">
        <v>0</v>
      </c>
      <c r="AX59" s="1303">
        <v>0</v>
      </c>
      <c r="AY59" s="1304">
        <v>0</v>
      </c>
      <c r="AZ59" s="1304">
        <v>0</v>
      </c>
      <c r="BA59" s="1303">
        <v>0</v>
      </c>
      <c r="BB59" s="1304">
        <v>0</v>
      </c>
      <c r="BC59" s="1305">
        <v>0</v>
      </c>
      <c r="BD59" s="1297"/>
      <c r="BE59" s="1297"/>
    </row>
    <row r="60" spans="1:57" s="1292" customFormat="1">
      <c r="A60" s="1298" t="s">
        <v>1120</v>
      </c>
      <c r="B60" s="1303">
        <v>0</v>
      </c>
      <c r="C60" s="1304">
        <v>0</v>
      </c>
      <c r="D60" s="1304">
        <v>0</v>
      </c>
      <c r="E60" s="1303">
        <v>27860.116000000002</v>
      </c>
      <c r="F60" s="1304">
        <v>0</v>
      </c>
      <c r="G60" s="1304">
        <v>27860.116000000002</v>
      </c>
      <c r="H60" s="1303">
        <v>0</v>
      </c>
      <c r="I60" s="1304">
        <v>0</v>
      </c>
      <c r="J60" s="1304">
        <v>0</v>
      </c>
      <c r="K60" s="1303">
        <v>0</v>
      </c>
      <c r="L60" s="1304">
        <v>0</v>
      </c>
      <c r="M60" s="1304">
        <v>0</v>
      </c>
      <c r="N60" s="1303">
        <v>0</v>
      </c>
      <c r="O60" s="1304">
        <v>0</v>
      </c>
      <c r="P60" s="1304">
        <v>0</v>
      </c>
      <c r="Q60" s="1303">
        <v>0</v>
      </c>
      <c r="R60" s="1304">
        <v>0</v>
      </c>
      <c r="S60" s="1304">
        <v>0</v>
      </c>
      <c r="T60" s="1303">
        <v>0</v>
      </c>
      <c r="U60" s="1304">
        <v>0</v>
      </c>
      <c r="V60" s="1304">
        <v>0</v>
      </c>
      <c r="W60" s="1303">
        <v>0</v>
      </c>
      <c r="X60" s="1304">
        <v>0</v>
      </c>
      <c r="Y60" s="1304">
        <v>0</v>
      </c>
      <c r="Z60" s="1303">
        <v>0</v>
      </c>
      <c r="AA60" s="1304">
        <v>0</v>
      </c>
      <c r="AB60" s="1304">
        <v>0</v>
      </c>
      <c r="AC60" s="1303">
        <v>0</v>
      </c>
      <c r="AD60" s="1304">
        <v>0</v>
      </c>
      <c r="AE60" s="1304">
        <v>0</v>
      </c>
      <c r="AF60" s="1303">
        <v>0</v>
      </c>
      <c r="AG60" s="1304">
        <v>0</v>
      </c>
      <c r="AH60" s="1304">
        <v>0</v>
      </c>
      <c r="AI60" s="1303">
        <v>0</v>
      </c>
      <c r="AJ60" s="1304">
        <v>0</v>
      </c>
      <c r="AK60" s="1304">
        <v>0</v>
      </c>
      <c r="AL60" s="1303">
        <v>0</v>
      </c>
      <c r="AM60" s="1304">
        <v>0</v>
      </c>
      <c r="AN60" s="1304">
        <v>0</v>
      </c>
      <c r="AO60" s="1303">
        <v>0</v>
      </c>
      <c r="AP60" s="1304">
        <v>0</v>
      </c>
      <c r="AQ60" s="1304">
        <v>0</v>
      </c>
      <c r="AR60" s="1303">
        <v>0</v>
      </c>
      <c r="AS60" s="1304">
        <v>0</v>
      </c>
      <c r="AT60" s="1304">
        <v>0</v>
      </c>
      <c r="AU60" s="1303">
        <v>0</v>
      </c>
      <c r="AV60" s="1304">
        <v>0</v>
      </c>
      <c r="AW60" s="1304">
        <v>0</v>
      </c>
      <c r="AX60" s="1303">
        <v>0</v>
      </c>
      <c r="AY60" s="1304">
        <v>0</v>
      </c>
      <c r="AZ60" s="1304">
        <v>0</v>
      </c>
      <c r="BA60" s="1303">
        <v>27860.116000000002</v>
      </c>
      <c r="BB60" s="1304">
        <v>0</v>
      </c>
      <c r="BC60" s="1305">
        <v>27860.116000000002</v>
      </c>
      <c r="BD60" s="1297"/>
      <c r="BE60" s="1297"/>
    </row>
    <row r="61" spans="1:57" s="1292" customFormat="1">
      <c r="A61" s="1298" t="s">
        <v>1121</v>
      </c>
      <c r="B61" s="1303">
        <v>0</v>
      </c>
      <c r="C61" s="1304">
        <v>0</v>
      </c>
      <c r="D61" s="1304">
        <v>0</v>
      </c>
      <c r="E61" s="1303">
        <v>365476.97700000001</v>
      </c>
      <c r="F61" s="1304">
        <v>0</v>
      </c>
      <c r="G61" s="1304">
        <v>365476.97700000001</v>
      </c>
      <c r="H61" s="1303">
        <v>0</v>
      </c>
      <c r="I61" s="1304">
        <v>0</v>
      </c>
      <c r="J61" s="1304">
        <v>0</v>
      </c>
      <c r="K61" s="1303">
        <v>153211.03599999999</v>
      </c>
      <c r="L61" s="1304">
        <v>0</v>
      </c>
      <c r="M61" s="1304">
        <v>153211.03599999999</v>
      </c>
      <c r="N61" s="1303">
        <v>0</v>
      </c>
      <c r="O61" s="1304">
        <v>0</v>
      </c>
      <c r="P61" s="1304">
        <v>0</v>
      </c>
      <c r="Q61" s="1303">
        <v>506653.32199999999</v>
      </c>
      <c r="R61" s="1304">
        <v>7363.1729383506799</v>
      </c>
      <c r="S61" s="1304">
        <v>534243.13100000005</v>
      </c>
      <c r="T61" s="1303">
        <v>0</v>
      </c>
      <c r="U61" s="1304">
        <v>0</v>
      </c>
      <c r="V61" s="1304">
        <v>0</v>
      </c>
      <c r="W61" s="1303">
        <v>5.2190000000000003</v>
      </c>
      <c r="X61" s="1304">
        <v>17.117160394982651</v>
      </c>
      <c r="Y61" s="1304">
        <v>69.356999999999999</v>
      </c>
      <c r="Z61" s="1303">
        <v>0</v>
      </c>
      <c r="AA61" s="1304">
        <v>0</v>
      </c>
      <c r="AB61" s="1304">
        <v>0</v>
      </c>
      <c r="AC61" s="1303">
        <v>17.273</v>
      </c>
      <c r="AD61" s="1304">
        <v>0.29997331198291965</v>
      </c>
      <c r="AE61" s="1304">
        <v>18.396999999999998</v>
      </c>
      <c r="AF61" s="1303">
        <v>0</v>
      </c>
      <c r="AG61" s="1304">
        <v>0</v>
      </c>
      <c r="AH61" s="1304">
        <v>0</v>
      </c>
      <c r="AI61" s="1303">
        <v>3279.2449999999999</v>
      </c>
      <c r="AJ61" s="1304">
        <v>21.19989324793168</v>
      </c>
      <c r="AK61" s="1304">
        <v>3358.681</v>
      </c>
      <c r="AL61" s="1303">
        <v>0</v>
      </c>
      <c r="AM61" s="1304">
        <v>0</v>
      </c>
      <c r="AN61" s="1304">
        <v>0</v>
      </c>
      <c r="AO61" s="1303">
        <v>0</v>
      </c>
      <c r="AP61" s="1304">
        <v>0</v>
      </c>
      <c r="AQ61" s="1304">
        <v>0</v>
      </c>
      <c r="AR61" s="1303">
        <v>0</v>
      </c>
      <c r="AS61" s="1304">
        <v>0</v>
      </c>
      <c r="AT61" s="1304">
        <v>0</v>
      </c>
      <c r="AU61" s="1303">
        <v>0</v>
      </c>
      <c r="AV61" s="1304">
        <v>0</v>
      </c>
      <c r="AW61" s="1304">
        <v>0</v>
      </c>
      <c r="AX61" s="1303">
        <v>0</v>
      </c>
      <c r="AY61" s="1304">
        <v>0</v>
      </c>
      <c r="AZ61" s="1304">
        <v>0</v>
      </c>
      <c r="BA61" s="1303">
        <v>1028643.075</v>
      </c>
      <c r="BB61" s="1304">
        <v>7401.7902321857482</v>
      </c>
      <c r="BC61" s="1305">
        <v>1056377.5830000001</v>
      </c>
      <c r="BD61" s="1297"/>
      <c r="BE61" s="1297"/>
    </row>
    <row r="62" spans="1:57" s="1292" customFormat="1">
      <c r="A62" s="1310" t="s">
        <v>1122</v>
      </c>
      <c r="B62" s="1311">
        <v>14302380.568</v>
      </c>
      <c r="C62" s="1312">
        <v>424971.82359220705</v>
      </c>
      <c r="D62" s="1313">
        <v>15894749.991</v>
      </c>
      <c r="E62" s="1311">
        <v>103603.02</v>
      </c>
      <c r="F62" s="1312">
        <v>67.219108620229505</v>
      </c>
      <c r="G62" s="1313">
        <v>103854.89</v>
      </c>
      <c r="H62" s="1311">
        <v>19328089.447999999</v>
      </c>
      <c r="I62" s="1312">
        <v>516888.04456898849</v>
      </c>
      <c r="J62" s="1313">
        <v>21264868.951000001</v>
      </c>
      <c r="K62" s="1311">
        <v>1513106.3640000001</v>
      </c>
      <c r="L62" s="1312">
        <v>2978.7958366693356</v>
      </c>
      <c r="M62" s="1313">
        <v>1524267.9129999999</v>
      </c>
      <c r="N62" s="1311">
        <v>3171650.4350000001</v>
      </c>
      <c r="O62" s="1312">
        <v>17068.305310915399</v>
      </c>
      <c r="P62" s="1313">
        <v>3235605.3760000002</v>
      </c>
      <c r="Q62" s="1311">
        <v>10490276.323000001</v>
      </c>
      <c r="R62" s="1312">
        <v>200061.98131838802</v>
      </c>
      <c r="S62" s="1313">
        <v>11239908.568</v>
      </c>
      <c r="T62" s="1311">
        <v>0</v>
      </c>
      <c r="U62" s="1312">
        <v>0</v>
      </c>
      <c r="V62" s="1313">
        <v>0</v>
      </c>
      <c r="W62" s="1311">
        <v>9504085.9729999993</v>
      </c>
      <c r="X62" s="1312">
        <v>150651.58553509475</v>
      </c>
      <c r="Y62" s="1313">
        <v>10068577.465</v>
      </c>
      <c r="Z62" s="1311">
        <v>446079.348</v>
      </c>
      <c r="AA62" s="1312">
        <v>1511.2191086202292</v>
      </c>
      <c r="AB62" s="1313">
        <v>451741.886</v>
      </c>
      <c r="AC62" s="1311">
        <v>576426.87600000005</v>
      </c>
      <c r="AD62" s="1312">
        <v>5824.3178542834266</v>
      </c>
      <c r="AE62" s="1313">
        <v>598250.59499999997</v>
      </c>
      <c r="AF62" s="1311">
        <v>0</v>
      </c>
      <c r="AG62" s="1312">
        <v>16.052308513477449</v>
      </c>
      <c r="AH62" s="1313">
        <v>60.148000000000003</v>
      </c>
      <c r="AI62" s="1311">
        <v>0</v>
      </c>
      <c r="AJ62" s="1312">
        <v>0</v>
      </c>
      <c r="AK62" s="1313">
        <v>0</v>
      </c>
      <c r="AL62" s="1311">
        <v>0</v>
      </c>
      <c r="AM62" s="1312">
        <v>0</v>
      </c>
      <c r="AN62" s="1313">
        <v>0</v>
      </c>
      <c r="AO62" s="1311">
        <v>0</v>
      </c>
      <c r="AP62" s="1312">
        <v>37.541232986389112</v>
      </c>
      <c r="AQ62" s="1313">
        <v>140.667</v>
      </c>
      <c r="AR62" s="1311">
        <v>0</v>
      </c>
      <c r="AS62" s="1312">
        <v>0</v>
      </c>
      <c r="AT62" s="1313">
        <v>0</v>
      </c>
      <c r="AU62" s="1311">
        <v>0</v>
      </c>
      <c r="AV62" s="1312">
        <v>0</v>
      </c>
      <c r="AW62" s="1313">
        <v>0</v>
      </c>
      <c r="AX62" s="1311">
        <v>0</v>
      </c>
      <c r="AY62" s="1312">
        <v>0</v>
      </c>
      <c r="AZ62" s="1313">
        <v>0</v>
      </c>
      <c r="BA62" s="1311">
        <v>59435698.359999999</v>
      </c>
      <c r="BB62" s="1312">
        <v>1320076.8871096876</v>
      </c>
      <c r="BC62" s="1313">
        <v>64382026.456</v>
      </c>
      <c r="BD62" s="1297"/>
      <c r="BE62" s="1297"/>
    </row>
    <row r="63" spans="1:57" s="1292" customFormat="1">
      <c r="A63" s="1298" t="s">
        <v>134</v>
      </c>
      <c r="B63" s="1314">
        <v>13280289.848999999</v>
      </c>
      <c r="C63" s="1304">
        <v>423945.61008807039</v>
      </c>
      <c r="D63" s="1309">
        <v>14868814.051000001</v>
      </c>
      <c r="E63" s="1314">
        <v>104.514</v>
      </c>
      <c r="F63" s="1304">
        <v>58.786495863357345</v>
      </c>
      <c r="G63" s="1309">
        <v>324.78699999999998</v>
      </c>
      <c r="H63" s="1314">
        <v>14788157.441</v>
      </c>
      <c r="I63" s="1304">
        <v>515137.46970910055</v>
      </c>
      <c r="J63" s="1309">
        <v>16718377.540999999</v>
      </c>
      <c r="K63" s="1314">
        <v>595680.95900000003</v>
      </c>
      <c r="L63" s="1304">
        <v>2431.078462770216</v>
      </c>
      <c r="M63" s="1309">
        <v>604790.21</v>
      </c>
      <c r="N63" s="1314">
        <v>2376042.8319999999</v>
      </c>
      <c r="O63" s="1304">
        <v>16924.556712036294</v>
      </c>
      <c r="P63" s="1309">
        <v>2439459.1460000002</v>
      </c>
      <c r="Q63" s="1314">
        <v>9719029.1980000008</v>
      </c>
      <c r="R63" s="1304">
        <v>196150.49479583665</v>
      </c>
      <c r="S63" s="1309">
        <v>10454005.102</v>
      </c>
      <c r="T63" s="1314">
        <v>0</v>
      </c>
      <c r="U63" s="1304">
        <v>0</v>
      </c>
      <c r="V63" s="1309">
        <v>0</v>
      </c>
      <c r="W63" s="1314">
        <v>7539352.7249999996</v>
      </c>
      <c r="X63" s="1304">
        <v>147644.58606885507</v>
      </c>
      <c r="Y63" s="1309">
        <v>8092576.9890000001</v>
      </c>
      <c r="Z63" s="1314">
        <v>445897.261</v>
      </c>
      <c r="AA63" s="1304">
        <v>1511.2191086202292</v>
      </c>
      <c r="AB63" s="1309">
        <v>451559.799</v>
      </c>
      <c r="AC63" s="1314">
        <v>370030.24599999998</v>
      </c>
      <c r="AD63" s="1304">
        <v>5824.3178542834266</v>
      </c>
      <c r="AE63" s="1309">
        <v>391853.96600000001</v>
      </c>
      <c r="AF63" s="1314">
        <v>0</v>
      </c>
      <c r="AG63" s="1304">
        <v>7.4747798238590866</v>
      </c>
      <c r="AH63" s="1309">
        <v>28.007999999999999</v>
      </c>
      <c r="AI63" s="1314">
        <v>0</v>
      </c>
      <c r="AJ63" s="1304">
        <v>0</v>
      </c>
      <c r="AK63" s="1309">
        <v>0</v>
      </c>
      <c r="AL63" s="1314">
        <v>0</v>
      </c>
      <c r="AM63" s="1304">
        <v>0</v>
      </c>
      <c r="AN63" s="1309">
        <v>0</v>
      </c>
      <c r="AO63" s="1314">
        <v>0</v>
      </c>
      <c r="AP63" s="1304">
        <v>37.541232986389112</v>
      </c>
      <c r="AQ63" s="1309">
        <v>140.667</v>
      </c>
      <c r="AR63" s="1314">
        <v>0</v>
      </c>
      <c r="AS63" s="1304">
        <v>0</v>
      </c>
      <c r="AT63" s="1309">
        <v>0</v>
      </c>
      <c r="AU63" s="1314">
        <v>0</v>
      </c>
      <c r="AV63" s="1304">
        <v>0</v>
      </c>
      <c r="AW63" s="1309">
        <v>0</v>
      </c>
      <c r="AX63" s="1314">
        <v>0</v>
      </c>
      <c r="AY63" s="1304">
        <v>0</v>
      </c>
      <c r="AZ63" s="1309">
        <v>0</v>
      </c>
      <c r="BA63" s="1314">
        <v>49114585.028999999</v>
      </c>
      <c r="BB63" s="1304">
        <v>1309673.1363757672</v>
      </c>
      <c r="BC63" s="1315">
        <v>54021930.270999998</v>
      </c>
      <c r="BD63" s="1297"/>
      <c r="BE63" s="1297"/>
    </row>
    <row r="64" spans="1:57" s="1292" customFormat="1">
      <c r="A64" s="1298" t="s">
        <v>802</v>
      </c>
      <c r="B64" s="1303">
        <v>1022090.719</v>
      </c>
      <c r="C64" s="1304">
        <v>1026.2132372564718</v>
      </c>
      <c r="D64" s="1304">
        <v>1025935.94</v>
      </c>
      <c r="E64" s="1303">
        <v>103498.50599999999</v>
      </c>
      <c r="F64" s="1304">
        <v>8.4326127568721638</v>
      </c>
      <c r="G64" s="1304">
        <v>103530.103</v>
      </c>
      <c r="H64" s="1303">
        <v>4539932.0060000001</v>
      </c>
      <c r="I64" s="1304">
        <v>1750.5745930077394</v>
      </c>
      <c r="J64" s="1304">
        <v>4546491.41</v>
      </c>
      <c r="K64" s="1303">
        <v>912669.19799999997</v>
      </c>
      <c r="L64" s="1304">
        <v>547.71737389911925</v>
      </c>
      <c r="M64" s="1304">
        <v>914721.495</v>
      </c>
      <c r="N64" s="1303">
        <v>795607.603</v>
      </c>
      <c r="O64" s="1304">
        <v>143.74859887910327</v>
      </c>
      <c r="P64" s="1304">
        <v>796146.22900000005</v>
      </c>
      <c r="Q64" s="1303">
        <v>771247.125</v>
      </c>
      <c r="R64" s="1304">
        <v>3911.486522551374</v>
      </c>
      <c r="S64" s="1304">
        <v>785903.46499999997</v>
      </c>
      <c r="T64" s="1303">
        <v>0</v>
      </c>
      <c r="U64" s="1304">
        <v>0</v>
      </c>
      <c r="V64" s="1304">
        <v>0</v>
      </c>
      <c r="W64" s="1303">
        <v>1964733.247</v>
      </c>
      <c r="X64" s="1304">
        <v>3006.9994662396584</v>
      </c>
      <c r="Y64" s="1304">
        <v>1976000.4750000001</v>
      </c>
      <c r="Z64" s="1303">
        <v>182.08699999999999</v>
      </c>
      <c r="AA64" s="1304">
        <v>0</v>
      </c>
      <c r="AB64" s="1304">
        <v>182.08699999999999</v>
      </c>
      <c r="AC64" s="1303">
        <v>206396.62899999999</v>
      </c>
      <c r="AD64" s="1304">
        <v>0</v>
      </c>
      <c r="AE64" s="1304">
        <v>206396.62899999999</v>
      </c>
      <c r="AF64" s="1303">
        <v>0</v>
      </c>
      <c r="AG64" s="1304">
        <v>8.5772618094475579</v>
      </c>
      <c r="AH64" s="1304">
        <v>32.139000000000003</v>
      </c>
      <c r="AI64" s="1303">
        <v>0</v>
      </c>
      <c r="AJ64" s="1304">
        <v>0</v>
      </c>
      <c r="AK64" s="1304">
        <v>0</v>
      </c>
      <c r="AL64" s="1303">
        <v>0</v>
      </c>
      <c r="AM64" s="1304">
        <v>0</v>
      </c>
      <c r="AN64" s="1304">
        <v>0</v>
      </c>
      <c r="AO64" s="1303">
        <v>0</v>
      </c>
      <c r="AP64" s="1304">
        <v>0</v>
      </c>
      <c r="AQ64" s="1304">
        <v>0</v>
      </c>
      <c r="AR64" s="1303">
        <v>0</v>
      </c>
      <c r="AS64" s="1304">
        <v>0</v>
      </c>
      <c r="AT64" s="1304">
        <v>0</v>
      </c>
      <c r="AU64" s="1303">
        <v>0</v>
      </c>
      <c r="AV64" s="1304">
        <v>0</v>
      </c>
      <c r="AW64" s="1304">
        <v>0</v>
      </c>
      <c r="AX64" s="1303">
        <v>0</v>
      </c>
      <c r="AY64" s="1304">
        <v>0</v>
      </c>
      <c r="AZ64" s="1304">
        <v>0</v>
      </c>
      <c r="BA64" s="1303">
        <v>10316357.123</v>
      </c>
      <c r="BB64" s="1304">
        <v>10403.7504670403</v>
      </c>
      <c r="BC64" s="1305">
        <v>10355339.977</v>
      </c>
      <c r="BD64" s="1297"/>
      <c r="BE64" s="1297"/>
    </row>
    <row r="65" spans="1:57" s="1292" customFormat="1">
      <c r="A65" s="1316" t="s">
        <v>1123</v>
      </c>
      <c r="B65" s="1317">
        <v>0</v>
      </c>
      <c r="C65" s="1304">
        <v>0</v>
      </c>
      <c r="D65" s="1318">
        <v>0</v>
      </c>
      <c r="E65" s="1317">
        <v>0</v>
      </c>
      <c r="F65" s="1304">
        <v>0</v>
      </c>
      <c r="G65" s="1318">
        <v>0</v>
      </c>
      <c r="H65" s="1317">
        <v>0</v>
      </c>
      <c r="I65" s="1304">
        <v>0</v>
      </c>
      <c r="J65" s="1318">
        <v>0</v>
      </c>
      <c r="K65" s="1317">
        <v>4756.2070000000003</v>
      </c>
      <c r="L65" s="1304">
        <v>0</v>
      </c>
      <c r="M65" s="1318">
        <v>4756.2070000000003</v>
      </c>
      <c r="N65" s="1317">
        <v>0</v>
      </c>
      <c r="O65" s="1304">
        <v>0</v>
      </c>
      <c r="P65" s="1318">
        <v>0</v>
      </c>
      <c r="Q65" s="1317">
        <v>0</v>
      </c>
      <c r="R65" s="1304">
        <v>0</v>
      </c>
      <c r="S65" s="1318">
        <v>0</v>
      </c>
      <c r="T65" s="1317">
        <v>0</v>
      </c>
      <c r="U65" s="1304">
        <v>0</v>
      </c>
      <c r="V65" s="1318">
        <v>0</v>
      </c>
      <c r="W65" s="1317">
        <v>0</v>
      </c>
      <c r="X65" s="1304">
        <v>0</v>
      </c>
      <c r="Y65" s="1318">
        <v>0</v>
      </c>
      <c r="Z65" s="1317">
        <v>0</v>
      </c>
      <c r="AA65" s="1304">
        <v>0</v>
      </c>
      <c r="AB65" s="1318">
        <v>0</v>
      </c>
      <c r="AC65" s="1317">
        <v>0</v>
      </c>
      <c r="AD65" s="1304">
        <v>0</v>
      </c>
      <c r="AE65" s="1318">
        <v>0</v>
      </c>
      <c r="AF65" s="1317">
        <v>0</v>
      </c>
      <c r="AG65" s="1304">
        <v>0</v>
      </c>
      <c r="AH65" s="1318">
        <v>0</v>
      </c>
      <c r="AI65" s="1317">
        <v>0</v>
      </c>
      <c r="AJ65" s="1304">
        <v>0</v>
      </c>
      <c r="AK65" s="1318">
        <v>0</v>
      </c>
      <c r="AL65" s="1317">
        <v>0</v>
      </c>
      <c r="AM65" s="1304">
        <v>0</v>
      </c>
      <c r="AN65" s="1318">
        <v>0</v>
      </c>
      <c r="AO65" s="1317">
        <v>0</v>
      </c>
      <c r="AP65" s="1304">
        <v>0</v>
      </c>
      <c r="AQ65" s="1318">
        <v>0</v>
      </c>
      <c r="AR65" s="1317">
        <v>0</v>
      </c>
      <c r="AS65" s="1304">
        <v>0</v>
      </c>
      <c r="AT65" s="1318">
        <v>0</v>
      </c>
      <c r="AU65" s="1317">
        <v>0</v>
      </c>
      <c r="AV65" s="1304">
        <v>0</v>
      </c>
      <c r="AW65" s="1318">
        <v>0</v>
      </c>
      <c r="AX65" s="1317">
        <v>0</v>
      </c>
      <c r="AY65" s="1304">
        <v>0</v>
      </c>
      <c r="AZ65" s="1318">
        <v>0</v>
      </c>
      <c r="BA65" s="1317">
        <v>4756.2070000000003</v>
      </c>
      <c r="BB65" s="1304">
        <v>0</v>
      </c>
      <c r="BC65" s="1319">
        <v>4756.2070000000003</v>
      </c>
      <c r="BD65" s="1297"/>
      <c r="BE65" s="1297"/>
    </row>
    <row r="66" spans="1:57" s="1292" customFormat="1">
      <c r="A66" s="1293" t="s">
        <v>1124</v>
      </c>
      <c r="B66" s="1311">
        <v>54648696.846000001</v>
      </c>
      <c r="C66" s="1312">
        <v>5687461.8313317318</v>
      </c>
      <c r="D66" s="1313">
        <v>75959616.328999996</v>
      </c>
      <c r="E66" s="1311">
        <v>1702149.99</v>
      </c>
      <c r="F66" s="1312">
        <v>38873.784894582328</v>
      </c>
      <c r="G66" s="1313">
        <v>1847810.0619999999</v>
      </c>
      <c r="H66" s="1311">
        <v>79898889.658000007</v>
      </c>
      <c r="I66" s="1312">
        <v>10210107.33066453</v>
      </c>
      <c r="J66" s="1313">
        <v>118156161.82600001</v>
      </c>
      <c r="K66" s="1311">
        <v>6986310.1289999997</v>
      </c>
      <c r="L66" s="1312">
        <v>477913.33947157726</v>
      </c>
      <c r="M66" s="1313">
        <v>8777051.4130000006</v>
      </c>
      <c r="N66" s="1311">
        <v>9310126.3690000009</v>
      </c>
      <c r="O66" s="1312">
        <v>1271187.7702161728</v>
      </c>
      <c r="P66" s="1313">
        <v>14073266.945</v>
      </c>
      <c r="Q66" s="1311">
        <v>39681456.574000001</v>
      </c>
      <c r="R66" s="1312">
        <v>3315021.4123298638</v>
      </c>
      <c r="S66" s="1313">
        <v>52102841.806000002</v>
      </c>
      <c r="T66" s="1311">
        <v>1455545.7609999999</v>
      </c>
      <c r="U66" s="1312">
        <v>159176.51881505203</v>
      </c>
      <c r="V66" s="1313">
        <v>2051980.1780000001</v>
      </c>
      <c r="W66" s="1311">
        <v>34242651.171999998</v>
      </c>
      <c r="X66" s="1312">
        <v>3245089.1668001064</v>
      </c>
      <c r="Y66" s="1313">
        <v>46402000.281000003</v>
      </c>
      <c r="Z66" s="1311">
        <v>12876566.686000001</v>
      </c>
      <c r="AA66" s="1312">
        <v>3949.0603149186013</v>
      </c>
      <c r="AB66" s="1313">
        <v>12891363.816</v>
      </c>
      <c r="AC66" s="1311">
        <v>2986631.17</v>
      </c>
      <c r="AD66" s="1312">
        <v>196793.04963971177</v>
      </c>
      <c r="AE66" s="1313">
        <v>3724014.7280000001</v>
      </c>
      <c r="AF66" s="1311">
        <v>3529374.966</v>
      </c>
      <c r="AG66" s="1312">
        <v>49.026688017080325</v>
      </c>
      <c r="AH66" s="1313">
        <v>3529558.67</v>
      </c>
      <c r="AI66" s="1311">
        <v>2127048.2379999999</v>
      </c>
      <c r="AJ66" s="1312">
        <v>1064936.8550840672</v>
      </c>
      <c r="AK66" s="1313">
        <v>6117366.6349999998</v>
      </c>
      <c r="AL66" s="1311">
        <v>1433271.9750000001</v>
      </c>
      <c r="AM66" s="1312">
        <v>0</v>
      </c>
      <c r="AN66" s="1313">
        <v>1433271.9750000001</v>
      </c>
      <c r="AO66" s="1311">
        <v>716539.28300000005</v>
      </c>
      <c r="AP66" s="1312">
        <v>15786.167600747262</v>
      </c>
      <c r="AQ66" s="1313">
        <v>775690.054</v>
      </c>
      <c r="AR66" s="1311">
        <v>234512.889</v>
      </c>
      <c r="AS66" s="1312">
        <v>204254.12570056043</v>
      </c>
      <c r="AT66" s="1313">
        <v>999853.098</v>
      </c>
      <c r="AU66" s="1311">
        <v>41000</v>
      </c>
      <c r="AV66" s="1312">
        <v>39095.377368561509</v>
      </c>
      <c r="AW66" s="1313">
        <v>187490.37899999999</v>
      </c>
      <c r="AX66" s="1311">
        <v>423512.31699999998</v>
      </c>
      <c r="AY66" s="1312">
        <v>107305.30958099812</v>
      </c>
      <c r="AZ66" s="1313">
        <v>825585.31200000003</v>
      </c>
      <c r="BA66" s="1311">
        <v>252294284.03299999</v>
      </c>
      <c r="BB66" s="1312">
        <v>26037000.128369361</v>
      </c>
      <c r="BC66" s="1313">
        <v>349854923.51499999</v>
      </c>
      <c r="BD66" s="1297"/>
      <c r="BE66" s="1297"/>
    </row>
    <row r="67" spans="1:57" ht="13.5">
      <c r="A67" s="1320" t="s">
        <v>1125</v>
      </c>
      <c r="B67" s="1321">
        <v>3.7470000000000003</v>
      </c>
      <c r="C67" s="1322"/>
      <c r="D67" s="1323"/>
      <c r="E67" s="1323"/>
      <c r="F67" s="1322"/>
      <c r="G67" s="1323"/>
      <c r="H67" s="1323"/>
      <c r="I67" s="1322"/>
      <c r="J67" s="1323"/>
      <c r="K67" s="1323"/>
      <c r="L67" s="1322"/>
      <c r="M67" s="1323"/>
      <c r="N67" s="1323"/>
      <c r="O67" s="1322"/>
      <c r="P67" s="1323"/>
      <c r="Q67" s="1323"/>
      <c r="R67" s="1322"/>
      <c r="S67" s="1323"/>
      <c r="T67" s="1323"/>
      <c r="U67" s="1322"/>
      <c r="V67" s="1323"/>
      <c r="W67" s="1323"/>
      <c r="X67" s="1322"/>
      <c r="Y67" s="1323"/>
      <c r="Z67" s="1323"/>
      <c r="AA67" s="1322"/>
      <c r="AB67" s="1323"/>
      <c r="AC67" s="1323"/>
      <c r="AD67" s="1322"/>
      <c r="AE67" s="1323"/>
      <c r="AF67" s="1323"/>
      <c r="AG67" s="1322"/>
      <c r="AH67" s="1323"/>
      <c r="AI67" s="1323"/>
      <c r="AJ67" s="1322"/>
      <c r="AK67" s="1323"/>
      <c r="AL67" s="1323"/>
      <c r="AM67" s="1322"/>
      <c r="AN67" s="1323"/>
      <c r="AO67" s="1323"/>
      <c r="AP67" s="1322"/>
      <c r="AQ67" s="1323"/>
      <c r="AR67" s="1323"/>
      <c r="AS67" s="1322"/>
      <c r="AT67" s="1323"/>
      <c r="AU67" s="1323"/>
      <c r="AV67" s="1323"/>
      <c r="AW67" s="1323"/>
      <c r="AX67" s="1323"/>
      <c r="AY67" s="1323"/>
      <c r="AZ67" s="1323"/>
      <c r="BA67" s="1323"/>
      <c r="BB67" s="1322"/>
      <c r="BC67" s="1323"/>
    </row>
    <row r="68" spans="1:57" ht="13.5">
      <c r="A68" s="1322" t="s">
        <v>671</v>
      </c>
      <c r="B68" s="1322"/>
      <c r="C68" s="1322"/>
      <c r="D68" s="1323"/>
      <c r="E68" s="1322"/>
      <c r="F68" s="1322"/>
      <c r="G68" s="1323"/>
      <c r="H68" s="1322"/>
      <c r="I68" s="1322"/>
      <c r="J68" s="1323"/>
      <c r="K68" s="1322"/>
      <c r="L68" s="1322"/>
      <c r="M68" s="1323"/>
      <c r="N68" s="1322"/>
      <c r="O68" s="1322"/>
      <c r="P68" s="1323"/>
      <c r="Q68" s="1322"/>
      <c r="R68" s="1322"/>
      <c r="S68" s="1323"/>
      <c r="T68" s="1322"/>
      <c r="U68" s="1322"/>
      <c r="V68" s="1323"/>
      <c r="W68" s="1322"/>
      <c r="X68" s="1322"/>
      <c r="Y68" s="1323"/>
      <c r="Z68" s="1322"/>
      <c r="AA68" s="1322"/>
      <c r="AB68" s="1323"/>
      <c r="AC68" s="1322"/>
      <c r="AD68" s="1322"/>
      <c r="AE68" s="1323"/>
      <c r="AF68" s="1322"/>
      <c r="AG68" s="1322"/>
      <c r="AH68" s="1323"/>
      <c r="AI68" s="1322"/>
      <c r="AJ68" s="1322"/>
      <c r="AK68" s="1323"/>
      <c r="AL68" s="1322"/>
      <c r="AM68" s="1322"/>
      <c r="AN68" s="1323"/>
      <c r="AO68" s="1322"/>
      <c r="AP68" s="1322"/>
      <c r="AQ68" s="1323"/>
      <c r="AR68" s="1322"/>
      <c r="AS68" s="1322"/>
      <c r="AT68" s="1323"/>
      <c r="AU68" s="1323"/>
      <c r="AV68" s="1323"/>
      <c r="AW68" s="1323"/>
      <c r="AX68" s="1323"/>
      <c r="AY68" s="1323"/>
      <c r="AZ68" s="1323"/>
      <c r="BA68" s="1322"/>
      <c r="BB68" s="1322"/>
      <c r="BC68" s="1323"/>
    </row>
    <row r="69" spans="1:57" ht="13.5">
      <c r="A69" s="30" t="s">
        <v>1126</v>
      </c>
      <c r="B69" s="18"/>
      <c r="C69" s="18"/>
      <c r="D69" s="18"/>
      <c r="E69" s="18"/>
      <c r="F69" s="18"/>
      <c r="G69" s="18"/>
      <c r="H69" s="18"/>
      <c r="I69" s="18"/>
    </row>
    <row r="70" spans="1:57" ht="13.5">
      <c r="B70" s="974"/>
      <c r="C70" s="974"/>
      <c r="D70" s="964"/>
      <c r="E70" s="974"/>
      <c r="F70" s="974"/>
      <c r="G70" s="974"/>
      <c r="H70" s="964"/>
      <c r="I70" s="974"/>
    </row>
    <row r="71" spans="1:57">
      <c r="A71" s="1204" t="s">
        <v>175</v>
      </c>
    </row>
    <row r="72" spans="1:57">
      <c r="A72" s="1204" t="s">
        <v>176</v>
      </c>
    </row>
    <row r="73" spans="1:57" ht="13.5">
      <c r="A73" s="30" t="s">
        <v>1127</v>
      </c>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9CD6547C-D2DC-4EAE-88FC-932F9BE0956B}"/>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5E7B-B7B3-41B0-AE37-F24C0006F5A5}">
  <dimension ref="A1:T72"/>
  <sheetViews>
    <sheetView showGridLines="0" zoomScale="90" zoomScaleNormal="90" zoomScaleSheetLayoutView="70" workbookViewId="0">
      <pane xSplit="1" ySplit="6" topLeftCell="B63" activePane="bottomRight" state="frozen"/>
      <selection pane="topRight" activeCell="B1" sqref="B1"/>
      <selection pane="bottomLeft" activeCell="A7" sqref="A7"/>
      <selection pane="bottomRight"/>
    </sheetView>
  </sheetViews>
  <sheetFormatPr baseColWidth="10" defaultColWidth="13.140625" defaultRowHeight="12.75"/>
  <cols>
    <col min="1" max="1" width="35.42578125" style="797" customWidth="1"/>
    <col min="2" max="2" width="10.28515625" style="797" bestFit="1" customWidth="1"/>
    <col min="3" max="3" width="8.5703125" style="797" bestFit="1" customWidth="1"/>
    <col min="4" max="4" width="12" style="797" bestFit="1" customWidth="1"/>
    <col min="5" max="8" width="8.5703125" style="797" bestFit="1" customWidth="1"/>
    <col min="9" max="9" width="7.85546875" style="797" bestFit="1" customWidth="1"/>
    <col min="10" max="10" width="10.28515625" style="797" bestFit="1" customWidth="1"/>
    <col min="11" max="12" width="8.5703125" style="797" bestFit="1" customWidth="1"/>
    <col min="13" max="14" width="10.28515625" style="797" bestFit="1" customWidth="1"/>
    <col min="15" max="15" width="10.28515625" style="797" customWidth="1"/>
    <col min="16" max="16" width="8.5703125" style="797" bestFit="1" customWidth="1"/>
    <col min="17" max="18" width="8.5703125" style="797" customWidth="1"/>
    <col min="19" max="19" width="10.28515625" style="797" bestFit="1" customWidth="1"/>
    <col min="20" max="20" width="19.5703125" style="797" customWidth="1"/>
    <col min="21" max="24" width="11.5703125" style="797" customWidth="1"/>
    <col min="25" max="25" width="10.28515625" style="797" bestFit="1" customWidth="1"/>
    <col min="26" max="26" width="8.5703125" style="797" bestFit="1" customWidth="1"/>
    <col min="27" max="27" width="12" style="797" bestFit="1" customWidth="1"/>
    <col min="28" max="31" width="8.5703125" style="797" bestFit="1" customWidth="1"/>
    <col min="32" max="32" width="7.85546875" style="797" bestFit="1" customWidth="1"/>
    <col min="33" max="33" width="10.28515625" style="797" bestFit="1" customWidth="1"/>
    <col min="34" max="35" width="8.5703125" style="797" bestFit="1" customWidth="1"/>
    <col min="36" max="37" width="10.28515625" style="797" bestFit="1" customWidth="1"/>
    <col min="38" max="38" width="10.28515625" style="797" customWidth="1"/>
    <col min="39" max="39" width="8.5703125" style="797" bestFit="1" customWidth="1"/>
    <col min="40" max="40" width="10.28515625" style="797" bestFit="1" customWidth="1"/>
    <col min="41" max="41" width="13.140625" style="797"/>
    <col min="42" max="42" width="33.7109375" style="797" customWidth="1"/>
    <col min="43" max="43" width="10.28515625" style="797" bestFit="1" customWidth="1"/>
    <col min="44" max="44" width="8.5703125" style="797" bestFit="1" customWidth="1"/>
    <col min="45" max="45" width="12" style="797" bestFit="1" customWidth="1"/>
    <col min="46" max="49" width="8.5703125" style="797" bestFit="1" customWidth="1"/>
    <col min="50" max="50" width="7.85546875" style="797" bestFit="1" customWidth="1"/>
    <col min="51" max="51" width="10.28515625" style="797" bestFit="1" customWidth="1"/>
    <col min="52" max="53" width="8.5703125" style="797" bestFit="1" customWidth="1"/>
    <col min="54" max="55" width="10.28515625" style="797" bestFit="1" customWidth="1"/>
    <col min="56" max="56" width="10.28515625" style="797" customWidth="1"/>
    <col min="57" max="57" width="8.5703125" style="797" bestFit="1" customWidth="1"/>
    <col min="58" max="58" width="10.28515625" style="797" bestFit="1" customWidth="1"/>
    <col min="59" max="59" width="13.140625" style="797"/>
    <col min="60" max="60" width="33.7109375" style="797" customWidth="1"/>
    <col min="61" max="61" width="10.28515625" style="797" bestFit="1" customWidth="1"/>
    <col min="62" max="62" width="8.5703125" style="797" bestFit="1" customWidth="1"/>
    <col min="63" max="63" width="12" style="797" bestFit="1" customWidth="1"/>
    <col min="64" max="67" width="8.5703125" style="797" bestFit="1" customWidth="1"/>
    <col min="68" max="68" width="7.85546875" style="797" bestFit="1" customWidth="1"/>
    <col min="69" max="69" width="10.28515625" style="797" bestFit="1" customWidth="1"/>
    <col min="70" max="71" width="8.5703125" style="797" bestFit="1" customWidth="1"/>
    <col min="72" max="73" width="10.28515625" style="797" bestFit="1" customWidth="1"/>
    <col min="74" max="74" width="10.28515625" style="797" customWidth="1"/>
    <col min="75" max="75" width="8.5703125" style="797" bestFit="1" customWidth="1"/>
    <col min="76" max="76" width="10.28515625" style="797" bestFit="1" customWidth="1"/>
    <col min="77" max="256" width="13.140625" style="797"/>
    <col min="257" max="257" width="35.42578125" style="797" customWidth="1"/>
    <col min="258" max="258" width="10.28515625" style="797" bestFit="1" customWidth="1"/>
    <col min="259" max="259" width="8.5703125" style="797" bestFit="1" customWidth="1"/>
    <col min="260" max="260" width="12" style="797" bestFit="1" customWidth="1"/>
    <col min="261" max="264" width="8.5703125" style="797" bestFit="1" customWidth="1"/>
    <col min="265" max="265" width="7.85546875" style="797" bestFit="1" customWidth="1"/>
    <col min="266" max="266" width="10.28515625" style="797" bestFit="1" customWidth="1"/>
    <col min="267" max="268" width="8.5703125" style="797" bestFit="1" customWidth="1"/>
    <col min="269" max="270" width="10.28515625" style="797" bestFit="1" customWidth="1"/>
    <col min="271" max="271" width="10.28515625" style="797" customWidth="1"/>
    <col min="272" max="272" width="8.5703125" style="797" bestFit="1" customWidth="1"/>
    <col min="273" max="274" width="8.5703125" style="797" customWidth="1"/>
    <col min="275" max="275" width="10.28515625" style="797" bestFit="1" customWidth="1"/>
    <col min="276" max="276" width="19.5703125" style="797" customWidth="1"/>
    <col min="277" max="280" width="11.5703125" style="797" customWidth="1"/>
    <col min="281" max="281" width="10.28515625" style="797" bestFit="1" customWidth="1"/>
    <col min="282" max="282" width="8.5703125" style="797" bestFit="1" customWidth="1"/>
    <col min="283" max="283" width="12" style="797" bestFit="1" customWidth="1"/>
    <col min="284" max="287" width="8.5703125" style="797" bestFit="1" customWidth="1"/>
    <col min="288" max="288" width="7.85546875" style="797" bestFit="1" customWidth="1"/>
    <col min="289" max="289" width="10.28515625" style="797" bestFit="1" customWidth="1"/>
    <col min="290" max="291" width="8.5703125" style="797" bestFit="1" customWidth="1"/>
    <col min="292" max="293" width="10.28515625" style="797" bestFit="1" customWidth="1"/>
    <col min="294" max="294" width="10.28515625" style="797" customWidth="1"/>
    <col min="295" max="295" width="8.5703125" style="797" bestFit="1" customWidth="1"/>
    <col min="296" max="296" width="10.28515625" style="797" bestFit="1" customWidth="1"/>
    <col min="297" max="297" width="13.140625" style="797"/>
    <col min="298" max="298" width="33.7109375" style="797" customWidth="1"/>
    <col min="299" max="299" width="10.28515625" style="797" bestFit="1" customWidth="1"/>
    <col min="300" max="300" width="8.5703125" style="797" bestFit="1" customWidth="1"/>
    <col min="301" max="301" width="12" style="797" bestFit="1" customWidth="1"/>
    <col min="302" max="305" width="8.5703125" style="797" bestFit="1" customWidth="1"/>
    <col min="306" max="306" width="7.85546875" style="797" bestFit="1" customWidth="1"/>
    <col min="307" max="307" width="10.28515625" style="797" bestFit="1" customWidth="1"/>
    <col min="308" max="309" width="8.5703125" style="797" bestFit="1" customWidth="1"/>
    <col min="310" max="311" width="10.28515625" style="797" bestFit="1" customWidth="1"/>
    <col min="312" max="312" width="10.28515625" style="797" customWidth="1"/>
    <col min="313" max="313" width="8.5703125" style="797" bestFit="1" customWidth="1"/>
    <col min="314" max="314" width="10.28515625" style="797" bestFit="1" customWidth="1"/>
    <col min="315" max="315" width="13.140625" style="797"/>
    <col min="316" max="316" width="33.7109375" style="797" customWidth="1"/>
    <col min="317" max="317" width="10.28515625" style="797" bestFit="1" customWidth="1"/>
    <col min="318" max="318" width="8.5703125" style="797" bestFit="1" customWidth="1"/>
    <col min="319" max="319" width="12" style="797" bestFit="1" customWidth="1"/>
    <col min="320" max="323" width="8.5703125" style="797" bestFit="1" customWidth="1"/>
    <col min="324" max="324" width="7.85546875" style="797" bestFit="1" customWidth="1"/>
    <col min="325" max="325" width="10.28515625" style="797" bestFit="1" customWidth="1"/>
    <col min="326" max="327" width="8.5703125" style="797" bestFit="1" customWidth="1"/>
    <col min="328" max="329" width="10.28515625" style="797" bestFit="1" customWidth="1"/>
    <col min="330" max="330" width="10.28515625" style="797" customWidth="1"/>
    <col min="331" max="331" width="8.5703125" style="797" bestFit="1" customWidth="1"/>
    <col min="332" max="332" width="10.28515625" style="797" bestFit="1" customWidth="1"/>
    <col min="333" max="512" width="13.140625" style="797"/>
    <col min="513" max="513" width="35.42578125" style="797" customWidth="1"/>
    <col min="514" max="514" width="10.28515625" style="797" bestFit="1" customWidth="1"/>
    <col min="515" max="515" width="8.5703125" style="797" bestFit="1" customWidth="1"/>
    <col min="516" max="516" width="12" style="797" bestFit="1" customWidth="1"/>
    <col min="517" max="520" width="8.5703125" style="797" bestFit="1" customWidth="1"/>
    <col min="521" max="521" width="7.85546875" style="797" bestFit="1" customWidth="1"/>
    <col min="522" max="522" width="10.28515625" style="797" bestFit="1" customWidth="1"/>
    <col min="523" max="524" width="8.5703125" style="797" bestFit="1" customWidth="1"/>
    <col min="525" max="526" width="10.28515625" style="797" bestFit="1" customWidth="1"/>
    <col min="527" max="527" width="10.28515625" style="797" customWidth="1"/>
    <col min="528" max="528" width="8.5703125" style="797" bestFit="1" customWidth="1"/>
    <col min="529" max="530" width="8.5703125" style="797" customWidth="1"/>
    <col min="531" max="531" width="10.28515625" style="797" bestFit="1" customWidth="1"/>
    <col min="532" max="532" width="19.5703125" style="797" customWidth="1"/>
    <col min="533" max="536" width="11.5703125" style="797" customWidth="1"/>
    <col min="537" max="537" width="10.28515625" style="797" bestFit="1" customWidth="1"/>
    <col min="538" max="538" width="8.5703125" style="797" bestFit="1" customWidth="1"/>
    <col min="539" max="539" width="12" style="797" bestFit="1" customWidth="1"/>
    <col min="540" max="543" width="8.5703125" style="797" bestFit="1" customWidth="1"/>
    <col min="544" max="544" width="7.85546875" style="797" bestFit="1" customWidth="1"/>
    <col min="545" max="545" width="10.28515625" style="797" bestFit="1" customWidth="1"/>
    <col min="546" max="547" width="8.5703125" style="797" bestFit="1" customWidth="1"/>
    <col min="548" max="549" width="10.28515625" style="797" bestFit="1" customWidth="1"/>
    <col min="550" max="550" width="10.28515625" style="797" customWidth="1"/>
    <col min="551" max="551" width="8.5703125" style="797" bestFit="1" customWidth="1"/>
    <col min="552" max="552" width="10.28515625" style="797" bestFit="1" customWidth="1"/>
    <col min="553" max="553" width="13.140625" style="797"/>
    <col min="554" max="554" width="33.7109375" style="797" customWidth="1"/>
    <col min="555" max="555" width="10.28515625" style="797" bestFit="1" customWidth="1"/>
    <col min="556" max="556" width="8.5703125" style="797" bestFit="1" customWidth="1"/>
    <col min="557" max="557" width="12" style="797" bestFit="1" customWidth="1"/>
    <col min="558" max="561" width="8.5703125" style="797" bestFit="1" customWidth="1"/>
    <col min="562" max="562" width="7.85546875" style="797" bestFit="1" customWidth="1"/>
    <col min="563" max="563" width="10.28515625" style="797" bestFit="1" customWidth="1"/>
    <col min="564" max="565" width="8.5703125" style="797" bestFit="1" customWidth="1"/>
    <col min="566" max="567" width="10.28515625" style="797" bestFit="1" customWidth="1"/>
    <col min="568" max="568" width="10.28515625" style="797" customWidth="1"/>
    <col min="569" max="569" width="8.5703125" style="797" bestFit="1" customWidth="1"/>
    <col min="570" max="570" width="10.28515625" style="797" bestFit="1" customWidth="1"/>
    <col min="571" max="571" width="13.140625" style="797"/>
    <col min="572" max="572" width="33.7109375" style="797" customWidth="1"/>
    <col min="573" max="573" width="10.28515625" style="797" bestFit="1" customWidth="1"/>
    <col min="574" max="574" width="8.5703125" style="797" bestFit="1" customWidth="1"/>
    <col min="575" max="575" width="12" style="797" bestFit="1" customWidth="1"/>
    <col min="576" max="579" width="8.5703125" style="797" bestFit="1" customWidth="1"/>
    <col min="580" max="580" width="7.85546875" style="797" bestFit="1" customWidth="1"/>
    <col min="581" max="581" width="10.28515625" style="797" bestFit="1" customWidth="1"/>
    <col min="582" max="583" width="8.5703125" style="797" bestFit="1" customWidth="1"/>
    <col min="584" max="585" width="10.28515625" style="797" bestFit="1" customWidth="1"/>
    <col min="586" max="586" width="10.28515625" style="797" customWidth="1"/>
    <col min="587" max="587" width="8.5703125" style="797" bestFit="1" customWidth="1"/>
    <col min="588" max="588" width="10.28515625" style="797" bestFit="1" customWidth="1"/>
    <col min="589" max="768" width="13.140625" style="797"/>
    <col min="769" max="769" width="35.42578125" style="797" customWidth="1"/>
    <col min="770" max="770" width="10.28515625" style="797" bestFit="1" customWidth="1"/>
    <col min="771" max="771" width="8.5703125" style="797" bestFit="1" customWidth="1"/>
    <col min="772" max="772" width="12" style="797" bestFit="1" customWidth="1"/>
    <col min="773" max="776" width="8.5703125" style="797" bestFit="1" customWidth="1"/>
    <col min="777" max="777" width="7.85546875" style="797" bestFit="1" customWidth="1"/>
    <col min="778" max="778" width="10.28515625" style="797" bestFit="1" customWidth="1"/>
    <col min="779" max="780" width="8.5703125" style="797" bestFit="1" customWidth="1"/>
    <col min="781" max="782" width="10.28515625" style="797" bestFit="1" customWidth="1"/>
    <col min="783" max="783" width="10.28515625" style="797" customWidth="1"/>
    <col min="784" max="784" width="8.5703125" style="797" bestFit="1" customWidth="1"/>
    <col min="785" max="786" width="8.5703125" style="797" customWidth="1"/>
    <col min="787" max="787" width="10.28515625" style="797" bestFit="1" customWidth="1"/>
    <col min="788" max="788" width="19.5703125" style="797" customWidth="1"/>
    <col min="789" max="792" width="11.5703125" style="797" customWidth="1"/>
    <col min="793" max="793" width="10.28515625" style="797" bestFit="1" customWidth="1"/>
    <col min="794" max="794" width="8.5703125" style="797" bestFit="1" customWidth="1"/>
    <col min="795" max="795" width="12" style="797" bestFit="1" customWidth="1"/>
    <col min="796" max="799" width="8.5703125" style="797" bestFit="1" customWidth="1"/>
    <col min="800" max="800" width="7.85546875" style="797" bestFit="1" customWidth="1"/>
    <col min="801" max="801" width="10.28515625" style="797" bestFit="1" customWidth="1"/>
    <col min="802" max="803" width="8.5703125" style="797" bestFit="1" customWidth="1"/>
    <col min="804" max="805" width="10.28515625" style="797" bestFit="1" customWidth="1"/>
    <col min="806" max="806" width="10.28515625" style="797" customWidth="1"/>
    <col min="807" max="807" width="8.5703125" style="797" bestFit="1" customWidth="1"/>
    <col min="808" max="808" width="10.28515625" style="797" bestFit="1" customWidth="1"/>
    <col min="809" max="809" width="13.140625" style="797"/>
    <col min="810" max="810" width="33.7109375" style="797" customWidth="1"/>
    <col min="811" max="811" width="10.28515625" style="797" bestFit="1" customWidth="1"/>
    <col min="812" max="812" width="8.5703125" style="797" bestFit="1" customWidth="1"/>
    <col min="813" max="813" width="12" style="797" bestFit="1" customWidth="1"/>
    <col min="814" max="817" width="8.5703125" style="797" bestFit="1" customWidth="1"/>
    <col min="818" max="818" width="7.85546875" style="797" bestFit="1" customWidth="1"/>
    <col min="819" max="819" width="10.28515625" style="797" bestFit="1" customWidth="1"/>
    <col min="820" max="821" width="8.5703125" style="797" bestFit="1" customWidth="1"/>
    <col min="822" max="823" width="10.28515625" style="797" bestFit="1" customWidth="1"/>
    <col min="824" max="824" width="10.28515625" style="797" customWidth="1"/>
    <col min="825" max="825" width="8.5703125" style="797" bestFit="1" customWidth="1"/>
    <col min="826" max="826" width="10.28515625" style="797" bestFit="1" customWidth="1"/>
    <col min="827" max="827" width="13.140625" style="797"/>
    <col min="828" max="828" width="33.7109375" style="797" customWidth="1"/>
    <col min="829" max="829" width="10.28515625" style="797" bestFit="1" customWidth="1"/>
    <col min="830" max="830" width="8.5703125" style="797" bestFit="1" customWidth="1"/>
    <col min="831" max="831" width="12" style="797" bestFit="1" customWidth="1"/>
    <col min="832" max="835" width="8.5703125" style="797" bestFit="1" customWidth="1"/>
    <col min="836" max="836" width="7.85546875" style="797" bestFit="1" customWidth="1"/>
    <col min="837" max="837" width="10.28515625" style="797" bestFit="1" customWidth="1"/>
    <col min="838" max="839" width="8.5703125" style="797" bestFit="1" customWidth="1"/>
    <col min="840" max="841" width="10.28515625" style="797" bestFit="1" customWidth="1"/>
    <col min="842" max="842" width="10.28515625" style="797" customWidth="1"/>
    <col min="843" max="843" width="8.5703125" style="797" bestFit="1" customWidth="1"/>
    <col min="844" max="844" width="10.28515625" style="797" bestFit="1" customWidth="1"/>
    <col min="845" max="1024" width="13.140625" style="797"/>
    <col min="1025" max="1025" width="35.42578125" style="797" customWidth="1"/>
    <col min="1026" max="1026" width="10.28515625" style="797" bestFit="1" customWidth="1"/>
    <col min="1027" max="1027" width="8.5703125" style="797" bestFit="1" customWidth="1"/>
    <col min="1028" max="1028" width="12" style="797" bestFit="1" customWidth="1"/>
    <col min="1029" max="1032" width="8.5703125" style="797" bestFit="1" customWidth="1"/>
    <col min="1033" max="1033" width="7.85546875" style="797" bestFit="1" customWidth="1"/>
    <col min="1034" max="1034" width="10.28515625" style="797" bestFit="1" customWidth="1"/>
    <col min="1035" max="1036" width="8.5703125" style="797" bestFit="1" customWidth="1"/>
    <col min="1037" max="1038" width="10.28515625" style="797" bestFit="1" customWidth="1"/>
    <col min="1039" max="1039" width="10.28515625" style="797" customWidth="1"/>
    <col min="1040" max="1040" width="8.5703125" style="797" bestFit="1" customWidth="1"/>
    <col min="1041" max="1042" width="8.5703125" style="797" customWidth="1"/>
    <col min="1043" max="1043" width="10.28515625" style="797" bestFit="1" customWidth="1"/>
    <col min="1044" max="1044" width="19.5703125" style="797" customWidth="1"/>
    <col min="1045" max="1048" width="11.5703125" style="797" customWidth="1"/>
    <col min="1049" max="1049" width="10.28515625" style="797" bestFit="1" customWidth="1"/>
    <col min="1050" max="1050" width="8.5703125" style="797" bestFit="1" customWidth="1"/>
    <col min="1051" max="1051" width="12" style="797" bestFit="1" customWidth="1"/>
    <col min="1052" max="1055" width="8.5703125" style="797" bestFit="1" customWidth="1"/>
    <col min="1056" max="1056" width="7.85546875" style="797" bestFit="1" customWidth="1"/>
    <col min="1057" max="1057" width="10.28515625" style="797" bestFit="1" customWidth="1"/>
    <col min="1058" max="1059" width="8.5703125" style="797" bestFit="1" customWidth="1"/>
    <col min="1060" max="1061" width="10.28515625" style="797" bestFit="1" customWidth="1"/>
    <col min="1062" max="1062" width="10.28515625" style="797" customWidth="1"/>
    <col min="1063" max="1063" width="8.5703125" style="797" bestFit="1" customWidth="1"/>
    <col min="1064" max="1064" width="10.28515625" style="797" bestFit="1" customWidth="1"/>
    <col min="1065" max="1065" width="13.140625" style="797"/>
    <col min="1066" max="1066" width="33.7109375" style="797" customWidth="1"/>
    <col min="1067" max="1067" width="10.28515625" style="797" bestFit="1" customWidth="1"/>
    <col min="1068" max="1068" width="8.5703125" style="797" bestFit="1" customWidth="1"/>
    <col min="1069" max="1069" width="12" style="797" bestFit="1" customWidth="1"/>
    <col min="1070" max="1073" width="8.5703125" style="797" bestFit="1" customWidth="1"/>
    <col min="1074" max="1074" width="7.85546875" style="797" bestFit="1" customWidth="1"/>
    <col min="1075" max="1075" width="10.28515625" style="797" bestFit="1" customWidth="1"/>
    <col min="1076" max="1077" width="8.5703125" style="797" bestFit="1" customWidth="1"/>
    <col min="1078" max="1079" width="10.28515625" style="797" bestFit="1" customWidth="1"/>
    <col min="1080" max="1080" width="10.28515625" style="797" customWidth="1"/>
    <col min="1081" max="1081" width="8.5703125" style="797" bestFit="1" customWidth="1"/>
    <col min="1082" max="1082" width="10.28515625" style="797" bestFit="1" customWidth="1"/>
    <col min="1083" max="1083" width="13.140625" style="797"/>
    <col min="1084" max="1084" width="33.7109375" style="797" customWidth="1"/>
    <col min="1085" max="1085" width="10.28515625" style="797" bestFit="1" customWidth="1"/>
    <col min="1086" max="1086" width="8.5703125" style="797" bestFit="1" customWidth="1"/>
    <col min="1087" max="1087" width="12" style="797" bestFit="1" customWidth="1"/>
    <col min="1088" max="1091" width="8.5703125" style="797" bestFit="1" customWidth="1"/>
    <col min="1092" max="1092" width="7.85546875" style="797" bestFit="1" customWidth="1"/>
    <col min="1093" max="1093" width="10.28515625" style="797" bestFit="1" customWidth="1"/>
    <col min="1094" max="1095" width="8.5703125" style="797" bestFit="1" customWidth="1"/>
    <col min="1096" max="1097" width="10.28515625" style="797" bestFit="1" customWidth="1"/>
    <col min="1098" max="1098" width="10.28515625" style="797" customWidth="1"/>
    <col min="1099" max="1099" width="8.5703125" style="797" bestFit="1" customWidth="1"/>
    <col min="1100" max="1100" width="10.28515625" style="797" bestFit="1" customWidth="1"/>
    <col min="1101" max="1280" width="13.140625" style="797"/>
    <col min="1281" max="1281" width="35.42578125" style="797" customWidth="1"/>
    <col min="1282" max="1282" width="10.28515625" style="797" bestFit="1" customWidth="1"/>
    <col min="1283" max="1283" width="8.5703125" style="797" bestFit="1" customWidth="1"/>
    <col min="1284" max="1284" width="12" style="797" bestFit="1" customWidth="1"/>
    <col min="1285" max="1288" width="8.5703125" style="797" bestFit="1" customWidth="1"/>
    <col min="1289" max="1289" width="7.85546875" style="797" bestFit="1" customWidth="1"/>
    <col min="1290" max="1290" width="10.28515625" style="797" bestFit="1" customWidth="1"/>
    <col min="1291" max="1292" width="8.5703125" style="797" bestFit="1" customWidth="1"/>
    <col min="1293" max="1294" width="10.28515625" style="797" bestFit="1" customWidth="1"/>
    <col min="1295" max="1295" width="10.28515625" style="797" customWidth="1"/>
    <col min="1296" max="1296" width="8.5703125" style="797" bestFit="1" customWidth="1"/>
    <col min="1297" max="1298" width="8.5703125" style="797" customWidth="1"/>
    <col min="1299" max="1299" width="10.28515625" style="797" bestFit="1" customWidth="1"/>
    <col min="1300" max="1300" width="19.5703125" style="797" customWidth="1"/>
    <col min="1301" max="1304" width="11.5703125" style="797" customWidth="1"/>
    <col min="1305" max="1305" width="10.28515625" style="797" bestFit="1" customWidth="1"/>
    <col min="1306" max="1306" width="8.5703125" style="797" bestFit="1" customWidth="1"/>
    <col min="1307" max="1307" width="12" style="797" bestFit="1" customWidth="1"/>
    <col min="1308" max="1311" width="8.5703125" style="797" bestFit="1" customWidth="1"/>
    <col min="1312" max="1312" width="7.85546875" style="797" bestFit="1" customWidth="1"/>
    <col min="1313" max="1313" width="10.28515625" style="797" bestFit="1" customWidth="1"/>
    <col min="1314" max="1315" width="8.5703125" style="797" bestFit="1" customWidth="1"/>
    <col min="1316" max="1317" width="10.28515625" style="797" bestFit="1" customWidth="1"/>
    <col min="1318" max="1318" width="10.28515625" style="797" customWidth="1"/>
    <col min="1319" max="1319" width="8.5703125" style="797" bestFit="1" customWidth="1"/>
    <col min="1320" max="1320" width="10.28515625" style="797" bestFit="1" customWidth="1"/>
    <col min="1321" max="1321" width="13.140625" style="797"/>
    <col min="1322" max="1322" width="33.7109375" style="797" customWidth="1"/>
    <col min="1323" max="1323" width="10.28515625" style="797" bestFit="1" customWidth="1"/>
    <col min="1324" max="1324" width="8.5703125" style="797" bestFit="1" customWidth="1"/>
    <col min="1325" max="1325" width="12" style="797" bestFit="1" customWidth="1"/>
    <col min="1326" max="1329" width="8.5703125" style="797" bestFit="1" customWidth="1"/>
    <col min="1330" max="1330" width="7.85546875" style="797" bestFit="1" customWidth="1"/>
    <col min="1331" max="1331" width="10.28515625" style="797" bestFit="1" customWidth="1"/>
    <col min="1332" max="1333" width="8.5703125" style="797" bestFit="1" customWidth="1"/>
    <col min="1334" max="1335" width="10.28515625" style="797" bestFit="1" customWidth="1"/>
    <col min="1336" max="1336" width="10.28515625" style="797" customWidth="1"/>
    <col min="1337" max="1337" width="8.5703125" style="797" bestFit="1" customWidth="1"/>
    <col min="1338" max="1338" width="10.28515625" style="797" bestFit="1" customWidth="1"/>
    <col min="1339" max="1339" width="13.140625" style="797"/>
    <col min="1340" max="1340" width="33.7109375" style="797" customWidth="1"/>
    <col min="1341" max="1341" width="10.28515625" style="797" bestFit="1" customWidth="1"/>
    <col min="1342" max="1342" width="8.5703125" style="797" bestFit="1" customWidth="1"/>
    <col min="1343" max="1343" width="12" style="797" bestFit="1" customWidth="1"/>
    <col min="1344" max="1347" width="8.5703125" style="797" bestFit="1" customWidth="1"/>
    <col min="1348" max="1348" width="7.85546875" style="797" bestFit="1" customWidth="1"/>
    <col min="1349" max="1349" width="10.28515625" style="797" bestFit="1" customWidth="1"/>
    <col min="1350" max="1351" width="8.5703125" style="797" bestFit="1" customWidth="1"/>
    <col min="1352" max="1353" width="10.28515625" style="797" bestFit="1" customWidth="1"/>
    <col min="1354" max="1354" width="10.28515625" style="797" customWidth="1"/>
    <col min="1355" max="1355" width="8.5703125" style="797" bestFit="1" customWidth="1"/>
    <col min="1356" max="1356" width="10.28515625" style="797" bestFit="1" customWidth="1"/>
    <col min="1357" max="1536" width="13.140625" style="797"/>
    <col min="1537" max="1537" width="35.42578125" style="797" customWidth="1"/>
    <col min="1538" max="1538" width="10.28515625" style="797" bestFit="1" customWidth="1"/>
    <col min="1539" max="1539" width="8.5703125" style="797" bestFit="1" customWidth="1"/>
    <col min="1540" max="1540" width="12" style="797" bestFit="1" customWidth="1"/>
    <col min="1541" max="1544" width="8.5703125" style="797" bestFit="1" customWidth="1"/>
    <col min="1545" max="1545" width="7.85546875" style="797" bestFit="1" customWidth="1"/>
    <col min="1546" max="1546" width="10.28515625" style="797" bestFit="1" customWidth="1"/>
    <col min="1547" max="1548" width="8.5703125" style="797" bestFit="1" customWidth="1"/>
    <col min="1549" max="1550" width="10.28515625" style="797" bestFit="1" customWidth="1"/>
    <col min="1551" max="1551" width="10.28515625" style="797" customWidth="1"/>
    <col min="1552" max="1552" width="8.5703125" style="797" bestFit="1" customWidth="1"/>
    <col min="1553" max="1554" width="8.5703125" style="797" customWidth="1"/>
    <col min="1555" max="1555" width="10.28515625" style="797" bestFit="1" customWidth="1"/>
    <col min="1556" max="1556" width="19.5703125" style="797" customWidth="1"/>
    <col min="1557" max="1560" width="11.5703125" style="797" customWidth="1"/>
    <col min="1561" max="1561" width="10.28515625" style="797" bestFit="1" customWidth="1"/>
    <col min="1562" max="1562" width="8.5703125" style="797" bestFit="1" customWidth="1"/>
    <col min="1563" max="1563" width="12" style="797" bestFit="1" customWidth="1"/>
    <col min="1564" max="1567" width="8.5703125" style="797" bestFit="1" customWidth="1"/>
    <col min="1568" max="1568" width="7.85546875" style="797" bestFit="1" customWidth="1"/>
    <col min="1569" max="1569" width="10.28515625" style="797" bestFit="1" customWidth="1"/>
    <col min="1570" max="1571" width="8.5703125" style="797" bestFit="1" customWidth="1"/>
    <col min="1572" max="1573" width="10.28515625" style="797" bestFit="1" customWidth="1"/>
    <col min="1574" max="1574" width="10.28515625" style="797" customWidth="1"/>
    <col min="1575" max="1575" width="8.5703125" style="797" bestFit="1" customWidth="1"/>
    <col min="1576" max="1576" width="10.28515625" style="797" bestFit="1" customWidth="1"/>
    <col min="1577" max="1577" width="13.140625" style="797"/>
    <col min="1578" max="1578" width="33.7109375" style="797" customWidth="1"/>
    <col min="1579" max="1579" width="10.28515625" style="797" bestFit="1" customWidth="1"/>
    <col min="1580" max="1580" width="8.5703125" style="797" bestFit="1" customWidth="1"/>
    <col min="1581" max="1581" width="12" style="797" bestFit="1" customWidth="1"/>
    <col min="1582" max="1585" width="8.5703125" style="797" bestFit="1" customWidth="1"/>
    <col min="1586" max="1586" width="7.85546875" style="797" bestFit="1" customWidth="1"/>
    <col min="1587" max="1587" width="10.28515625" style="797" bestFit="1" customWidth="1"/>
    <col min="1588" max="1589" width="8.5703125" style="797" bestFit="1" customWidth="1"/>
    <col min="1590" max="1591" width="10.28515625" style="797" bestFit="1" customWidth="1"/>
    <col min="1592" max="1592" width="10.28515625" style="797" customWidth="1"/>
    <col min="1593" max="1593" width="8.5703125" style="797" bestFit="1" customWidth="1"/>
    <col min="1594" max="1594" width="10.28515625" style="797" bestFit="1" customWidth="1"/>
    <col min="1595" max="1595" width="13.140625" style="797"/>
    <col min="1596" max="1596" width="33.7109375" style="797" customWidth="1"/>
    <col min="1597" max="1597" width="10.28515625" style="797" bestFit="1" customWidth="1"/>
    <col min="1598" max="1598" width="8.5703125" style="797" bestFit="1" customWidth="1"/>
    <col min="1599" max="1599" width="12" style="797" bestFit="1" customWidth="1"/>
    <col min="1600" max="1603" width="8.5703125" style="797" bestFit="1" customWidth="1"/>
    <col min="1604" max="1604" width="7.85546875" style="797" bestFit="1" customWidth="1"/>
    <col min="1605" max="1605" width="10.28515625" style="797" bestFit="1" customWidth="1"/>
    <col min="1606" max="1607" width="8.5703125" style="797" bestFit="1" customWidth="1"/>
    <col min="1608" max="1609" width="10.28515625" style="797" bestFit="1" customWidth="1"/>
    <col min="1610" max="1610" width="10.28515625" style="797" customWidth="1"/>
    <col min="1611" max="1611" width="8.5703125" style="797" bestFit="1" customWidth="1"/>
    <col min="1612" max="1612" width="10.28515625" style="797" bestFit="1" customWidth="1"/>
    <col min="1613" max="1792" width="13.140625" style="797"/>
    <col min="1793" max="1793" width="35.42578125" style="797" customWidth="1"/>
    <col min="1794" max="1794" width="10.28515625" style="797" bestFit="1" customWidth="1"/>
    <col min="1795" max="1795" width="8.5703125" style="797" bestFit="1" customWidth="1"/>
    <col min="1796" max="1796" width="12" style="797" bestFit="1" customWidth="1"/>
    <col min="1797" max="1800" width="8.5703125" style="797" bestFit="1" customWidth="1"/>
    <col min="1801" max="1801" width="7.85546875" style="797" bestFit="1" customWidth="1"/>
    <col min="1802" max="1802" width="10.28515625" style="797" bestFit="1" customWidth="1"/>
    <col min="1803" max="1804" width="8.5703125" style="797" bestFit="1" customWidth="1"/>
    <col min="1805" max="1806" width="10.28515625" style="797" bestFit="1" customWidth="1"/>
    <col min="1807" max="1807" width="10.28515625" style="797" customWidth="1"/>
    <col min="1808" max="1808" width="8.5703125" style="797" bestFit="1" customWidth="1"/>
    <col min="1809" max="1810" width="8.5703125" style="797" customWidth="1"/>
    <col min="1811" max="1811" width="10.28515625" style="797" bestFit="1" customWidth="1"/>
    <col min="1812" max="1812" width="19.5703125" style="797" customWidth="1"/>
    <col min="1813" max="1816" width="11.5703125" style="797" customWidth="1"/>
    <col min="1817" max="1817" width="10.28515625" style="797" bestFit="1" customWidth="1"/>
    <col min="1818" max="1818" width="8.5703125" style="797" bestFit="1" customWidth="1"/>
    <col min="1819" max="1819" width="12" style="797" bestFit="1" customWidth="1"/>
    <col min="1820" max="1823" width="8.5703125" style="797" bestFit="1" customWidth="1"/>
    <col min="1824" max="1824" width="7.85546875" style="797" bestFit="1" customWidth="1"/>
    <col min="1825" max="1825" width="10.28515625" style="797" bestFit="1" customWidth="1"/>
    <col min="1826" max="1827" width="8.5703125" style="797" bestFit="1" customWidth="1"/>
    <col min="1828" max="1829" width="10.28515625" style="797" bestFit="1" customWidth="1"/>
    <col min="1830" max="1830" width="10.28515625" style="797" customWidth="1"/>
    <col min="1831" max="1831" width="8.5703125" style="797" bestFit="1" customWidth="1"/>
    <col min="1832" max="1832" width="10.28515625" style="797" bestFit="1" customWidth="1"/>
    <col min="1833" max="1833" width="13.140625" style="797"/>
    <col min="1834" max="1834" width="33.7109375" style="797" customWidth="1"/>
    <col min="1835" max="1835" width="10.28515625" style="797" bestFit="1" customWidth="1"/>
    <col min="1836" max="1836" width="8.5703125" style="797" bestFit="1" customWidth="1"/>
    <col min="1837" max="1837" width="12" style="797" bestFit="1" customWidth="1"/>
    <col min="1838" max="1841" width="8.5703125" style="797" bestFit="1" customWidth="1"/>
    <col min="1842" max="1842" width="7.85546875" style="797" bestFit="1" customWidth="1"/>
    <col min="1843" max="1843" width="10.28515625" style="797" bestFit="1" customWidth="1"/>
    <col min="1844" max="1845" width="8.5703125" style="797" bestFit="1" customWidth="1"/>
    <col min="1846" max="1847" width="10.28515625" style="797" bestFit="1" customWidth="1"/>
    <col min="1848" max="1848" width="10.28515625" style="797" customWidth="1"/>
    <col min="1849" max="1849" width="8.5703125" style="797" bestFit="1" customWidth="1"/>
    <col min="1850" max="1850" width="10.28515625" style="797" bestFit="1" customWidth="1"/>
    <col min="1851" max="1851" width="13.140625" style="797"/>
    <col min="1852" max="1852" width="33.7109375" style="797" customWidth="1"/>
    <col min="1853" max="1853" width="10.28515625" style="797" bestFit="1" customWidth="1"/>
    <col min="1854" max="1854" width="8.5703125" style="797" bestFit="1" customWidth="1"/>
    <col min="1855" max="1855" width="12" style="797" bestFit="1" customWidth="1"/>
    <col min="1856" max="1859" width="8.5703125" style="797" bestFit="1" customWidth="1"/>
    <col min="1860" max="1860" width="7.85546875" style="797" bestFit="1" customWidth="1"/>
    <col min="1861" max="1861" width="10.28515625" style="797" bestFit="1" customWidth="1"/>
    <col min="1862" max="1863" width="8.5703125" style="797" bestFit="1" customWidth="1"/>
    <col min="1864" max="1865" width="10.28515625" style="797" bestFit="1" customWidth="1"/>
    <col min="1866" max="1866" width="10.28515625" style="797" customWidth="1"/>
    <col min="1867" max="1867" width="8.5703125" style="797" bestFit="1" customWidth="1"/>
    <col min="1868" max="1868" width="10.28515625" style="797" bestFit="1" customWidth="1"/>
    <col min="1869" max="2048" width="13.140625" style="797"/>
    <col min="2049" max="2049" width="35.42578125" style="797" customWidth="1"/>
    <col min="2050" max="2050" width="10.28515625" style="797" bestFit="1" customWidth="1"/>
    <col min="2051" max="2051" width="8.5703125" style="797" bestFit="1" customWidth="1"/>
    <col min="2052" max="2052" width="12" style="797" bestFit="1" customWidth="1"/>
    <col min="2053" max="2056" width="8.5703125" style="797" bestFit="1" customWidth="1"/>
    <col min="2057" max="2057" width="7.85546875" style="797" bestFit="1" customWidth="1"/>
    <col min="2058" max="2058" width="10.28515625" style="797" bestFit="1" customWidth="1"/>
    <col min="2059" max="2060" width="8.5703125" style="797" bestFit="1" customWidth="1"/>
    <col min="2061" max="2062" width="10.28515625" style="797" bestFit="1" customWidth="1"/>
    <col min="2063" max="2063" width="10.28515625" style="797" customWidth="1"/>
    <col min="2064" max="2064" width="8.5703125" style="797" bestFit="1" customWidth="1"/>
    <col min="2065" max="2066" width="8.5703125" style="797" customWidth="1"/>
    <col min="2067" max="2067" width="10.28515625" style="797" bestFit="1" customWidth="1"/>
    <col min="2068" max="2068" width="19.5703125" style="797" customWidth="1"/>
    <col min="2069" max="2072" width="11.5703125" style="797" customWidth="1"/>
    <col min="2073" max="2073" width="10.28515625" style="797" bestFit="1" customWidth="1"/>
    <col min="2074" max="2074" width="8.5703125" style="797" bestFit="1" customWidth="1"/>
    <col min="2075" max="2075" width="12" style="797" bestFit="1" customWidth="1"/>
    <col min="2076" max="2079" width="8.5703125" style="797" bestFit="1" customWidth="1"/>
    <col min="2080" max="2080" width="7.85546875" style="797" bestFit="1" customWidth="1"/>
    <col min="2081" max="2081" width="10.28515625" style="797" bestFit="1" customWidth="1"/>
    <col min="2082" max="2083" width="8.5703125" style="797" bestFit="1" customWidth="1"/>
    <col min="2084" max="2085" width="10.28515625" style="797" bestFit="1" customWidth="1"/>
    <col min="2086" max="2086" width="10.28515625" style="797" customWidth="1"/>
    <col min="2087" max="2087" width="8.5703125" style="797" bestFit="1" customWidth="1"/>
    <col min="2088" max="2088" width="10.28515625" style="797" bestFit="1" customWidth="1"/>
    <col min="2089" max="2089" width="13.140625" style="797"/>
    <col min="2090" max="2090" width="33.7109375" style="797" customWidth="1"/>
    <col min="2091" max="2091" width="10.28515625" style="797" bestFit="1" customWidth="1"/>
    <col min="2092" max="2092" width="8.5703125" style="797" bestFit="1" customWidth="1"/>
    <col min="2093" max="2093" width="12" style="797" bestFit="1" customWidth="1"/>
    <col min="2094" max="2097" width="8.5703125" style="797" bestFit="1" customWidth="1"/>
    <col min="2098" max="2098" width="7.85546875" style="797" bestFit="1" customWidth="1"/>
    <col min="2099" max="2099" width="10.28515625" style="797" bestFit="1" customWidth="1"/>
    <col min="2100" max="2101" width="8.5703125" style="797" bestFit="1" customWidth="1"/>
    <col min="2102" max="2103" width="10.28515625" style="797" bestFit="1" customWidth="1"/>
    <col min="2104" max="2104" width="10.28515625" style="797" customWidth="1"/>
    <col min="2105" max="2105" width="8.5703125" style="797" bestFit="1" customWidth="1"/>
    <col min="2106" max="2106" width="10.28515625" style="797" bestFit="1" customWidth="1"/>
    <col min="2107" max="2107" width="13.140625" style="797"/>
    <col min="2108" max="2108" width="33.7109375" style="797" customWidth="1"/>
    <col min="2109" max="2109" width="10.28515625" style="797" bestFit="1" customWidth="1"/>
    <col min="2110" max="2110" width="8.5703125" style="797" bestFit="1" customWidth="1"/>
    <col min="2111" max="2111" width="12" style="797" bestFit="1" customWidth="1"/>
    <col min="2112" max="2115" width="8.5703125" style="797" bestFit="1" customWidth="1"/>
    <col min="2116" max="2116" width="7.85546875" style="797" bestFit="1" customWidth="1"/>
    <col min="2117" max="2117" width="10.28515625" style="797" bestFit="1" customWidth="1"/>
    <col min="2118" max="2119" width="8.5703125" style="797" bestFit="1" customWidth="1"/>
    <col min="2120" max="2121" width="10.28515625" style="797" bestFit="1" customWidth="1"/>
    <col min="2122" max="2122" width="10.28515625" style="797" customWidth="1"/>
    <col min="2123" max="2123" width="8.5703125" style="797" bestFit="1" customWidth="1"/>
    <col min="2124" max="2124" width="10.28515625" style="797" bestFit="1" customWidth="1"/>
    <col min="2125" max="2304" width="13.140625" style="797"/>
    <col min="2305" max="2305" width="35.42578125" style="797" customWidth="1"/>
    <col min="2306" max="2306" width="10.28515625" style="797" bestFit="1" customWidth="1"/>
    <col min="2307" max="2307" width="8.5703125" style="797" bestFit="1" customWidth="1"/>
    <col min="2308" max="2308" width="12" style="797" bestFit="1" customWidth="1"/>
    <col min="2309" max="2312" width="8.5703125" style="797" bestFit="1" customWidth="1"/>
    <col min="2313" max="2313" width="7.85546875" style="797" bestFit="1" customWidth="1"/>
    <col min="2314" max="2314" width="10.28515625" style="797" bestFit="1" customWidth="1"/>
    <col min="2315" max="2316" width="8.5703125" style="797" bestFit="1" customWidth="1"/>
    <col min="2317" max="2318" width="10.28515625" style="797" bestFit="1" customWidth="1"/>
    <col min="2319" max="2319" width="10.28515625" style="797" customWidth="1"/>
    <col min="2320" max="2320" width="8.5703125" style="797" bestFit="1" customWidth="1"/>
    <col min="2321" max="2322" width="8.5703125" style="797" customWidth="1"/>
    <col min="2323" max="2323" width="10.28515625" style="797" bestFit="1" customWidth="1"/>
    <col min="2324" max="2324" width="19.5703125" style="797" customWidth="1"/>
    <col min="2325" max="2328" width="11.5703125" style="797" customWidth="1"/>
    <col min="2329" max="2329" width="10.28515625" style="797" bestFit="1" customWidth="1"/>
    <col min="2330" max="2330" width="8.5703125" style="797" bestFit="1" customWidth="1"/>
    <col min="2331" max="2331" width="12" style="797" bestFit="1" customWidth="1"/>
    <col min="2332" max="2335" width="8.5703125" style="797" bestFit="1" customWidth="1"/>
    <col min="2336" max="2336" width="7.85546875" style="797" bestFit="1" customWidth="1"/>
    <col min="2337" max="2337" width="10.28515625" style="797" bestFit="1" customWidth="1"/>
    <col min="2338" max="2339" width="8.5703125" style="797" bestFit="1" customWidth="1"/>
    <col min="2340" max="2341" width="10.28515625" style="797" bestFit="1" customWidth="1"/>
    <col min="2342" max="2342" width="10.28515625" style="797" customWidth="1"/>
    <col min="2343" max="2343" width="8.5703125" style="797" bestFit="1" customWidth="1"/>
    <col min="2344" max="2344" width="10.28515625" style="797" bestFit="1" customWidth="1"/>
    <col min="2345" max="2345" width="13.140625" style="797"/>
    <col min="2346" max="2346" width="33.7109375" style="797" customWidth="1"/>
    <col min="2347" max="2347" width="10.28515625" style="797" bestFit="1" customWidth="1"/>
    <col min="2348" max="2348" width="8.5703125" style="797" bestFit="1" customWidth="1"/>
    <col min="2349" max="2349" width="12" style="797" bestFit="1" customWidth="1"/>
    <col min="2350" max="2353" width="8.5703125" style="797" bestFit="1" customWidth="1"/>
    <col min="2354" max="2354" width="7.85546875" style="797" bestFit="1" customWidth="1"/>
    <col min="2355" max="2355" width="10.28515625" style="797" bestFit="1" customWidth="1"/>
    <col min="2356" max="2357" width="8.5703125" style="797" bestFit="1" customWidth="1"/>
    <col min="2358" max="2359" width="10.28515625" style="797" bestFit="1" customWidth="1"/>
    <col min="2360" max="2360" width="10.28515625" style="797" customWidth="1"/>
    <col min="2361" max="2361" width="8.5703125" style="797" bestFit="1" customWidth="1"/>
    <col min="2362" max="2362" width="10.28515625" style="797" bestFit="1" customWidth="1"/>
    <col min="2363" max="2363" width="13.140625" style="797"/>
    <col min="2364" max="2364" width="33.7109375" style="797" customWidth="1"/>
    <col min="2365" max="2365" width="10.28515625" style="797" bestFit="1" customWidth="1"/>
    <col min="2366" max="2366" width="8.5703125" style="797" bestFit="1" customWidth="1"/>
    <col min="2367" max="2367" width="12" style="797" bestFit="1" customWidth="1"/>
    <col min="2368" max="2371" width="8.5703125" style="797" bestFit="1" customWidth="1"/>
    <col min="2372" max="2372" width="7.85546875" style="797" bestFit="1" customWidth="1"/>
    <col min="2373" max="2373" width="10.28515625" style="797" bestFit="1" customWidth="1"/>
    <col min="2374" max="2375" width="8.5703125" style="797" bestFit="1" customWidth="1"/>
    <col min="2376" max="2377" width="10.28515625" style="797" bestFit="1" customWidth="1"/>
    <col min="2378" max="2378" width="10.28515625" style="797" customWidth="1"/>
    <col min="2379" max="2379" width="8.5703125" style="797" bestFit="1" customWidth="1"/>
    <col min="2380" max="2380" width="10.28515625" style="797" bestFit="1" customWidth="1"/>
    <col min="2381" max="2560" width="13.140625" style="797"/>
    <col min="2561" max="2561" width="35.42578125" style="797" customWidth="1"/>
    <col min="2562" max="2562" width="10.28515625" style="797" bestFit="1" customWidth="1"/>
    <col min="2563" max="2563" width="8.5703125" style="797" bestFit="1" customWidth="1"/>
    <col min="2564" max="2564" width="12" style="797" bestFit="1" customWidth="1"/>
    <col min="2565" max="2568" width="8.5703125" style="797" bestFit="1" customWidth="1"/>
    <col min="2569" max="2569" width="7.85546875" style="797" bestFit="1" customWidth="1"/>
    <col min="2570" max="2570" width="10.28515625" style="797" bestFit="1" customWidth="1"/>
    <col min="2571" max="2572" width="8.5703125" style="797" bestFit="1" customWidth="1"/>
    <col min="2573" max="2574" width="10.28515625" style="797" bestFit="1" customWidth="1"/>
    <col min="2575" max="2575" width="10.28515625" style="797" customWidth="1"/>
    <col min="2576" max="2576" width="8.5703125" style="797" bestFit="1" customWidth="1"/>
    <col min="2577" max="2578" width="8.5703125" style="797" customWidth="1"/>
    <col min="2579" max="2579" width="10.28515625" style="797" bestFit="1" customWidth="1"/>
    <col min="2580" max="2580" width="19.5703125" style="797" customWidth="1"/>
    <col min="2581" max="2584" width="11.5703125" style="797" customWidth="1"/>
    <col min="2585" max="2585" width="10.28515625" style="797" bestFit="1" customWidth="1"/>
    <col min="2586" max="2586" width="8.5703125" style="797" bestFit="1" customWidth="1"/>
    <col min="2587" max="2587" width="12" style="797" bestFit="1" customWidth="1"/>
    <col min="2588" max="2591" width="8.5703125" style="797" bestFit="1" customWidth="1"/>
    <col min="2592" max="2592" width="7.85546875" style="797" bestFit="1" customWidth="1"/>
    <col min="2593" max="2593" width="10.28515625" style="797" bestFit="1" customWidth="1"/>
    <col min="2594" max="2595" width="8.5703125" style="797" bestFit="1" customWidth="1"/>
    <col min="2596" max="2597" width="10.28515625" style="797" bestFit="1" customWidth="1"/>
    <col min="2598" max="2598" width="10.28515625" style="797" customWidth="1"/>
    <col min="2599" max="2599" width="8.5703125" style="797" bestFit="1" customWidth="1"/>
    <col min="2600" max="2600" width="10.28515625" style="797" bestFit="1" customWidth="1"/>
    <col min="2601" max="2601" width="13.140625" style="797"/>
    <col min="2602" max="2602" width="33.7109375" style="797" customWidth="1"/>
    <col min="2603" max="2603" width="10.28515625" style="797" bestFit="1" customWidth="1"/>
    <col min="2604" max="2604" width="8.5703125" style="797" bestFit="1" customWidth="1"/>
    <col min="2605" max="2605" width="12" style="797" bestFit="1" customWidth="1"/>
    <col min="2606" max="2609" width="8.5703125" style="797" bestFit="1" customWidth="1"/>
    <col min="2610" max="2610" width="7.85546875" style="797" bestFit="1" customWidth="1"/>
    <col min="2611" max="2611" width="10.28515625" style="797" bestFit="1" customWidth="1"/>
    <col min="2612" max="2613" width="8.5703125" style="797" bestFit="1" customWidth="1"/>
    <col min="2614" max="2615" width="10.28515625" style="797" bestFit="1" customWidth="1"/>
    <col min="2616" max="2616" width="10.28515625" style="797" customWidth="1"/>
    <col min="2617" max="2617" width="8.5703125" style="797" bestFit="1" customWidth="1"/>
    <col min="2618" max="2618" width="10.28515625" style="797" bestFit="1" customWidth="1"/>
    <col min="2619" max="2619" width="13.140625" style="797"/>
    <col min="2620" max="2620" width="33.7109375" style="797" customWidth="1"/>
    <col min="2621" max="2621" width="10.28515625" style="797" bestFit="1" customWidth="1"/>
    <col min="2622" max="2622" width="8.5703125" style="797" bestFit="1" customWidth="1"/>
    <col min="2623" max="2623" width="12" style="797" bestFit="1" customWidth="1"/>
    <col min="2624" max="2627" width="8.5703125" style="797" bestFit="1" customWidth="1"/>
    <col min="2628" max="2628" width="7.85546875" style="797" bestFit="1" customWidth="1"/>
    <col min="2629" max="2629" width="10.28515625" style="797" bestFit="1" customWidth="1"/>
    <col min="2630" max="2631" width="8.5703125" style="797" bestFit="1" customWidth="1"/>
    <col min="2632" max="2633" width="10.28515625" style="797" bestFit="1" customWidth="1"/>
    <col min="2634" max="2634" width="10.28515625" style="797" customWidth="1"/>
    <col min="2635" max="2635" width="8.5703125" style="797" bestFit="1" customWidth="1"/>
    <col min="2636" max="2636" width="10.28515625" style="797" bestFit="1" customWidth="1"/>
    <col min="2637" max="2816" width="13.140625" style="797"/>
    <col min="2817" max="2817" width="35.42578125" style="797" customWidth="1"/>
    <col min="2818" max="2818" width="10.28515625" style="797" bestFit="1" customWidth="1"/>
    <col min="2819" max="2819" width="8.5703125" style="797" bestFit="1" customWidth="1"/>
    <col min="2820" max="2820" width="12" style="797" bestFit="1" customWidth="1"/>
    <col min="2821" max="2824" width="8.5703125" style="797" bestFit="1" customWidth="1"/>
    <col min="2825" max="2825" width="7.85546875" style="797" bestFit="1" customWidth="1"/>
    <col min="2826" max="2826" width="10.28515625" style="797" bestFit="1" customWidth="1"/>
    <col min="2827" max="2828" width="8.5703125" style="797" bestFit="1" customWidth="1"/>
    <col min="2829" max="2830" width="10.28515625" style="797" bestFit="1" customWidth="1"/>
    <col min="2831" max="2831" width="10.28515625" style="797" customWidth="1"/>
    <col min="2832" max="2832" width="8.5703125" style="797" bestFit="1" customWidth="1"/>
    <col min="2833" max="2834" width="8.5703125" style="797" customWidth="1"/>
    <col min="2835" max="2835" width="10.28515625" style="797" bestFit="1" customWidth="1"/>
    <col min="2836" max="2836" width="19.5703125" style="797" customWidth="1"/>
    <col min="2837" max="2840" width="11.5703125" style="797" customWidth="1"/>
    <col min="2841" max="2841" width="10.28515625" style="797" bestFit="1" customWidth="1"/>
    <col min="2842" max="2842" width="8.5703125" style="797" bestFit="1" customWidth="1"/>
    <col min="2843" max="2843" width="12" style="797" bestFit="1" customWidth="1"/>
    <col min="2844" max="2847" width="8.5703125" style="797" bestFit="1" customWidth="1"/>
    <col min="2848" max="2848" width="7.85546875" style="797" bestFit="1" customWidth="1"/>
    <col min="2849" max="2849" width="10.28515625" style="797" bestFit="1" customWidth="1"/>
    <col min="2850" max="2851" width="8.5703125" style="797" bestFit="1" customWidth="1"/>
    <col min="2852" max="2853" width="10.28515625" style="797" bestFit="1" customWidth="1"/>
    <col min="2854" max="2854" width="10.28515625" style="797" customWidth="1"/>
    <col min="2855" max="2855" width="8.5703125" style="797" bestFit="1" customWidth="1"/>
    <col min="2856" max="2856" width="10.28515625" style="797" bestFit="1" customWidth="1"/>
    <col min="2857" max="2857" width="13.140625" style="797"/>
    <col min="2858" max="2858" width="33.7109375" style="797" customWidth="1"/>
    <col min="2859" max="2859" width="10.28515625" style="797" bestFit="1" customWidth="1"/>
    <col min="2860" max="2860" width="8.5703125" style="797" bestFit="1" customWidth="1"/>
    <col min="2861" max="2861" width="12" style="797" bestFit="1" customWidth="1"/>
    <col min="2862" max="2865" width="8.5703125" style="797" bestFit="1" customWidth="1"/>
    <col min="2866" max="2866" width="7.85546875" style="797" bestFit="1" customWidth="1"/>
    <col min="2867" max="2867" width="10.28515625" style="797" bestFit="1" customWidth="1"/>
    <col min="2868" max="2869" width="8.5703125" style="797" bestFit="1" customWidth="1"/>
    <col min="2870" max="2871" width="10.28515625" style="797" bestFit="1" customWidth="1"/>
    <col min="2872" max="2872" width="10.28515625" style="797" customWidth="1"/>
    <col min="2873" max="2873" width="8.5703125" style="797" bestFit="1" customWidth="1"/>
    <col min="2874" max="2874" width="10.28515625" style="797" bestFit="1" customWidth="1"/>
    <col min="2875" max="2875" width="13.140625" style="797"/>
    <col min="2876" max="2876" width="33.7109375" style="797" customWidth="1"/>
    <col min="2877" max="2877" width="10.28515625" style="797" bestFit="1" customWidth="1"/>
    <col min="2878" max="2878" width="8.5703125" style="797" bestFit="1" customWidth="1"/>
    <col min="2879" max="2879" width="12" style="797" bestFit="1" customWidth="1"/>
    <col min="2880" max="2883" width="8.5703125" style="797" bestFit="1" customWidth="1"/>
    <col min="2884" max="2884" width="7.85546875" style="797" bestFit="1" customWidth="1"/>
    <col min="2885" max="2885" width="10.28515625" style="797" bestFit="1" customWidth="1"/>
    <col min="2886" max="2887" width="8.5703125" style="797" bestFit="1" customWidth="1"/>
    <col min="2888" max="2889" width="10.28515625" style="797" bestFit="1" customWidth="1"/>
    <col min="2890" max="2890" width="10.28515625" style="797" customWidth="1"/>
    <col min="2891" max="2891" width="8.5703125" style="797" bestFit="1" customWidth="1"/>
    <col min="2892" max="2892" width="10.28515625" style="797" bestFit="1" customWidth="1"/>
    <col min="2893" max="3072" width="13.140625" style="797"/>
    <col min="3073" max="3073" width="35.42578125" style="797" customWidth="1"/>
    <col min="3074" max="3074" width="10.28515625" style="797" bestFit="1" customWidth="1"/>
    <col min="3075" max="3075" width="8.5703125" style="797" bestFit="1" customWidth="1"/>
    <col min="3076" max="3076" width="12" style="797" bestFit="1" customWidth="1"/>
    <col min="3077" max="3080" width="8.5703125" style="797" bestFit="1" customWidth="1"/>
    <col min="3081" max="3081" width="7.85546875" style="797" bestFit="1" customWidth="1"/>
    <col min="3082" max="3082" width="10.28515625" style="797" bestFit="1" customWidth="1"/>
    <col min="3083" max="3084" width="8.5703125" style="797" bestFit="1" customWidth="1"/>
    <col min="3085" max="3086" width="10.28515625" style="797" bestFit="1" customWidth="1"/>
    <col min="3087" max="3087" width="10.28515625" style="797" customWidth="1"/>
    <col min="3088" max="3088" width="8.5703125" style="797" bestFit="1" customWidth="1"/>
    <col min="3089" max="3090" width="8.5703125" style="797" customWidth="1"/>
    <col min="3091" max="3091" width="10.28515625" style="797" bestFit="1" customWidth="1"/>
    <col min="3092" max="3092" width="19.5703125" style="797" customWidth="1"/>
    <col min="3093" max="3096" width="11.5703125" style="797" customWidth="1"/>
    <col min="3097" max="3097" width="10.28515625" style="797" bestFit="1" customWidth="1"/>
    <col min="3098" max="3098" width="8.5703125" style="797" bestFit="1" customWidth="1"/>
    <col min="3099" max="3099" width="12" style="797" bestFit="1" customWidth="1"/>
    <col min="3100" max="3103" width="8.5703125" style="797" bestFit="1" customWidth="1"/>
    <col min="3104" max="3104" width="7.85546875" style="797" bestFit="1" customWidth="1"/>
    <col min="3105" max="3105" width="10.28515625" style="797" bestFit="1" customWidth="1"/>
    <col min="3106" max="3107" width="8.5703125" style="797" bestFit="1" customWidth="1"/>
    <col min="3108" max="3109" width="10.28515625" style="797" bestFit="1" customWidth="1"/>
    <col min="3110" max="3110" width="10.28515625" style="797" customWidth="1"/>
    <col min="3111" max="3111" width="8.5703125" style="797" bestFit="1" customWidth="1"/>
    <col min="3112" max="3112" width="10.28515625" style="797" bestFit="1" customWidth="1"/>
    <col min="3113" max="3113" width="13.140625" style="797"/>
    <col min="3114" max="3114" width="33.7109375" style="797" customWidth="1"/>
    <col min="3115" max="3115" width="10.28515625" style="797" bestFit="1" customWidth="1"/>
    <col min="3116" max="3116" width="8.5703125" style="797" bestFit="1" customWidth="1"/>
    <col min="3117" max="3117" width="12" style="797" bestFit="1" customWidth="1"/>
    <col min="3118" max="3121" width="8.5703125" style="797" bestFit="1" customWidth="1"/>
    <col min="3122" max="3122" width="7.85546875" style="797" bestFit="1" customWidth="1"/>
    <col min="3123" max="3123" width="10.28515625" style="797" bestFit="1" customWidth="1"/>
    <col min="3124" max="3125" width="8.5703125" style="797" bestFit="1" customWidth="1"/>
    <col min="3126" max="3127" width="10.28515625" style="797" bestFit="1" customWidth="1"/>
    <col min="3128" max="3128" width="10.28515625" style="797" customWidth="1"/>
    <col min="3129" max="3129" width="8.5703125" style="797" bestFit="1" customWidth="1"/>
    <col min="3130" max="3130" width="10.28515625" style="797" bestFit="1" customWidth="1"/>
    <col min="3131" max="3131" width="13.140625" style="797"/>
    <col min="3132" max="3132" width="33.7109375" style="797" customWidth="1"/>
    <col min="3133" max="3133" width="10.28515625" style="797" bestFit="1" customWidth="1"/>
    <col min="3134" max="3134" width="8.5703125" style="797" bestFit="1" customWidth="1"/>
    <col min="3135" max="3135" width="12" style="797" bestFit="1" customWidth="1"/>
    <col min="3136" max="3139" width="8.5703125" style="797" bestFit="1" customWidth="1"/>
    <col min="3140" max="3140" width="7.85546875" style="797" bestFit="1" customWidth="1"/>
    <col min="3141" max="3141" width="10.28515625" style="797" bestFit="1" customWidth="1"/>
    <col min="3142" max="3143" width="8.5703125" style="797" bestFit="1" customWidth="1"/>
    <col min="3144" max="3145" width="10.28515625" style="797" bestFit="1" customWidth="1"/>
    <col min="3146" max="3146" width="10.28515625" style="797" customWidth="1"/>
    <col min="3147" max="3147" width="8.5703125" style="797" bestFit="1" customWidth="1"/>
    <col min="3148" max="3148" width="10.28515625" style="797" bestFit="1" customWidth="1"/>
    <col min="3149" max="3328" width="13.140625" style="797"/>
    <col min="3329" max="3329" width="35.42578125" style="797" customWidth="1"/>
    <col min="3330" max="3330" width="10.28515625" style="797" bestFit="1" customWidth="1"/>
    <col min="3331" max="3331" width="8.5703125" style="797" bestFit="1" customWidth="1"/>
    <col min="3332" max="3332" width="12" style="797" bestFit="1" customWidth="1"/>
    <col min="3333" max="3336" width="8.5703125" style="797" bestFit="1" customWidth="1"/>
    <col min="3337" max="3337" width="7.85546875" style="797" bestFit="1" customWidth="1"/>
    <col min="3338" max="3338" width="10.28515625" style="797" bestFit="1" customWidth="1"/>
    <col min="3339" max="3340" width="8.5703125" style="797" bestFit="1" customWidth="1"/>
    <col min="3341" max="3342" width="10.28515625" style="797" bestFit="1" customWidth="1"/>
    <col min="3343" max="3343" width="10.28515625" style="797" customWidth="1"/>
    <col min="3344" max="3344" width="8.5703125" style="797" bestFit="1" customWidth="1"/>
    <col min="3345" max="3346" width="8.5703125" style="797" customWidth="1"/>
    <col min="3347" max="3347" width="10.28515625" style="797" bestFit="1" customWidth="1"/>
    <col min="3348" max="3348" width="19.5703125" style="797" customWidth="1"/>
    <col min="3349" max="3352" width="11.5703125" style="797" customWidth="1"/>
    <col min="3353" max="3353" width="10.28515625" style="797" bestFit="1" customWidth="1"/>
    <col min="3354" max="3354" width="8.5703125" style="797" bestFit="1" customWidth="1"/>
    <col min="3355" max="3355" width="12" style="797" bestFit="1" customWidth="1"/>
    <col min="3356" max="3359" width="8.5703125" style="797" bestFit="1" customWidth="1"/>
    <col min="3360" max="3360" width="7.85546875" style="797" bestFit="1" customWidth="1"/>
    <col min="3361" max="3361" width="10.28515625" style="797" bestFit="1" customWidth="1"/>
    <col min="3362" max="3363" width="8.5703125" style="797" bestFit="1" customWidth="1"/>
    <col min="3364" max="3365" width="10.28515625" style="797" bestFit="1" customWidth="1"/>
    <col min="3366" max="3366" width="10.28515625" style="797" customWidth="1"/>
    <col min="3367" max="3367" width="8.5703125" style="797" bestFit="1" customWidth="1"/>
    <col min="3368" max="3368" width="10.28515625" style="797" bestFit="1" customWidth="1"/>
    <col min="3369" max="3369" width="13.140625" style="797"/>
    <col min="3370" max="3370" width="33.7109375" style="797" customWidth="1"/>
    <col min="3371" max="3371" width="10.28515625" style="797" bestFit="1" customWidth="1"/>
    <col min="3372" max="3372" width="8.5703125" style="797" bestFit="1" customWidth="1"/>
    <col min="3373" max="3373" width="12" style="797" bestFit="1" customWidth="1"/>
    <col min="3374" max="3377" width="8.5703125" style="797" bestFit="1" customWidth="1"/>
    <col min="3378" max="3378" width="7.85546875" style="797" bestFit="1" customWidth="1"/>
    <col min="3379" max="3379" width="10.28515625" style="797" bestFit="1" customWidth="1"/>
    <col min="3380" max="3381" width="8.5703125" style="797" bestFit="1" customWidth="1"/>
    <col min="3382" max="3383" width="10.28515625" style="797" bestFit="1" customWidth="1"/>
    <col min="3384" max="3384" width="10.28515625" style="797" customWidth="1"/>
    <col min="3385" max="3385" width="8.5703125" style="797" bestFit="1" customWidth="1"/>
    <col min="3386" max="3386" width="10.28515625" style="797" bestFit="1" customWidth="1"/>
    <col min="3387" max="3387" width="13.140625" style="797"/>
    <col min="3388" max="3388" width="33.7109375" style="797" customWidth="1"/>
    <col min="3389" max="3389" width="10.28515625" style="797" bestFit="1" customWidth="1"/>
    <col min="3390" max="3390" width="8.5703125" style="797" bestFit="1" customWidth="1"/>
    <col min="3391" max="3391" width="12" style="797" bestFit="1" customWidth="1"/>
    <col min="3392" max="3395" width="8.5703125" style="797" bestFit="1" customWidth="1"/>
    <col min="3396" max="3396" width="7.85546875" style="797" bestFit="1" customWidth="1"/>
    <col min="3397" max="3397" width="10.28515625" style="797" bestFit="1" customWidth="1"/>
    <col min="3398" max="3399" width="8.5703125" style="797" bestFit="1" customWidth="1"/>
    <col min="3400" max="3401" width="10.28515625" style="797" bestFit="1" customWidth="1"/>
    <col min="3402" max="3402" width="10.28515625" style="797" customWidth="1"/>
    <col min="3403" max="3403" width="8.5703125" style="797" bestFit="1" customWidth="1"/>
    <col min="3404" max="3404" width="10.28515625" style="797" bestFit="1" customWidth="1"/>
    <col min="3405" max="3584" width="13.140625" style="797"/>
    <col min="3585" max="3585" width="35.42578125" style="797" customWidth="1"/>
    <col min="3586" max="3586" width="10.28515625" style="797" bestFit="1" customWidth="1"/>
    <col min="3587" max="3587" width="8.5703125" style="797" bestFit="1" customWidth="1"/>
    <col min="3588" max="3588" width="12" style="797" bestFit="1" customWidth="1"/>
    <col min="3589" max="3592" width="8.5703125" style="797" bestFit="1" customWidth="1"/>
    <col min="3593" max="3593" width="7.85546875" style="797" bestFit="1" customWidth="1"/>
    <col min="3594" max="3594" width="10.28515625" style="797" bestFit="1" customWidth="1"/>
    <col min="3595" max="3596" width="8.5703125" style="797" bestFit="1" customWidth="1"/>
    <col min="3597" max="3598" width="10.28515625" style="797" bestFit="1" customWidth="1"/>
    <col min="3599" max="3599" width="10.28515625" style="797" customWidth="1"/>
    <col min="3600" max="3600" width="8.5703125" style="797" bestFit="1" customWidth="1"/>
    <col min="3601" max="3602" width="8.5703125" style="797" customWidth="1"/>
    <col min="3603" max="3603" width="10.28515625" style="797" bestFit="1" customWidth="1"/>
    <col min="3604" max="3604" width="19.5703125" style="797" customWidth="1"/>
    <col min="3605" max="3608" width="11.5703125" style="797" customWidth="1"/>
    <col min="3609" max="3609" width="10.28515625" style="797" bestFit="1" customWidth="1"/>
    <col min="3610" max="3610" width="8.5703125" style="797" bestFit="1" customWidth="1"/>
    <col min="3611" max="3611" width="12" style="797" bestFit="1" customWidth="1"/>
    <col min="3612" max="3615" width="8.5703125" style="797" bestFit="1" customWidth="1"/>
    <col min="3616" max="3616" width="7.85546875" style="797" bestFit="1" customWidth="1"/>
    <col min="3617" max="3617" width="10.28515625" style="797" bestFit="1" customWidth="1"/>
    <col min="3618" max="3619" width="8.5703125" style="797" bestFit="1" customWidth="1"/>
    <col min="3620" max="3621" width="10.28515625" style="797" bestFit="1" customWidth="1"/>
    <col min="3622" max="3622" width="10.28515625" style="797" customWidth="1"/>
    <col min="3623" max="3623" width="8.5703125" style="797" bestFit="1" customWidth="1"/>
    <col min="3624" max="3624" width="10.28515625" style="797" bestFit="1" customWidth="1"/>
    <col min="3625" max="3625" width="13.140625" style="797"/>
    <col min="3626" max="3626" width="33.7109375" style="797" customWidth="1"/>
    <col min="3627" max="3627" width="10.28515625" style="797" bestFit="1" customWidth="1"/>
    <col min="3628" max="3628" width="8.5703125" style="797" bestFit="1" customWidth="1"/>
    <col min="3629" max="3629" width="12" style="797" bestFit="1" customWidth="1"/>
    <col min="3630" max="3633" width="8.5703125" style="797" bestFit="1" customWidth="1"/>
    <col min="3634" max="3634" width="7.85546875" style="797" bestFit="1" customWidth="1"/>
    <col min="3635" max="3635" width="10.28515625" style="797" bestFit="1" customWidth="1"/>
    <col min="3636" max="3637" width="8.5703125" style="797" bestFit="1" customWidth="1"/>
    <col min="3638" max="3639" width="10.28515625" style="797" bestFit="1" customWidth="1"/>
    <col min="3640" max="3640" width="10.28515625" style="797" customWidth="1"/>
    <col min="3641" max="3641" width="8.5703125" style="797" bestFit="1" customWidth="1"/>
    <col min="3642" max="3642" width="10.28515625" style="797" bestFit="1" customWidth="1"/>
    <col min="3643" max="3643" width="13.140625" style="797"/>
    <col min="3644" max="3644" width="33.7109375" style="797" customWidth="1"/>
    <col min="3645" max="3645" width="10.28515625" style="797" bestFit="1" customWidth="1"/>
    <col min="3646" max="3646" width="8.5703125" style="797" bestFit="1" customWidth="1"/>
    <col min="3647" max="3647" width="12" style="797" bestFit="1" customWidth="1"/>
    <col min="3648" max="3651" width="8.5703125" style="797" bestFit="1" customWidth="1"/>
    <col min="3652" max="3652" width="7.85546875" style="797" bestFit="1" customWidth="1"/>
    <col min="3653" max="3653" width="10.28515625" style="797" bestFit="1" customWidth="1"/>
    <col min="3654" max="3655" width="8.5703125" style="797" bestFit="1" customWidth="1"/>
    <col min="3656" max="3657" width="10.28515625" style="797" bestFit="1" customWidth="1"/>
    <col min="3658" max="3658" width="10.28515625" style="797" customWidth="1"/>
    <col min="3659" max="3659" width="8.5703125" style="797" bestFit="1" customWidth="1"/>
    <col min="3660" max="3660" width="10.28515625" style="797" bestFit="1" customWidth="1"/>
    <col min="3661" max="3840" width="13.140625" style="797"/>
    <col min="3841" max="3841" width="35.42578125" style="797" customWidth="1"/>
    <col min="3842" max="3842" width="10.28515625" style="797" bestFit="1" customWidth="1"/>
    <col min="3843" max="3843" width="8.5703125" style="797" bestFit="1" customWidth="1"/>
    <col min="3844" max="3844" width="12" style="797" bestFit="1" customWidth="1"/>
    <col min="3845" max="3848" width="8.5703125" style="797" bestFit="1" customWidth="1"/>
    <col min="3849" max="3849" width="7.85546875" style="797" bestFit="1" customWidth="1"/>
    <col min="3850" max="3850" width="10.28515625" style="797" bestFit="1" customWidth="1"/>
    <col min="3851" max="3852" width="8.5703125" style="797" bestFit="1" customWidth="1"/>
    <col min="3853" max="3854" width="10.28515625" style="797" bestFit="1" customWidth="1"/>
    <col min="3855" max="3855" width="10.28515625" style="797" customWidth="1"/>
    <col min="3856" max="3856" width="8.5703125" style="797" bestFit="1" customWidth="1"/>
    <col min="3857" max="3858" width="8.5703125" style="797" customWidth="1"/>
    <col min="3859" max="3859" width="10.28515625" style="797" bestFit="1" customWidth="1"/>
    <col min="3860" max="3860" width="19.5703125" style="797" customWidth="1"/>
    <col min="3861" max="3864" width="11.5703125" style="797" customWidth="1"/>
    <col min="3865" max="3865" width="10.28515625" style="797" bestFit="1" customWidth="1"/>
    <col min="3866" max="3866" width="8.5703125" style="797" bestFit="1" customWidth="1"/>
    <col min="3867" max="3867" width="12" style="797" bestFit="1" customWidth="1"/>
    <col min="3868" max="3871" width="8.5703125" style="797" bestFit="1" customWidth="1"/>
    <col min="3872" max="3872" width="7.85546875" style="797" bestFit="1" customWidth="1"/>
    <col min="3873" max="3873" width="10.28515625" style="797" bestFit="1" customWidth="1"/>
    <col min="3874" max="3875" width="8.5703125" style="797" bestFit="1" customWidth="1"/>
    <col min="3876" max="3877" width="10.28515625" style="797" bestFit="1" customWidth="1"/>
    <col min="3878" max="3878" width="10.28515625" style="797" customWidth="1"/>
    <col min="3879" max="3879" width="8.5703125" style="797" bestFit="1" customWidth="1"/>
    <col min="3880" max="3880" width="10.28515625" style="797" bestFit="1" customWidth="1"/>
    <col min="3881" max="3881" width="13.140625" style="797"/>
    <col min="3882" max="3882" width="33.7109375" style="797" customWidth="1"/>
    <col min="3883" max="3883" width="10.28515625" style="797" bestFit="1" customWidth="1"/>
    <col min="3884" max="3884" width="8.5703125" style="797" bestFit="1" customWidth="1"/>
    <col min="3885" max="3885" width="12" style="797" bestFit="1" customWidth="1"/>
    <col min="3886" max="3889" width="8.5703125" style="797" bestFit="1" customWidth="1"/>
    <col min="3890" max="3890" width="7.85546875" style="797" bestFit="1" customWidth="1"/>
    <col min="3891" max="3891" width="10.28515625" style="797" bestFit="1" customWidth="1"/>
    <col min="3892" max="3893" width="8.5703125" style="797" bestFit="1" customWidth="1"/>
    <col min="3894" max="3895" width="10.28515625" style="797" bestFit="1" customWidth="1"/>
    <col min="3896" max="3896" width="10.28515625" style="797" customWidth="1"/>
    <col min="3897" max="3897" width="8.5703125" style="797" bestFit="1" customWidth="1"/>
    <col min="3898" max="3898" width="10.28515625" style="797" bestFit="1" customWidth="1"/>
    <col min="3899" max="3899" width="13.140625" style="797"/>
    <col min="3900" max="3900" width="33.7109375" style="797" customWidth="1"/>
    <col min="3901" max="3901" width="10.28515625" style="797" bestFit="1" customWidth="1"/>
    <col min="3902" max="3902" width="8.5703125" style="797" bestFit="1" customWidth="1"/>
    <col min="3903" max="3903" width="12" style="797" bestFit="1" customWidth="1"/>
    <col min="3904" max="3907" width="8.5703125" style="797" bestFit="1" customWidth="1"/>
    <col min="3908" max="3908" width="7.85546875" style="797" bestFit="1" customWidth="1"/>
    <col min="3909" max="3909" width="10.28515625" style="797" bestFit="1" customWidth="1"/>
    <col min="3910" max="3911" width="8.5703125" style="797" bestFit="1" customWidth="1"/>
    <col min="3912" max="3913" width="10.28515625" style="797" bestFit="1" customWidth="1"/>
    <col min="3914" max="3914" width="10.28515625" style="797" customWidth="1"/>
    <col min="3915" max="3915" width="8.5703125" style="797" bestFit="1" customWidth="1"/>
    <col min="3916" max="3916" width="10.28515625" style="797" bestFit="1" customWidth="1"/>
    <col min="3917" max="4096" width="13.140625" style="797"/>
    <col min="4097" max="4097" width="35.42578125" style="797" customWidth="1"/>
    <col min="4098" max="4098" width="10.28515625" style="797" bestFit="1" customWidth="1"/>
    <col min="4099" max="4099" width="8.5703125" style="797" bestFit="1" customWidth="1"/>
    <col min="4100" max="4100" width="12" style="797" bestFit="1" customWidth="1"/>
    <col min="4101" max="4104" width="8.5703125" style="797" bestFit="1" customWidth="1"/>
    <col min="4105" max="4105" width="7.85546875" style="797" bestFit="1" customWidth="1"/>
    <col min="4106" max="4106" width="10.28515625" style="797" bestFit="1" customWidth="1"/>
    <col min="4107" max="4108" width="8.5703125" style="797" bestFit="1" customWidth="1"/>
    <col min="4109" max="4110" width="10.28515625" style="797" bestFit="1" customWidth="1"/>
    <col min="4111" max="4111" width="10.28515625" style="797" customWidth="1"/>
    <col min="4112" max="4112" width="8.5703125" style="797" bestFit="1" customWidth="1"/>
    <col min="4113" max="4114" width="8.5703125" style="797" customWidth="1"/>
    <col min="4115" max="4115" width="10.28515625" style="797" bestFit="1" customWidth="1"/>
    <col min="4116" max="4116" width="19.5703125" style="797" customWidth="1"/>
    <col min="4117" max="4120" width="11.5703125" style="797" customWidth="1"/>
    <col min="4121" max="4121" width="10.28515625" style="797" bestFit="1" customWidth="1"/>
    <col min="4122" max="4122" width="8.5703125" style="797" bestFit="1" customWidth="1"/>
    <col min="4123" max="4123" width="12" style="797" bestFit="1" customWidth="1"/>
    <col min="4124" max="4127" width="8.5703125" style="797" bestFit="1" customWidth="1"/>
    <col min="4128" max="4128" width="7.85546875" style="797" bestFit="1" customWidth="1"/>
    <col min="4129" max="4129" width="10.28515625" style="797" bestFit="1" customWidth="1"/>
    <col min="4130" max="4131" width="8.5703125" style="797" bestFit="1" customWidth="1"/>
    <col min="4132" max="4133" width="10.28515625" style="797" bestFit="1" customWidth="1"/>
    <col min="4134" max="4134" width="10.28515625" style="797" customWidth="1"/>
    <col min="4135" max="4135" width="8.5703125" style="797" bestFit="1" customWidth="1"/>
    <col min="4136" max="4136" width="10.28515625" style="797" bestFit="1" customWidth="1"/>
    <col min="4137" max="4137" width="13.140625" style="797"/>
    <col min="4138" max="4138" width="33.7109375" style="797" customWidth="1"/>
    <col min="4139" max="4139" width="10.28515625" style="797" bestFit="1" customWidth="1"/>
    <col min="4140" max="4140" width="8.5703125" style="797" bestFit="1" customWidth="1"/>
    <col min="4141" max="4141" width="12" style="797" bestFit="1" customWidth="1"/>
    <col min="4142" max="4145" width="8.5703125" style="797" bestFit="1" customWidth="1"/>
    <col min="4146" max="4146" width="7.85546875" style="797" bestFit="1" customWidth="1"/>
    <col min="4147" max="4147" width="10.28515625" style="797" bestFit="1" customWidth="1"/>
    <col min="4148" max="4149" width="8.5703125" style="797" bestFit="1" customWidth="1"/>
    <col min="4150" max="4151" width="10.28515625" style="797" bestFit="1" customWidth="1"/>
    <col min="4152" max="4152" width="10.28515625" style="797" customWidth="1"/>
    <col min="4153" max="4153" width="8.5703125" style="797" bestFit="1" customWidth="1"/>
    <col min="4154" max="4154" width="10.28515625" style="797" bestFit="1" customWidth="1"/>
    <col min="4155" max="4155" width="13.140625" style="797"/>
    <col min="4156" max="4156" width="33.7109375" style="797" customWidth="1"/>
    <col min="4157" max="4157" width="10.28515625" style="797" bestFit="1" customWidth="1"/>
    <col min="4158" max="4158" width="8.5703125" style="797" bestFit="1" customWidth="1"/>
    <col min="4159" max="4159" width="12" style="797" bestFit="1" customWidth="1"/>
    <col min="4160" max="4163" width="8.5703125" style="797" bestFit="1" customWidth="1"/>
    <col min="4164" max="4164" width="7.85546875" style="797" bestFit="1" customWidth="1"/>
    <col min="4165" max="4165" width="10.28515625" style="797" bestFit="1" customWidth="1"/>
    <col min="4166" max="4167" width="8.5703125" style="797" bestFit="1" customWidth="1"/>
    <col min="4168" max="4169" width="10.28515625" style="797" bestFit="1" customWidth="1"/>
    <col min="4170" max="4170" width="10.28515625" style="797" customWidth="1"/>
    <col min="4171" max="4171" width="8.5703125" style="797" bestFit="1" customWidth="1"/>
    <col min="4172" max="4172" width="10.28515625" style="797" bestFit="1" customWidth="1"/>
    <col min="4173" max="4352" width="13.140625" style="797"/>
    <col min="4353" max="4353" width="35.42578125" style="797" customWidth="1"/>
    <col min="4354" max="4354" width="10.28515625" style="797" bestFit="1" customWidth="1"/>
    <col min="4355" max="4355" width="8.5703125" style="797" bestFit="1" customWidth="1"/>
    <col min="4356" max="4356" width="12" style="797" bestFit="1" customWidth="1"/>
    <col min="4357" max="4360" width="8.5703125" style="797" bestFit="1" customWidth="1"/>
    <col min="4361" max="4361" width="7.85546875" style="797" bestFit="1" customWidth="1"/>
    <col min="4362" max="4362" width="10.28515625" style="797" bestFit="1" customWidth="1"/>
    <col min="4363" max="4364" width="8.5703125" style="797" bestFit="1" customWidth="1"/>
    <col min="4365" max="4366" width="10.28515625" style="797" bestFit="1" customWidth="1"/>
    <col min="4367" max="4367" width="10.28515625" style="797" customWidth="1"/>
    <col min="4368" max="4368" width="8.5703125" style="797" bestFit="1" customWidth="1"/>
    <col min="4369" max="4370" width="8.5703125" style="797" customWidth="1"/>
    <col min="4371" max="4371" width="10.28515625" style="797" bestFit="1" customWidth="1"/>
    <col min="4372" max="4372" width="19.5703125" style="797" customWidth="1"/>
    <col min="4373" max="4376" width="11.5703125" style="797" customWidth="1"/>
    <col min="4377" max="4377" width="10.28515625" style="797" bestFit="1" customWidth="1"/>
    <col min="4378" max="4378" width="8.5703125" style="797" bestFit="1" customWidth="1"/>
    <col min="4379" max="4379" width="12" style="797" bestFit="1" customWidth="1"/>
    <col min="4380" max="4383" width="8.5703125" style="797" bestFit="1" customWidth="1"/>
    <col min="4384" max="4384" width="7.85546875" style="797" bestFit="1" customWidth="1"/>
    <col min="4385" max="4385" width="10.28515625" style="797" bestFit="1" customWidth="1"/>
    <col min="4386" max="4387" width="8.5703125" style="797" bestFit="1" customWidth="1"/>
    <col min="4388" max="4389" width="10.28515625" style="797" bestFit="1" customWidth="1"/>
    <col min="4390" max="4390" width="10.28515625" style="797" customWidth="1"/>
    <col min="4391" max="4391" width="8.5703125" style="797" bestFit="1" customWidth="1"/>
    <col min="4392" max="4392" width="10.28515625" style="797" bestFit="1" customWidth="1"/>
    <col min="4393" max="4393" width="13.140625" style="797"/>
    <col min="4394" max="4394" width="33.7109375" style="797" customWidth="1"/>
    <col min="4395" max="4395" width="10.28515625" style="797" bestFit="1" customWidth="1"/>
    <col min="4396" max="4396" width="8.5703125" style="797" bestFit="1" customWidth="1"/>
    <col min="4397" max="4397" width="12" style="797" bestFit="1" customWidth="1"/>
    <col min="4398" max="4401" width="8.5703125" style="797" bestFit="1" customWidth="1"/>
    <col min="4402" max="4402" width="7.85546875" style="797" bestFit="1" customWidth="1"/>
    <col min="4403" max="4403" width="10.28515625" style="797" bestFit="1" customWidth="1"/>
    <col min="4404" max="4405" width="8.5703125" style="797" bestFit="1" customWidth="1"/>
    <col min="4406" max="4407" width="10.28515625" style="797" bestFit="1" customWidth="1"/>
    <col min="4408" max="4408" width="10.28515625" style="797" customWidth="1"/>
    <col min="4409" max="4409" width="8.5703125" style="797" bestFit="1" customWidth="1"/>
    <col min="4410" max="4410" width="10.28515625" style="797" bestFit="1" customWidth="1"/>
    <col min="4411" max="4411" width="13.140625" style="797"/>
    <col min="4412" max="4412" width="33.7109375" style="797" customWidth="1"/>
    <col min="4413" max="4413" width="10.28515625" style="797" bestFit="1" customWidth="1"/>
    <col min="4414" max="4414" width="8.5703125" style="797" bestFit="1" customWidth="1"/>
    <col min="4415" max="4415" width="12" style="797" bestFit="1" customWidth="1"/>
    <col min="4416" max="4419" width="8.5703125" style="797" bestFit="1" customWidth="1"/>
    <col min="4420" max="4420" width="7.85546875" style="797" bestFit="1" customWidth="1"/>
    <col min="4421" max="4421" width="10.28515625" style="797" bestFit="1" customWidth="1"/>
    <col min="4422" max="4423" width="8.5703125" style="797" bestFit="1" customWidth="1"/>
    <col min="4424" max="4425" width="10.28515625" style="797" bestFit="1" customWidth="1"/>
    <col min="4426" max="4426" width="10.28515625" style="797" customWidth="1"/>
    <col min="4427" max="4427" width="8.5703125" style="797" bestFit="1" customWidth="1"/>
    <col min="4428" max="4428" width="10.28515625" style="797" bestFit="1" customWidth="1"/>
    <col min="4429" max="4608" width="13.140625" style="797"/>
    <col min="4609" max="4609" width="35.42578125" style="797" customWidth="1"/>
    <col min="4610" max="4610" width="10.28515625" style="797" bestFit="1" customWidth="1"/>
    <col min="4611" max="4611" width="8.5703125" style="797" bestFit="1" customWidth="1"/>
    <col min="4612" max="4612" width="12" style="797" bestFit="1" customWidth="1"/>
    <col min="4613" max="4616" width="8.5703125" style="797" bestFit="1" customWidth="1"/>
    <col min="4617" max="4617" width="7.85546875" style="797" bestFit="1" customWidth="1"/>
    <col min="4618" max="4618" width="10.28515625" style="797" bestFit="1" customWidth="1"/>
    <col min="4619" max="4620" width="8.5703125" style="797" bestFit="1" customWidth="1"/>
    <col min="4621" max="4622" width="10.28515625" style="797" bestFit="1" customWidth="1"/>
    <col min="4623" max="4623" width="10.28515625" style="797" customWidth="1"/>
    <col min="4624" max="4624" width="8.5703125" style="797" bestFit="1" customWidth="1"/>
    <col min="4625" max="4626" width="8.5703125" style="797" customWidth="1"/>
    <col min="4627" max="4627" width="10.28515625" style="797" bestFit="1" customWidth="1"/>
    <col min="4628" max="4628" width="19.5703125" style="797" customWidth="1"/>
    <col min="4629" max="4632" width="11.5703125" style="797" customWidth="1"/>
    <col min="4633" max="4633" width="10.28515625" style="797" bestFit="1" customWidth="1"/>
    <col min="4634" max="4634" width="8.5703125" style="797" bestFit="1" customWidth="1"/>
    <col min="4635" max="4635" width="12" style="797" bestFit="1" customWidth="1"/>
    <col min="4636" max="4639" width="8.5703125" style="797" bestFit="1" customWidth="1"/>
    <col min="4640" max="4640" width="7.85546875" style="797" bestFit="1" customWidth="1"/>
    <col min="4641" max="4641" width="10.28515625" style="797" bestFit="1" customWidth="1"/>
    <col min="4642" max="4643" width="8.5703125" style="797" bestFit="1" customWidth="1"/>
    <col min="4644" max="4645" width="10.28515625" style="797" bestFit="1" customWidth="1"/>
    <col min="4646" max="4646" width="10.28515625" style="797" customWidth="1"/>
    <col min="4647" max="4647" width="8.5703125" style="797" bestFit="1" customWidth="1"/>
    <col min="4648" max="4648" width="10.28515625" style="797" bestFit="1" customWidth="1"/>
    <col min="4649" max="4649" width="13.140625" style="797"/>
    <col min="4650" max="4650" width="33.7109375" style="797" customWidth="1"/>
    <col min="4651" max="4651" width="10.28515625" style="797" bestFit="1" customWidth="1"/>
    <col min="4652" max="4652" width="8.5703125" style="797" bestFit="1" customWidth="1"/>
    <col min="4653" max="4653" width="12" style="797" bestFit="1" customWidth="1"/>
    <col min="4654" max="4657" width="8.5703125" style="797" bestFit="1" customWidth="1"/>
    <col min="4658" max="4658" width="7.85546875" style="797" bestFit="1" customWidth="1"/>
    <col min="4659" max="4659" width="10.28515625" style="797" bestFit="1" customWidth="1"/>
    <col min="4660" max="4661" width="8.5703125" style="797" bestFit="1" customWidth="1"/>
    <col min="4662" max="4663" width="10.28515625" style="797" bestFit="1" customWidth="1"/>
    <col min="4664" max="4664" width="10.28515625" style="797" customWidth="1"/>
    <col min="4665" max="4665" width="8.5703125" style="797" bestFit="1" customWidth="1"/>
    <col min="4666" max="4666" width="10.28515625" style="797" bestFit="1" customWidth="1"/>
    <col min="4667" max="4667" width="13.140625" style="797"/>
    <col min="4668" max="4668" width="33.7109375" style="797" customWidth="1"/>
    <col min="4669" max="4669" width="10.28515625" style="797" bestFit="1" customWidth="1"/>
    <col min="4670" max="4670" width="8.5703125" style="797" bestFit="1" customWidth="1"/>
    <col min="4671" max="4671" width="12" style="797" bestFit="1" customWidth="1"/>
    <col min="4672" max="4675" width="8.5703125" style="797" bestFit="1" customWidth="1"/>
    <col min="4676" max="4676" width="7.85546875" style="797" bestFit="1" customWidth="1"/>
    <col min="4677" max="4677" width="10.28515625" style="797" bestFit="1" customWidth="1"/>
    <col min="4678" max="4679" width="8.5703125" style="797" bestFit="1" customWidth="1"/>
    <col min="4680" max="4681" width="10.28515625" style="797" bestFit="1" customWidth="1"/>
    <col min="4682" max="4682" width="10.28515625" style="797" customWidth="1"/>
    <col min="4683" max="4683" width="8.5703125" style="797" bestFit="1" customWidth="1"/>
    <col min="4684" max="4684" width="10.28515625" style="797" bestFit="1" customWidth="1"/>
    <col min="4685" max="4864" width="13.140625" style="797"/>
    <col min="4865" max="4865" width="35.42578125" style="797" customWidth="1"/>
    <col min="4866" max="4866" width="10.28515625" style="797" bestFit="1" customWidth="1"/>
    <col min="4867" max="4867" width="8.5703125" style="797" bestFit="1" customWidth="1"/>
    <col min="4868" max="4868" width="12" style="797" bestFit="1" customWidth="1"/>
    <col min="4869" max="4872" width="8.5703125" style="797" bestFit="1" customWidth="1"/>
    <col min="4873" max="4873" width="7.85546875" style="797" bestFit="1" customWidth="1"/>
    <col min="4874" max="4874" width="10.28515625" style="797" bestFit="1" customWidth="1"/>
    <col min="4875" max="4876" width="8.5703125" style="797" bestFit="1" customWidth="1"/>
    <col min="4877" max="4878" width="10.28515625" style="797" bestFit="1" customWidth="1"/>
    <col min="4879" max="4879" width="10.28515625" style="797" customWidth="1"/>
    <col min="4880" max="4880" width="8.5703125" style="797" bestFit="1" customWidth="1"/>
    <col min="4881" max="4882" width="8.5703125" style="797" customWidth="1"/>
    <col min="4883" max="4883" width="10.28515625" style="797" bestFit="1" customWidth="1"/>
    <col min="4884" max="4884" width="19.5703125" style="797" customWidth="1"/>
    <col min="4885" max="4888" width="11.5703125" style="797" customWidth="1"/>
    <col min="4889" max="4889" width="10.28515625" style="797" bestFit="1" customWidth="1"/>
    <col min="4890" max="4890" width="8.5703125" style="797" bestFit="1" customWidth="1"/>
    <col min="4891" max="4891" width="12" style="797" bestFit="1" customWidth="1"/>
    <col min="4892" max="4895" width="8.5703125" style="797" bestFit="1" customWidth="1"/>
    <col min="4896" max="4896" width="7.85546875" style="797" bestFit="1" customWidth="1"/>
    <col min="4897" max="4897" width="10.28515625" style="797" bestFit="1" customWidth="1"/>
    <col min="4898" max="4899" width="8.5703125" style="797" bestFit="1" customWidth="1"/>
    <col min="4900" max="4901" width="10.28515625" style="797" bestFit="1" customWidth="1"/>
    <col min="4902" max="4902" width="10.28515625" style="797" customWidth="1"/>
    <col min="4903" max="4903" width="8.5703125" style="797" bestFit="1" customWidth="1"/>
    <col min="4904" max="4904" width="10.28515625" style="797" bestFit="1" customWidth="1"/>
    <col min="4905" max="4905" width="13.140625" style="797"/>
    <col min="4906" max="4906" width="33.7109375" style="797" customWidth="1"/>
    <col min="4907" max="4907" width="10.28515625" style="797" bestFit="1" customWidth="1"/>
    <col min="4908" max="4908" width="8.5703125" style="797" bestFit="1" customWidth="1"/>
    <col min="4909" max="4909" width="12" style="797" bestFit="1" customWidth="1"/>
    <col min="4910" max="4913" width="8.5703125" style="797" bestFit="1" customWidth="1"/>
    <col min="4914" max="4914" width="7.85546875" style="797" bestFit="1" customWidth="1"/>
    <col min="4915" max="4915" width="10.28515625" style="797" bestFit="1" customWidth="1"/>
    <col min="4916" max="4917" width="8.5703125" style="797" bestFit="1" customWidth="1"/>
    <col min="4918" max="4919" width="10.28515625" style="797" bestFit="1" customWidth="1"/>
    <col min="4920" max="4920" width="10.28515625" style="797" customWidth="1"/>
    <col min="4921" max="4921" width="8.5703125" style="797" bestFit="1" customWidth="1"/>
    <col min="4922" max="4922" width="10.28515625" style="797" bestFit="1" customWidth="1"/>
    <col min="4923" max="4923" width="13.140625" style="797"/>
    <col min="4924" max="4924" width="33.7109375" style="797" customWidth="1"/>
    <col min="4925" max="4925" width="10.28515625" style="797" bestFit="1" customWidth="1"/>
    <col min="4926" max="4926" width="8.5703125" style="797" bestFit="1" customWidth="1"/>
    <col min="4927" max="4927" width="12" style="797" bestFit="1" customWidth="1"/>
    <col min="4928" max="4931" width="8.5703125" style="797" bestFit="1" customWidth="1"/>
    <col min="4932" max="4932" width="7.85546875" style="797" bestFit="1" customWidth="1"/>
    <col min="4933" max="4933" width="10.28515625" style="797" bestFit="1" customWidth="1"/>
    <col min="4934" max="4935" width="8.5703125" style="797" bestFit="1" customWidth="1"/>
    <col min="4936" max="4937" width="10.28515625" style="797" bestFit="1" customWidth="1"/>
    <col min="4938" max="4938" width="10.28515625" style="797" customWidth="1"/>
    <col min="4939" max="4939" width="8.5703125" style="797" bestFit="1" customWidth="1"/>
    <col min="4940" max="4940" width="10.28515625" style="797" bestFit="1" customWidth="1"/>
    <col min="4941" max="5120" width="13.140625" style="797"/>
    <col min="5121" max="5121" width="35.42578125" style="797" customWidth="1"/>
    <col min="5122" max="5122" width="10.28515625" style="797" bestFit="1" customWidth="1"/>
    <col min="5123" max="5123" width="8.5703125" style="797" bestFit="1" customWidth="1"/>
    <col min="5124" max="5124" width="12" style="797" bestFit="1" customWidth="1"/>
    <col min="5125" max="5128" width="8.5703125" style="797" bestFit="1" customWidth="1"/>
    <col min="5129" max="5129" width="7.85546875" style="797" bestFit="1" customWidth="1"/>
    <col min="5130" max="5130" width="10.28515625" style="797" bestFit="1" customWidth="1"/>
    <col min="5131" max="5132" width="8.5703125" style="797" bestFit="1" customWidth="1"/>
    <col min="5133" max="5134" width="10.28515625" style="797" bestFit="1" customWidth="1"/>
    <col min="5135" max="5135" width="10.28515625" style="797" customWidth="1"/>
    <col min="5136" max="5136" width="8.5703125" style="797" bestFit="1" customWidth="1"/>
    <col min="5137" max="5138" width="8.5703125" style="797" customWidth="1"/>
    <col min="5139" max="5139" width="10.28515625" style="797" bestFit="1" customWidth="1"/>
    <col min="5140" max="5140" width="19.5703125" style="797" customWidth="1"/>
    <col min="5141" max="5144" width="11.5703125" style="797" customWidth="1"/>
    <col min="5145" max="5145" width="10.28515625" style="797" bestFit="1" customWidth="1"/>
    <col min="5146" max="5146" width="8.5703125" style="797" bestFit="1" customWidth="1"/>
    <col min="5147" max="5147" width="12" style="797" bestFit="1" customWidth="1"/>
    <col min="5148" max="5151" width="8.5703125" style="797" bestFit="1" customWidth="1"/>
    <col min="5152" max="5152" width="7.85546875" style="797" bestFit="1" customWidth="1"/>
    <col min="5153" max="5153" width="10.28515625" style="797" bestFit="1" customWidth="1"/>
    <col min="5154" max="5155" width="8.5703125" style="797" bestFit="1" customWidth="1"/>
    <col min="5156" max="5157" width="10.28515625" style="797" bestFit="1" customWidth="1"/>
    <col min="5158" max="5158" width="10.28515625" style="797" customWidth="1"/>
    <col min="5159" max="5159" width="8.5703125" style="797" bestFit="1" customWidth="1"/>
    <col min="5160" max="5160" width="10.28515625" style="797" bestFit="1" customWidth="1"/>
    <col min="5161" max="5161" width="13.140625" style="797"/>
    <col min="5162" max="5162" width="33.7109375" style="797" customWidth="1"/>
    <col min="5163" max="5163" width="10.28515625" style="797" bestFit="1" customWidth="1"/>
    <col min="5164" max="5164" width="8.5703125" style="797" bestFit="1" customWidth="1"/>
    <col min="5165" max="5165" width="12" style="797" bestFit="1" customWidth="1"/>
    <col min="5166" max="5169" width="8.5703125" style="797" bestFit="1" customWidth="1"/>
    <col min="5170" max="5170" width="7.85546875" style="797" bestFit="1" customWidth="1"/>
    <col min="5171" max="5171" width="10.28515625" style="797" bestFit="1" customWidth="1"/>
    <col min="5172" max="5173" width="8.5703125" style="797" bestFit="1" customWidth="1"/>
    <col min="5174" max="5175" width="10.28515625" style="797" bestFit="1" customWidth="1"/>
    <col min="5176" max="5176" width="10.28515625" style="797" customWidth="1"/>
    <col min="5177" max="5177" width="8.5703125" style="797" bestFit="1" customWidth="1"/>
    <col min="5178" max="5178" width="10.28515625" style="797" bestFit="1" customWidth="1"/>
    <col min="5179" max="5179" width="13.140625" style="797"/>
    <col min="5180" max="5180" width="33.7109375" style="797" customWidth="1"/>
    <col min="5181" max="5181" width="10.28515625" style="797" bestFit="1" customWidth="1"/>
    <col min="5182" max="5182" width="8.5703125" style="797" bestFit="1" customWidth="1"/>
    <col min="5183" max="5183" width="12" style="797" bestFit="1" customWidth="1"/>
    <col min="5184" max="5187" width="8.5703125" style="797" bestFit="1" customWidth="1"/>
    <col min="5188" max="5188" width="7.85546875" style="797" bestFit="1" customWidth="1"/>
    <col min="5189" max="5189" width="10.28515625" style="797" bestFit="1" customWidth="1"/>
    <col min="5190" max="5191" width="8.5703125" style="797" bestFit="1" customWidth="1"/>
    <col min="5192" max="5193" width="10.28515625" style="797" bestFit="1" customWidth="1"/>
    <col min="5194" max="5194" width="10.28515625" style="797" customWidth="1"/>
    <col min="5195" max="5195" width="8.5703125" style="797" bestFit="1" customWidth="1"/>
    <col min="5196" max="5196" width="10.28515625" style="797" bestFit="1" customWidth="1"/>
    <col min="5197" max="5376" width="13.140625" style="797"/>
    <col min="5377" max="5377" width="35.42578125" style="797" customWidth="1"/>
    <col min="5378" max="5378" width="10.28515625" style="797" bestFit="1" customWidth="1"/>
    <col min="5379" max="5379" width="8.5703125" style="797" bestFit="1" customWidth="1"/>
    <col min="5380" max="5380" width="12" style="797" bestFit="1" customWidth="1"/>
    <col min="5381" max="5384" width="8.5703125" style="797" bestFit="1" customWidth="1"/>
    <col min="5385" max="5385" width="7.85546875" style="797" bestFit="1" customWidth="1"/>
    <col min="5386" max="5386" width="10.28515625" style="797" bestFit="1" customWidth="1"/>
    <col min="5387" max="5388" width="8.5703125" style="797" bestFit="1" customWidth="1"/>
    <col min="5389" max="5390" width="10.28515625" style="797" bestFit="1" customWidth="1"/>
    <col min="5391" max="5391" width="10.28515625" style="797" customWidth="1"/>
    <col min="5392" max="5392" width="8.5703125" style="797" bestFit="1" customWidth="1"/>
    <col min="5393" max="5394" width="8.5703125" style="797" customWidth="1"/>
    <col min="5395" max="5395" width="10.28515625" style="797" bestFit="1" customWidth="1"/>
    <col min="5396" max="5396" width="19.5703125" style="797" customWidth="1"/>
    <col min="5397" max="5400" width="11.5703125" style="797" customWidth="1"/>
    <col min="5401" max="5401" width="10.28515625" style="797" bestFit="1" customWidth="1"/>
    <col min="5402" max="5402" width="8.5703125" style="797" bestFit="1" customWidth="1"/>
    <col min="5403" max="5403" width="12" style="797" bestFit="1" customWidth="1"/>
    <col min="5404" max="5407" width="8.5703125" style="797" bestFit="1" customWidth="1"/>
    <col min="5408" max="5408" width="7.85546875" style="797" bestFit="1" customWidth="1"/>
    <col min="5409" max="5409" width="10.28515625" style="797" bestFit="1" customWidth="1"/>
    <col min="5410" max="5411" width="8.5703125" style="797" bestFit="1" customWidth="1"/>
    <col min="5412" max="5413" width="10.28515625" style="797" bestFit="1" customWidth="1"/>
    <col min="5414" max="5414" width="10.28515625" style="797" customWidth="1"/>
    <col min="5415" max="5415" width="8.5703125" style="797" bestFit="1" customWidth="1"/>
    <col min="5416" max="5416" width="10.28515625" style="797" bestFit="1" customWidth="1"/>
    <col min="5417" max="5417" width="13.140625" style="797"/>
    <col min="5418" max="5418" width="33.7109375" style="797" customWidth="1"/>
    <col min="5419" max="5419" width="10.28515625" style="797" bestFit="1" customWidth="1"/>
    <col min="5420" max="5420" width="8.5703125" style="797" bestFit="1" customWidth="1"/>
    <col min="5421" max="5421" width="12" style="797" bestFit="1" customWidth="1"/>
    <col min="5422" max="5425" width="8.5703125" style="797" bestFit="1" customWidth="1"/>
    <col min="5426" max="5426" width="7.85546875" style="797" bestFit="1" customWidth="1"/>
    <col min="5427" max="5427" width="10.28515625" style="797" bestFit="1" customWidth="1"/>
    <col min="5428" max="5429" width="8.5703125" style="797" bestFit="1" customWidth="1"/>
    <col min="5430" max="5431" width="10.28515625" style="797" bestFit="1" customWidth="1"/>
    <col min="5432" max="5432" width="10.28515625" style="797" customWidth="1"/>
    <col min="5433" max="5433" width="8.5703125" style="797" bestFit="1" customWidth="1"/>
    <col min="5434" max="5434" width="10.28515625" style="797" bestFit="1" customWidth="1"/>
    <col min="5435" max="5435" width="13.140625" style="797"/>
    <col min="5436" max="5436" width="33.7109375" style="797" customWidth="1"/>
    <col min="5437" max="5437" width="10.28515625" style="797" bestFit="1" customWidth="1"/>
    <col min="5438" max="5438" width="8.5703125" style="797" bestFit="1" customWidth="1"/>
    <col min="5439" max="5439" width="12" style="797" bestFit="1" customWidth="1"/>
    <col min="5440" max="5443" width="8.5703125" style="797" bestFit="1" customWidth="1"/>
    <col min="5444" max="5444" width="7.85546875" style="797" bestFit="1" customWidth="1"/>
    <col min="5445" max="5445" width="10.28515625" style="797" bestFit="1" customWidth="1"/>
    <col min="5446" max="5447" width="8.5703125" style="797" bestFit="1" customWidth="1"/>
    <col min="5448" max="5449" width="10.28515625" style="797" bestFit="1" customWidth="1"/>
    <col min="5450" max="5450" width="10.28515625" style="797" customWidth="1"/>
    <col min="5451" max="5451" width="8.5703125" style="797" bestFit="1" customWidth="1"/>
    <col min="5452" max="5452" width="10.28515625" style="797" bestFit="1" customWidth="1"/>
    <col min="5453" max="5632" width="13.140625" style="797"/>
    <col min="5633" max="5633" width="35.42578125" style="797" customWidth="1"/>
    <col min="5634" max="5634" width="10.28515625" style="797" bestFit="1" customWidth="1"/>
    <col min="5635" max="5635" width="8.5703125" style="797" bestFit="1" customWidth="1"/>
    <col min="5636" max="5636" width="12" style="797" bestFit="1" customWidth="1"/>
    <col min="5637" max="5640" width="8.5703125" style="797" bestFit="1" customWidth="1"/>
    <col min="5641" max="5641" width="7.85546875" style="797" bestFit="1" customWidth="1"/>
    <col min="5642" max="5642" width="10.28515625" style="797" bestFit="1" customWidth="1"/>
    <col min="5643" max="5644" width="8.5703125" style="797" bestFit="1" customWidth="1"/>
    <col min="5645" max="5646" width="10.28515625" style="797" bestFit="1" customWidth="1"/>
    <col min="5647" max="5647" width="10.28515625" style="797" customWidth="1"/>
    <col min="5648" max="5648" width="8.5703125" style="797" bestFit="1" customWidth="1"/>
    <col min="5649" max="5650" width="8.5703125" style="797" customWidth="1"/>
    <col min="5651" max="5651" width="10.28515625" style="797" bestFit="1" customWidth="1"/>
    <col min="5652" max="5652" width="19.5703125" style="797" customWidth="1"/>
    <col min="5653" max="5656" width="11.5703125" style="797" customWidth="1"/>
    <col min="5657" max="5657" width="10.28515625" style="797" bestFit="1" customWidth="1"/>
    <col min="5658" max="5658" width="8.5703125" style="797" bestFit="1" customWidth="1"/>
    <col min="5659" max="5659" width="12" style="797" bestFit="1" customWidth="1"/>
    <col min="5660" max="5663" width="8.5703125" style="797" bestFit="1" customWidth="1"/>
    <col min="5664" max="5664" width="7.85546875" style="797" bestFit="1" customWidth="1"/>
    <col min="5665" max="5665" width="10.28515625" style="797" bestFit="1" customWidth="1"/>
    <col min="5666" max="5667" width="8.5703125" style="797" bestFit="1" customWidth="1"/>
    <col min="5668" max="5669" width="10.28515625" style="797" bestFit="1" customWidth="1"/>
    <col min="5670" max="5670" width="10.28515625" style="797" customWidth="1"/>
    <col min="5671" max="5671" width="8.5703125" style="797" bestFit="1" customWidth="1"/>
    <col min="5672" max="5672" width="10.28515625" style="797" bestFit="1" customWidth="1"/>
    <col min="5673" max="5673" width="13.140625" style="797"/>
    <col min="5674" max="5674" width="33.7109375" style="797" customWidth="1"/>
    <col min="5675" max="5675" width="10.28515625" style="797" bestFit="1" customWidth="1"/>
    <col min="5676" max="5676" width="8.5703125" style="797" bestFit="1" customWidth="1"/>
    <col min="5677" max="5677" width="12" style="797" bestFit="1" customWidth="1"/>
    <col min="5678" max="5681" width="8.5703125" style="797" bestFit="1" customWidth="1"/>
    <col min="5682" max="5682" width="7.85546875" style="797" bestFit="1" customWidth="1"/>
    <col min="5683" max="5683" width="10.28515625" style="797" bestFit="1" customWidth="1"/>
    <col min="5684" max="5685" width="8.5703125" style="797" bestFit="1" customWidth="1"/>
    <col min="5686" max="5687" width="10.28515625" style="797" bestFit="1" customWidth="1"/>
    <col min="5688" max="5688" width="10.28515625" style="797" customWidth="1"/>
    <col min="5689" max="5689" width="8.5703125" style="797" bestFit="1" customWidth="1"/>
    <col min="5690" max="5690" width="10.28515625" style="797" bestFit="1" customWidth="1"/>
    <col min="5691" max="5691" width="13.140625" style="797"/>
    <col min="5692" max="5692" width="33.7109375" style="797" customWidth="1"/>
    <col min="5693" max="5693" width="10.28515625" style="797" bestFit="1" customWidth="1"/>
    <col min="5694" max="5694" width="8.5703125" style="797" bestFit="1" customWidth="1"/>
    <col min="5695" max="5695" width="12" style="797" bestFit="1" customWidth="1"/>
    <col min="5696" max="5699" width="8.5703125" style="797" bestFit="1" customWidth="1"/>
    <col min="5700" max="5700" width="7.85546875" style="797" bestFit="1" customWidth="1"/>
    <col min="5701" max="5701" width="10.28515625" style="797" bestFit="1" customWidth="1"/>
    <col min="5702" max="5703" width="8.5703125" style="797" bestFit="1" customWidth="1"/>
    <col min="5704" max="5705" width="10.28515625" style="797" bestFit="1" customWidth="1"/>
    <col min="5706" max="5706" width="10.28515625" style="797" customWidth="1"/>
    <col min="5707" max="5707" width="8.5703125" style="797" bestFit="1" customWidth="1"/>
    <col min="5708" max="5708" width="10.28515625" style="797" bestFit="1" customWidth="1"/>
    <col min="5709" max="5888" width="13.140625" style="797"/>
    <col min="5889" max="5889" width="35.42578125" style="797" customWidth="1"/>
    <col min="5890" max="5890" width="10.28515625" style="797" bestFit="1" customWidth="1"/>
    <col min="5891" max="5891" width="8.5703125" style="797" bestFit="1" customWidth="1"/>
    <col min="5892" max="5892" width="12" style="797" bestFit="1" customWidth="1"/>
    <col min="5893" max="5896" width="8.5703125" style="797" bestFit="1" customWidth="1"/>
    <col min="5897" max="5897" width="7.85546875" style="797" bestFit="1" customWidth="1"/>
    <col min="5898" max="5898" width="10.28515625" style="797" bestFit="1" customWidth="1"/>
    <col min="5899" max="5900" width="8.5703125" style="797" bestFit="1" customWidth="1"/>
    <col min="5901" max="5902" width="10.28515625" style="797" bestFit="1" customWidth="1"/>
    <col min="5903" max="5903" width="10.28515625" style="797" customWidth="1"/>
    <col min="5904" max="5904" width="8.5703125" style="797" bestFit="1" customWidth="1"/>
    <col min="5905" max="5906" width="8.5703125" style="797" customWidth="1"/>
    <col min="5907" max="5907" width="10.28515625" style="797" bestFit="1" customWidth="1"/>
    <col min="5908" max="5908" width="19.5703125" style="797" customWidth="1"/>
    <col min="5909" max="5912" width="11.5703125" style="797" customWidth="1"/>
    <col min="5913" max="5913" width="10.28515625" style="797" bestFit="1" customWidth="1"/>
    <col min="5914" max="5914" width="8.5703125" style="797" bestFit="1" customWidth="1"/>
    <col min="5915" max="5915" width="12" style="797" bestFit="1" customWidth="1"/>
    <col min="5916" max="5919" width="8.5703125" style="797" bestFit="1" customWidth="1"/>
    <col min="5920" max="5920" width="7.85546875" style="797" bestFit="1" customWidth="1"/>
    <col min="5921" max="5921" width="10.28515625" style="797" bestFit="1" customWidth="1"/>
    <col min="5922" max="5923" width="8.5703125" style="797" bestFit="1" customWidth="1"/>
    <col min="5924" max="5925" width="10.28515625" style="797" bestFit="1" customWidth="1"/>
    <col min="5926" max="5926" width="10.28515625" style="797" customWidth="1"/>
    <col min="5927" max="5927" width="8.5703125" style="797" bestFit="1" customWidth="1"/>
    <col min="5928" max="5928" width="10.28515625" style="797" bestFit="1" customWidth="1"/>
    <col min="5929" max="5929" width="13.140625" style="797"/>
    <col min="5930" max="5930" width="33.7109375" style="797" customWidth="1"/>
    <col min="5931" max="5931" width="10.28515625" style="797" bestFit="1" customWidth="1"/>
    <col min="5932" max="5932" width="8.5703125" style="797" bestFit="1" customWidth="1"/>
    <col min="5933" max="5933" width="12" style="797" bestFit="1" customWidth="1"/>
    <col min="5934" max="5937" width="8.5703125" style="797" bestFit="1" customWidth="1"/>
    <col min="5938" max="5938" width="7.85546875" style="797" bestFit="1" customWidth="1"/>
    <col min="5939" max="5939" width="10.28515625" style="797" bestFit="1" customWidth="1"/>
    <col min="5940" max="5941" width="8.5703125" style="797" bestFit="1" customWidth="1"/>
    <col min="5942" max="5943" width="10.28515625" style="797" bestFit="1" customWidth="1"/>
    <col min="5944" max="5944" width="10.28515625" style="797" customWidth="1"/>
    <col min="5945" max="5945" width="8.5703125" style="797" bestFit="1" customWidth="1"/>
    <col min="5946" max="5946" width="10.28515625" style="797" bestFit="1" customWidth="1"/>
    <col min="5947" max="5947" width="13.140625" style="797"/>
    <col min="5948" max="5948" width="33.7109375" style="797" customWidth="1"/>
    <col min="5949" max="5949" width="10.28515625" style="797" bestFit="1" customWidth="1"/>
    <col min="5950" max="5950" width="8.5703125" style="797" bestFit="1" customWidth="1"/>
    <col min="5951" max="5951" width="12" style="797" bestFit="1" customWidth="1"/>
    <col min="5952" max="5955" width="8.5703125" style="797" bestFit="1" customWidth="1"/>
    <col min="5956" max="5956" width="7.85546875" style="797" bestFit="1" customWidth="1"/>
    <col min="5957" max="5957" width="10.28515625" style="797" bestFit="1" customWidth="1"/>
    <col min="5958" max="5959" width="8.5703125" style="797" bestFit="1" customWidth="1"/>
    <col min="5960" max="5961" width="10.28515625" style="797" bestFit="1" customWidth="1"/>
    <col min="5962" max="5962" width="10.28515625" style="797" customWidth="1"/>
    <col min="5963" max="5963" width="8.5703125" style="797" bestFit="1" customWidth="1"/>
    <col min="5964" max="5964" width="10.28515625" style="797" bestFit="1" customWidth="1"/>
    <col min="5965" max="6144" width="13.140625" style="797"/>
    <col min="6145" max="6145" width="35.42578125" style="797" customWidth="1"/>
    <col min="6146" max="6146" width="10.28515625" style="797" bestFit="1" customWidth="1"/>
    <col min="6147" max="6147" width="8.5703125" style="797" bestFit="1" customWidth="1"/>
    <col min="6148" max="6148" width="12" style="797" bestFit="1" customWidth="1"/>
    <col min="6149" max="6152" width="8.5703125" style="797" bestFit="1" customWidth="1"/>
    <col min="6153" max="6153" width="7.85546875" style="797" bestFit="1" customWidth="1"/>
    <col min="6154" max="6154" width="10.28515625" style="797" bestFit="1" customWidth="1"/>
    <col min="6155" max="6156" width="8.5703125" style="797" bestFit="1" customWidth="1"/>
    <col min="6157" max="6158" width="10.28515625" style="797" bestFit="1" customWidth="1"/>
    <col min="6159" max="6159" width="10.28515625" style="797" customWidth="1"/>
    <col min="6160" max="6160" width="8.5703125" style="797" bestFit="1" customWidth="1"/>
    <col min="6161" max="6162" width="8.5703125" style="797" customWidth="1"/>
    <col min="6163" max="6163" width="10.28515625" style="797" bestFit="1" customWidth="1"/>
    <col min="6164" max="6164" width="19.5703125" style="797" customWidth="1"/>
    <col min="6165" max="6168" width="11.5703125" style="797" customWidth="1"/>
    <col min="6169" max="6169" width="10.28515625" style="797" bestFit="1" customWidth="1"/>
    <col min="6170" max="6170" width="8.5703125" style="797" bestFit="1" customWidth="1"/>
    <col min="6171" max="6171" width="12" style="797" bestFit="1" customWidth="1"/>
    <col min="6172" max="6175" width="8.5703125" style="797" bestFit="1" customWidth="1"/>
    <col min="6176" max="6176" width="7.85546875" style="797" bestFit="1" customWidth="1"/>
    <col min="6177" max="6177" width="10.28515625" style="797" bestFit="1" customWidth="1"/>
    <col min="6178" max="6179" width="8.5703125" style="797" bestFit="1" customWidth="1"/>
    <col min="6180" max="6181" width="10.28515625" style="797" bestFit="1" customWidth="1"/>
    <col min="6182" max="6182" width="10.28515625" style="797" customWidth="1"/>
    <col min="6183" max="6183" width="8.5703125" style="797" bestFit="1" customWidth="1"/>
    <col min="6184" max="6184" width="10.28515625" style="797" bestFit="1" customWidth="1"/>
    <col min="6185" max="6185" width="13.140625" style="797"/>
    <col min="6186" max="6186" width="33.7109375" style="797" customWidth="1"/>
    <col min="6187" max="6187" width="10.28515625" style="797" bestFit="1" customWidth="1"/>
    <col min="6188" max="6188" width="8.5703125" style="797" bestFit="1" customWidth="1"/>
    <col min="6189" max="6189" width="12" style="797" bestFit="1" customWidth="1"/>
    <col min="6190" max="6193" width="8.5703125" style="797" bestFit="1" customWidth="1"/>
    <col min="6194" max="6194" width="7.85546875" style="797" bestFit="1" customWidth="1"/>
    <col min="6195" max="6195" width="10.28515625" style="797" bestFit="1" customWidth="1"/>
    <col min="6196" max="6197" width="8.5703125" style="797" bestFit="1" customWidth="1"/>
    <col min="6198" max="6199" width="10.28515625" style="797" bestFit="1" customWidth="1"/>
    <col min="6200" max="6200" width="10.28515625" style="797" customWidth="1"/>
    <col min="6201" max="6201" width="8.5703125" style="797" bestFit="1" customWidth="1"/>
    <col min="6202" max="6202" width="10.28515625" style="797" bestFit="1" customWidth="1"/>
    <col min="6203" max="6203" width="13.140625" style="797"/>
    <col min="6204" max="6204" width="33.7109375" style="797" customWidth="1"/>
    <col min="6205" max="6205" width="10.28515625" style="797" bestFit="1" customWidth="1"/>
    <col min="6206" max="6206" width="8.5703125" style="797" bestFit="1" customWidth="1"/>
    <col min="6207" max="6207" width="12" style="797" bestFit="1" customWidth="1"/>
    <col min="6208" max="6211" width="8.5703125" style="797" bestFit="1" customWidth="1"/>
    <col min="6212" max="6212" width="7.85546875" style="797" bestFit="1" customWidth="1"/>
    <col min="6213" max="6213" width="10.28515625" style="797" bestFit="1" customWidth="1"/>
    <col min="6214" max="6215" width="8.5703125" style="797" bestFit="1" customWidth="1"/>
    <col min="6216" max="6217" width="10.28515625" style="797" bestFit="1" customWidth="1"/>
    <col min="6218" max="6218" width="10.28515625" style="797" customWidth="1"/>
    <col min="6219" max="6219" width="8.5703125" style="797" bestFit="1" customWidth="1"/>
    <col min="6220" max="6220" width="10.28515625" style="797" bestFit="1" customWidth="1"/>
    <col min="6221" max="6400" width="13.140625" style="797"/>
    <col min="6401" max="6401" width="35.42578125" style="797" customWidth="1"/>
    <col min="6402" max="6402" width="10.28515625" style="797" bestFit="1" customWidth="1"/>
    <col min="6403" max="6403" width="8.5703125" style="797" bestFit="1" customWidth="1"/>
    <col min="6404" max="6404" width="12" style="797" bestFit="1" customWidth="1"/>
    <col min="6405" max="6408" width="8.5703125" style="797" bestFit="1" customWidth="1"/>
    <col min="6409" max="6409" width="7.85546875" style="797" bestFit="1" customWidth="1"/>
    <col min="6410" max="6410" width="10.28515625" style="797" bestFit="1" customWidth="1"/>
    <col min="6411" max="6412" width="8.5703125" style="797" bestFit="1" customWidth="1"/>
    <col min="6413" max="6414" width="10.28515625" style="797" bestFit="1" customWidth="1"/>
    <col min="6415" max="6415" width="10.28515625" style="797" customWidth="1"/>
    <col min="6416" max="6416" width="8.5703125" style="797" bestFit="1" customWidth="1"/>
    <col min="6417" max="6418" width="8.5703125" style="797" customWidth="1"/>
    <col min="6419" max="6419" width="10.28515625" style="797" bestFit="1" customWidth="1"/>
    <col min="6420" max="6420" width="19.5703125" style="797" customWidth="1"/>
    <col min="6421" max="6424" width="11.5703125" style="797" customWidth="1"/>
    <col min="6425" max="6425" width="10.28515625" style="797" bestFit="1" customWidth="1"/>
    <col min="6426" max="6426" width="8.5703125" style="797" bestFit="1" customWidth="1"/>
    <col min="6427" max="6427" width="12" style="797" bestFit="1" customWidth="1"/>
    <col min="6428" max="6431" width="8.5703125" style="797" bestFit="1" customWidth="1"/>
    <col min="6432" max="6432" width="7.85546875" style="797" bestFit="1" customWidth="1"/>
    <col min="6433" max="6433" width="10.28515625" style="797" bestFit="1" customWidth="1"/>
    <col min="6434" max="6435" width="8.5703125" style="797" bestFit="1" customWidth="1"/>
    <col min="6436" max="6437" width="10.28515625" style="797" bestFit="1" customWidth="1"/>
    <col min="6438" max="6438" width="10.28515625" style="797" customWidth="1"/>
    <col min="6439" max="6439" width="8.5703125" style="797" bestFit="1" customWidth="1"/>
    <col min="6440" max="6440" width="10.28515625" style="797" bestFit="1" customWidth="1"/>
    <col min="6441" max="6441" width="13.140625" style="797"/>
    <col min="6442" max="6442" width="33.7109375" style="797" customWidth="1"/>
    <col min="6443" max="6443" width="10.28515625" style="797" bestFit="1" customWidth="1"/>
    <col min="6444" max="6444" width="8.5703125" style="797" bestFit="1" customWidth="1"/>
    <col min="6445" max="6445" width="12" style="797" bestFit="1" customWidth="1"/>
    <col min="6446" max="6449" width="8.5703125" style="797" bestFit="1" customWidth="1"/>
    <col min="6450" max="6450" width="7.85546875" style="797" bestFit="1" customWidth="1"/>
    <col min="6451" max="6451" width="10.28515625" style="797" bestFit="1" customWidth="1"/>
    <col min="6452" max="6453" width="8.5703125" style="797" bestFit="1" customWidth="1"/>
    <col min="6454" max="6455" width="10.28515625" style="797" bestFit="1" customWidth="1"/>
    <col min="6456" max="6456" width="10.28515625" style="797" customWidth="1"/>
    <col min="6457" max="6457" width="8.5703125" style="797" bestFit="1" customWidth="1"/>
    <col min="6458" max="6458" width="10.28515625" style="797" bestFit="1" customWidth="1"/>
    <col min="6459" max="6459" width="13.140625" style="797"/>
    <col min="6460" max="6460" width="33.7109375" style="797" customWidth="1"/>
    <col min="6461" max="6461" width="10.28515625" style="797" bestFit="1" customWidth="1"/>
    <col min="6462" max="6462" width="8.5703125" style="797" bestFit="1" customWidth="1"/>
    <col min="6463" max="6463" width="12" style="797" bestFit="1" customWidth="1"/>
    <col min="6464" max="6467" width="8.5703125" style="797" bestFit="1" customWidth="1"/>
    <col min="6468" max="6468" width="7.85546875" style="797" bestFit="1" customWidth="1"/>
    <col min="6469" max="6469" width="10.28515625" style="797" bestFit="1" customWidth="1"/>
    <col min="6470" max="6471" width="8.5703125" style="797" bestFit="1" customWidth="1"/>
    <col min="6472" max="6473" width="10.28515625" style="797" bestFit="1" customWidth="1"/>
    <col min="6474" max="6474" width="10.28515625" style="797" customWidth="1"/>
    <col min="6475" max="6475" width="8.5703125" style="797" bestFit="1" customWidth="1"/>
    <col min="6476" max="6476" width="10.28515625" style="797" bestFit="1" customWidth="1"/>
    <col min="6477" max="6656" width="13.140625" style="797"/>
    <col min="6657" max="6657" width="35.42578125" style="797" customWidth="1"/>
    <col min="6658" max="6658" width="10.28515625" style="797" bestFit="1" customWidth="1"/>
    <col min="6659" max="6659" width="8.5703125" style="797" bestFit="1" customWidth="1"/>
    <col min="6660" max="6660" width="12" style="797" bestFit="1" customWidth="1"/>
    <col min="6661" max="6664" width="8.5703125" style="797" bestFit="1" customWidth="1"/>
    <col min="6665" max="6665" width="7.85546875" style="797" bestFit="1" customWidth="1"/>
    <col min="6666" max="6666" width="10.28515625" style="797" bestFit="1" customWidth="1"/>
    <col min="6667" max="6668" width="8.5703125" style="797" bestFit="1" customWidth="1"/>
    <col min="6669" max="6670" width="10.28515625" style="797" bestFit="1" customWidth="1"/>
    <col min="6671" max="6671" width="10.28515625" style="797" customWidth="1"/>
    <col min="6672" max="6672" width="8.5703125" style="797" bestFit="1" customWidth="1"/>
    <col min="6673" max="6674" width="8.5703125" style="797" customWidth="1"/>
    <col min="6675" max="6675" width="10.28515625" style="797" bestFit="1" customWidth="1"/>
    <col min="6676" max="6676" width="19.5703125" style="797" customWidth="1"/>
    <col min="6677" max="6680" width="11.5703125" style="797" customWidth="1"/>
    <col min="6681" max="6681" width="10.28515625" style="797" bestFit="1" customWidth="1"/>
    <col min="6682" max="6682" width="8.5703125" style="797" bestFit="1" customWidth="1"/>
    <col min="6683" max="6683" width="12" style="797" bestFit="1" customWidth="1"/>
    <col min="6684" max="6687" width="8.5703125" style="797" bestFit="1" customWidth="1"/>
    <col min="6688" max="6688" width="7.85546875" style="797" bestFit="1" customWidth="1"/>
    <col min="6689" max="6689" width="10.28515625" style="797" bestFit="1" customWidth="1"/>
    <col min="6690" max="6691" width="8.5703125" style="797" bestFit="1" customWidth="1"/>
    <col min="6692" max="6693" width="10.28515625" style="797" bestFit="1" customWidth="1"/>
    <col min="6694" max="6694" width="10.28515625" style="797" customWidth="1"/>
    <col min="6695" max="6695" width="8.5703125" style="797" bestFit="1" customWidth="1"/>
    <col min="6696" max="6696" width="10.28515625" style="797" bestFit="1" customWidth="1"/>
    <col min="6697" max="6697" width="13.140625" style="797"/>
    <col min="6698" max="6698" width="33.7109375" style="797" customWidth="1"/>
    <col min="6699" max="6699" width="10.28515625" style="797" bestFit="1" customWidth="1"/>
    <col min="6700" max="6700" width="8.5703125" style="797" bestFit="1" customWidth="1"/>
    <col min="6701" max="6701" width="12" style="797" bestFit="1" customWidth="1"/>
    <col min="6702" max="6705" width="8.5703125" style="797" bestFit="1" customWidth="1"/>
    <col min="6706" max="6706" width="7.85546875" style="797" bestFit="1" customWidth="1"/>
    <col min="6707" max="6707" width="10.28515625" style="797" bestFit="1" customWidth="1"/>
    <col min="6708" max="6709" width="8.5703125" style="797" bestFit="1" customWidth="1"/>
    <col min="6710" max="6711" width="10.28515625" style="797" bestFit="1" customWidth="1"/>
    <col min="6712" max="6712" width="10.28515625" style="797" customWidth="1"/>
    <col min="6713" max="6713" width="8.5703125" style="797" bestFit="1" customWidth="1"/>
    <col min="6714" max="6714" width="10.28515625" style="797" bestFit="1" customWidth="1"/>
    <col min="6715" max="6715" width="13.140625" style="797"/>
    <col min="6716" max="6716" width="33.7109375" style="797" customWidth="1"/>
    <col min="6717" max="6717" width="10.28515625" style="797" bestFit="1" customWidth="1"/>
    <col min="6718" max="6718" width="8.5703125" style="797" bestFit="1" customWidth="1"/>
    <col min="6719" max="6719" width="12" style="797" bestFit="1" customWidth="1"/>
    <col min="6720" max="6723" width="8.5703125" style="797" bestFit="1" customWidth="1"/>
    <col min="6724" max="6724" width="7.85546875" style="797" bestFit="1" customWidth="1"/>
    <col min="6725" max="6725" width="10.28515625" style="797" bestFit="1" customWidth="1"/>
    <col min="6726" max="6727" width="8.5703125" style="797" bestFit="1" customWidth="1"/>
    <col min="6728" max="6729" width="10.28515625" style="797" bestFit="1" customWidth="1"/>
    <col min="6730" max="6730" width="10.28515625" style="797" customWidth="1"/>
    <col min="6731" max="6731" width="8.5703125" style="797" bestFit="1" customWidth="1"/>
    <col min="6732" max="6732" width="10.28515625" style="797" bestFit="1" customWidth="1"/>
    <col min="6733" max="6912" width="13.140625" style="797"/>
    <col min="6913" max="6913" width="35.42578125" style="797" customWidth="1"/>
    <col min="6914" max="6914" width="10.28515625" style="797" bestFit="1" customWidth="1"/>
    <col min="6915" max="6915" width="8.5703125" style="797" bestFit="1" customWidth="1"/>
    <col min="6916" max="6916" width="12" style="797" bestFit="1" customWidth="1"/>
    <col min="6917" max="6920" width="8.5703125" style="797" bestFit="1" customWidth="1"/>
    <col min="6921" max="6921" width="7.85546875" style="797" bestFit="1" customWidth="1"/>
    <col min="6922" max="6922" width="10.28515625" style="797" bestFit="1" customWidth="1"/>
    <col min="6923" max="6924" width="8.5703125" style="797" bestFit="1" customWidth="1"/>
    <col min="6925" max="6926" width="10.28515625" style="797" bestFit="1" customWidth="1"/>
    <col min="6927" max="6927" width="10.28515625" style="797" customWidth="1"/>
    <col min="6928" max="6928" width="8.5703125" style="797" bestFit="1" customWidth="1"/>
    <col min="6929" max="6930" width="8.5703125" style="797" customWidth="1"/>
    <col min="6931" max="6931" width="10.28515625" style="797" bestFit="1" customWidth="1"/>
    <col min="6932" max="6932" width="19.5703125" style="797" customWidth="1"/>
    <col min="6933" max="6936" width="11.5703125" style="797" customWidth="1"/>
    <col min="6937" max="6937" width="10.28515625" style="797" bestFit="1" customWidth="1"/>
    <col min="6938" max="6938" width="8.5703125" style="797" bestFit="1" customWidth="1"/>
    <col min="6939" max="6939" width="12" style="797" bestFit="1" customWidth="1"/>
    <col min="6940" max="6943" width="8.5703125" style="797" bestFit="1" customWidth="1"/>
    <col min="6944" max="6944" width="7.85546875" style="797" bestFit="1" customWidth="1"/>
    <col min="6945" max="6945" width="10.28515625" style="797" bestFit="1" customWidth="1"/>
    <col min="6946" max="6947" width="8.5703125" style="797" bestFit="1" customWidth="1"/>
    <col min="6948" max="6949" width="10.28515625" style="797" bestFit="1" customWidth="1"/>
    <col min="6950" max="6950" width="10.28515625" style="797" customWidth="1"/>
    <col min="6951" max="6951" width="8.5703125" style="797" bestFit="1" customWidth="1"/>
    <col min="6952" max="6952" width="10.28515625" style="797" bestFit="1" customWidth="1"/>
    <col min="6953" max="6953" width="13.140625" style="797"/>
    <col min="6954" max="6954" width="33.7109375" style="797" customWidth="1"/>
    <col min="6955" max="6955" width="10.28515625" style="797" bestFit="1" customWidth="1"/>
    <col min="6956" max="6956" width="8.5703125" style="797" bestFit="1" customWidth="1"/>
    <col min="6957" max="6957" width="12" style="797" bestFit="1" customWidth="1"/>
    <col min="6958" max="6961" width="8.5703125" style="797" bestFit="1" customWidth="1"/>
    <col min="6962" max="6962" width="7.85546875" style="797" bestFit="1" customWidth="1"/>
    <col min="6963" max="6963" width="10.28515625" style="797" bestFit="1" customWidth="1"/>
    <col min="6964" max="6965" width="8.5703125" style="797" bestFit="1" customWidth="1"/>
    <col min="6966" max="6967" width="10.28515625" style="797" bestFit="1" customWidth="1"/>
    <col min="6968" max="6968" width="10.28515625" style="797" customWidth="1"/>
    <col min="6969" max="6969" width="8.5703125" style="797" bestFit="1" customWidth="1"/>
    <col min="6970" max="6970" width="10.28515625" style="797" bestFit="1" customWidth="1"/>
    <col min="6971" max="6971" width="13.140625" style="797"/>
    <col min="6972" max="6972" width="33.7109375" style="797" customWidth="1"/>
    <col min="6973" max="6973" width="10.28515625" style="797" bestFit="1" customWidth="1"/>
    <col min="6974" max="6974" width="8.5703125" style="797" bestFit="1" customWidth="1"/>
    <col min="6975" max="6975" width="12" style="797" bestFit="1" customWidth="1"/>
    <col min="6976" max="6979" width="8.5703125" style="797" bestFit="1" customWidth="1"/>
    <col min="6980" max="6980" width="7.85546875" style="797" bestFit="1" customWidth="1"/>
    <col min="6981" max="6981" width="10.28515625" style="797" bestFit="1" customWidth="1"/>
    <col min="6982" max="6983" width="8.5703125" style="797" bestFit="1" customWidth="1"/>
    <col min="6984" max="6985" width="10.28515625" style="797" bestFit="1" customWidth="1"/>
    <col min="6986" max="6986" width="10.28515625" style="797" customWidth="1"/>
    <col min="6987" max="6987" width="8.5703125" style="797" bestFit="1" customWidth="1"/>
    <col min="6988" max="6988" width="10.28515625" style="797" bestFit="1" customWidth="1"/>
    <col min="6989" max="7168" width="13.140625" style="797"/>
    <col min="7169" max="7169" width="35.42578125" style="797" customWidth="1"/>
    <col min="7170" max="7170" width="10.28515625" style="797" bestFit="1" customWidth="1"/>
    <col min="7171" max="7171" width="8.5703125" style="797" bestFit="1" customWidth="1"/>
    <col min="7172" max="7172" width="12" style="797" bestFit="1" customWidth="1"/>
    <col min="7173" max="7176" width="8.5703125" style="797" bestFit="1" customWidth="1"/>
    <col min="7177" max="7177" width="7.85546875" style="797" bestFit="1" customWidth="1"/>
    <col min="7178" max="7178" width="10.28515625" style="797" bestFit="1" customWidth="1"/>
    <col min="7179" max="7180" width="8.5703125" style="797" bestFit="1" customWidth="1"/>
    <col min="7181" max="7182" width="10.28515625" style="797" bestFit="1" customWidth="1"/>
    <col min="7183" max="7183" width="10.28515625" style="797" customWidth="1"/>
    <col min="7184" max="7184" width="8.5703125" style="797" bestFit="1" customWidth="1"/>
    <col min="7185" max="7186" width="8.5703125" style="797" customWidth="1"/>
    <col min="7187" max="7187" width="10.28515625" style="797" bestFit="1" customWidth="1"/>
    <col min="7188" max="7188" width="19.5703125" style="797" customWidth="1"/>
    <col min="7189" max="7192" width="11.5703125" style="797" customWidth="1"/>
    <col min="7193" max="7193" width="10.28515625" style="797" bestFit="1" customWidth="1"/>
    <col min="7194" max="7194" width="8.5703125" style="797" bestFit="1" customWidth="1"/>
    <col min="7195" max="7195" width="12" style="797" bestFit="1" customWidth="1"/>
    <col min="7196" max="7199" width="8.5703125" style="797" bestFit="1" customWidth="1"/>
    <col min="7200" max="7200" width="7.85546875" style="797" bestFit="1" customWidth="1"/>
    <col min="7201" max="7201" width="10.28515625" style="797" bestFit="1" customWidth="1"/>
    <col min="7202" max="7203" width="8.5703125" style="797" bestFit="1" customWidth="1"/>
    <col min="7204" max="7205" width="10.28515625" style="797" bestFit="1" customWidth="1"/>
    <col min="7206" max="7206" width="10.28515625" style="797" customWidth="1"/>
    <col min="7207" max="7207" width="8.5703125" style="797" bestFit="1" customWidth="1"/>
    <col min="7208" max="7208" width="10.28515625" style="797" bestFit="1" customWidth="1"/>
    <col min="7209" max="7209" width="13.140625" style="797"/>
    <col min="7210" max="7210" width="33.7109375" style="797" customWidth="1"/>
    <col min="7211" max="7211" width="10.28515625" style="797" bestFit="1" customWidth="1"/>
    <col min="7212" max="7212" width="8.5703125" style="797" bestFit="1" customWidth="1"/>
    <col min="7213" max="7213" width="12" style="797" bestFit="1" customWidth="1"/>
    <col min="7214" max="7217" width="8.5703125" style="797" bestFit="1" customWidth="1"/>
    <col min="7218" max="7218" width="7.85546875" style="797" bestFit="1" customWidth="1"/>
    <col min="7219" max="7219" width="10.28515625" style="797" bestFit="1" customWidth="1"/>
    <col min="7220" max="7221" width="8.5703125" style="797" bestFit="1" customWidth="1"/>
    <col min="7222" max="7223" width="10.28515625" style="797" bestFit="1" customWidth="1"/>
    <col min="7224" max="7224" width="10.28515625" style="797" customWidth="1"/>
    <col min="7225" max="7225" width="8.5703125" style="797" bestFit="1" customWidth="1"/>
    <col min="7226" max="7226" width="10.28515625" style="797" bestFit="1" customWidth="1"/>
    <col min="7227" max="7227" width="13.140625" style="797"/>
    <col min="7228" max="7228" width="33.7109375" style="797" customWidth="1"/>
    <col min="7229" max="7229" width="10.28515625" style="797" bestFit="1" customWidth="1"/>
    <col min="7230" max="7230" width="8.5703125" style="797" bestFit="1" customWidth="1"/>
    <col min="7231" max="7231" width="12" style="797" bestFit="1" customWidth="1"/>
    <col min="7232" max="7235" width="8.5703125" style="797" bestFit="1" customWidth="1"/>
    <col min="7236" max="7236" width="7.85546875" style="797" bestFit="1" customWidth="1"/>
    <col min="7237" max="7237" width="10.28515625" style="797" bestFit="1" customWidth="1"/>
    <col min="7238" max="7239" width="8.5703125" style="797" bestFit="1" customWidth="1"/>
    <col min="7240" max="7241" width="10.28515625" style="797" bestFit="1" customWidth="1"/>
    <col min="7242" max="7242" width="10.28515625" style="797" customWidth="1"/>
    <col min="7243" max="7243" width="8.5703125" style="797" bestFit="1" customWidth="1"/>
    <col min="7244" max="7244" width="10.28515625" style="797" bestFit="1" customWidth="1"/>
    <col min="7245" max="7424" width="13.140625" style="797"/>
    <col min="7425" max="7425" width="35.42578125" style="797" customWidth="1"/>
    <col min="7426" max="7426" width="10.28515625" style="797" bestFit="1" customWidth="1"/>
    <col min="7427" max="7427" width="8.5703125" style="797" bestFit="1" customWidth="1"/>
    <col min="7428" max="7428" width="12" style="797" bestFit="1" customWidth="1"/>
    <col min="7429" max="7432" width="8.5703125" style="797" bestFit="1" customWidth="1"/>
    <col min="7433" max="7433" width="7.85546875" style="797" bestFit="1" customWidth="1"/>
    <col min="7434" max="7434" width="10.28515625" style="797" bestFit="1" customWidth="1"/>
    <col min="7435" max="7436" width="8.5703125" style="797" bestFit="1" customWidth="1"/>
    <col min="7437" max="7438" width="10.28515625" style="797" bestFit="1" customWidth="1"/>
    <col min="7439" max="7439" width="10.28515625" style="797" customWidth="1"/>
    <col min="7440" max="7440" width="8.5703125" style="797" bestFit="1" customWidth="1"/>
    <col min="7441" max="7442" width="8.5703125" style="797" customWidth="1"/>
    <col min="7443" max="7443" width="10.28515625" style="797" bestFit="1" customWidth="1"/>
    <col min="7444" max="7444" width="19.5703125" style="797" customWidth="1"/>
    <col min="7445" max="7448" width="11.5703125" style="797" customWidth="1"/>
    <col min="7449" max="7449" width="10.28515625" style="797" bestFit="1" customWidth="1"/>
    <col min="7450" max="7450" width="8.5703125" style="797" bestFit="1" customWidth="1"/>
    <col min="7451" max="7451" width="12" style="797" bestFit="1" customWidth="1"/>
    <col min="7452" max="7455" width="8.5703125" style="797" bestFit="1" customWidth="1"/>
    <col min="7456" max="7456" width="7.85546875" style="797" bestFit="1" customWidth="1"/>
    <col min="7457" max="7457" width="10.28515625" style="797" bestFit="1" customWidth="1"/>
    <col min="7458" max="7459" width="8.5703125" style="797" bestFit="1" customWidth="1"/>
    <col min="7460" max="7461" width="10.28515625" style="797" bestFit="1" customWidth="1"/>
    <col min="7462" max="7462" width="10.28515625" style="797" customWidth="1"/>
    <col min="7463" max="7463" width="8.5703125" style="797" bestFit="1" customWidth="1"/>
    <col min="7464" max="7464" width="10.28515625" style="797" bestFit="1" customWidth="1"/>
    <col min="7465" max="7465" width="13.140625" style="797"/>
    <col min="7466" max="7466" width="33.7109375" style="797" customWidth="1"/>
    <col min="7467" max="7467" width="10.28515625" style="797" bestFit="1" customWidth="1"/>
    <col min="7468" max="7468" width="8.5703125" style="797" bestFit="1" customWidth="1"/>
    <col min="7469" max="7469" width="12" style="797" bestFit="1" customWidth="1"/>
    <col min="7470" max="7473" width="8.5703125" style="797" bestFit="1" customWidth="1"/>
    <col min="7474" max="7474" width="7.85546875" style="797" bestFit="1" customWidth="1"/>
    <col min="7475" max="7475" width="10.28515625" style="797" bestFit="1" customWidth="1"/>
    <col min="7476" max="7477" width="8.5703125" style="797" bestFit="1" customWidth="1"/>
    <col min="7478" max="7479" width="10.28515625" style="797" bestFit="1" customWidth="1"/>
    <col min="7480" max="7480" width="10.28515625" style="797" customWidth="1"/>
    <col min="7481" max="7481" width="8.5703125" style="797" bestFit="1" customWidth="1"/>
    <col min="7482" max="7482" width="10.28515625" style="797" bestFit="1" customWidth="1"/>
    <col min="7483" max="7483" width="13.140625" style="797"/>
    <col min="7484" max="7484" width="33.7109375" style="797" customWidth="1"/>
    <col min="7485" max="7485" width="10.28515625" style="797" bestFit="1" customWidth="1"/>
    <col min="7486" max="7486" width="8.5703125" style="797" bestFit="1" customWidth="1"/>
    <col min="7487" max="7487" width="12" style="797" bestFit="1" customWidth="1"/>
    <col min="7488" max="7491" width="8.5703125" style="797" bestFit="1" customWidth="1"/>
    <col min="7492" max="7492" width="7.85546875" style="797" bestFit="1" customWidth="1"/>
    <col min="7493" max="7493" width="10.28515625" style="797" bestFit="1" customWidth="1"/>
    <col min="7494" max="7495" width="8.5703125" style="797" bestFit="1" customWidth="1"/>
    <col min="7496" max="7497" width="10.28515625" style="797" bestFit="1" customWidth="1"/>
    <col min="7498" max="7498" width="10.28515625" style="797" customWidth="1"/>
    <col min="7499" max="7499" width="8.5703125" style="797" bestFit="1" customWidth="1"/>
    <col min="7500" max="7500" width="10.28515625" style="797" bestFit="1" customWidth="1"/>
    <col min="7501" max="7680" width="13.140625" style="797"/>
    <col min="7681" max="7681" width="35.42578125" style="797" customWidth="1"/>
    <col min="7682" max="7682" width="10.28515625" style="797" bestFit="1" customWidth="1"/>
    <col min="7683" max="7683" width="8.5703125" style="797" bestFit="1" customWidth="1"/>
    <col min="7684" max="7684" width="12" style="797" bestFit="1" customWidth="1"/>
    <col min="7685" max="7688" width="8.5703125" style="797" bestFit="1" customWidth="1"/>
    <col min="7689" max="7689" width="7.85546875" style="797" bestFit="1" customWidth="1"/>
    <col min="7690" max="7690" width="10.28515625" style="797" bestFit="1" customWidth="1"/>
    <col min="7691" max="7692" width="8.5703125" style="797" bestFit="1" customWidth="1"/>
    <col min="7693" max="7694" width="10.28515625" style="797" bestFit="1" customWidth="1"/>
    <col min="7695" max="7695" width="10.28515625" style="797" customWidth="1"/>
    <col min="7696" max="7696" width="8.5703125" style="797" bestFit="1" customWidth="1"/>
    <col min="7697" max="7698" width="8.5703125" style="797" customWidth="1"/>
    <col min="7699" max="7699" width="10.28515625" style="797" bestFit="1" customWidth="1"/>
    <col min="7700" max="7700" width="19.5703125" style="797" customWidth="1"/>
    <col min="7701" max="7704" width="11.5703125" style="797" customWidth="1"/>
    <col min="7705" max="7705" width="10.28515625" style="797" bestFit="1" customWidth="1"/>
    <col min="7706" max="7706" width="8.5703125" style="797" bestFit="1" customWidth="1"/>
    <col min="7707" max="7707" width="12" style="797" bestFit="1" customWidth="1"/>
    <col min="7708" max="7711" width="8.5703125" style="797" bestFit="1" customWidth="1"/>
    <col min="7712" max="7712" width="7.85546875" style="797" bestFit="1" customWidth="1"/>
    <col min="7713" max="7713" width="10.28515625" style="797" bestFit="1" customWidth="1"/>
    <col min="7714" max="7715" width="8.5703125" style="797" bestFit="1" customWidth="1"/>
    <col min="7716" max="7717" width="10.28515625" style="797" bestFit="1" customWidth="1"/>
    <col min="7718" max="7718" width="10.28515625" style="797" customWidth="1"/>
    <col min="7719" max="7719" width="8.5703125" style="797" bestFit="1" customWidth="1"/>
    <col min="7720" max="7720" width="10.28515625" style="797" bestFit="1" customWidth="1"/>
    <col min="7721" max="7721" width="13.140625" style="797"/>
    <col min="7722" max="7722" width="33.7109375" style="797" customWidth="1"/>
    <col min="7723" max="7723" width="10.28515625" style="797" bestFit="1" customWidth="1"/>
    <col min="7724" max="7724" width="8.5703125" style="797" bestFit="1" customWidth="1"/>
    <col min="7725" max="7725" width="12" style="797" bestFit="1" customWidth="1"/>
    <col min="7726" max="7729" width="8.5703125" style="797" bestFit="1" customWidth="1"/>
    <col min="7730" max="7730" width="7.85546875" style="797" bestFit="1" customWidth="1"/>
    <col min="7731" max="7731" width="10.28515625" style="797" bestFit="1" customWidth="1"/>
    <col min="7732" max="7733" width="8.5703125" style="797" bestFit="1" customWidth="1"/>
    <col min="7734" max="7735" width="10.28515625" style="797" bestFit="1" customWidth="1"/>
    <col min="7736" max="7736" width="10.28515625" style="797" customWidth="1"/>
    <col min="7737" max="7737" width="8.5703125" style="797" bestFit="1" customWidth="1"/>
    <col min="7738" max="7738" width="10.28515625" style="797" bestFit="1" customWidth="1"/>
    <col min="7739" max="7739" width="13.140625" style="797"/>
    <col min="7740" max="7740" width="33.7109375" style="797" customWidth="1"/>
    <col min="7741" max="7741" width="10.28515625" style="797" bestFit="1" customWidth="1"/>
    <col min="7742" max="7742" width="8.5703125" style="797" bestFit="1" customWidth="1"/>
    <col min="7743" max="7743" width="12" style="797" bestFit="1" customWidth="1"/>
    <col min="7744" max="7747" width="8.5703125" style="797" bestFit="1" customWidth="1"/>
    <col min="7748" max="7748" width="7.85546875" style="797" bestFit="1" customWidth="1"/>
    <col min="7749" max="7749" width="10.28515625" style="797" bestFit="1" customWidth="1"/>
    <col min="7750" max="7751" width="8.5703125" style="797" bestFit="1" customWidth="1"/>
    <col min="7752" max="7753" width="10.28515625" style="797" bestFit="1" customWidth="1"/>
    <col min="7754" max="7754" width="10.28515625" style="797" customWidth="1"/>
    <col min="7755" max="7755" width="8.5703125" style="797" bestFit="1" customWidth="1"/>
    <col min="7756" max="7756" width="10.28515625" style="797" bestFit="1" customWidth="1"/>
    <col min="7757" max="7936" width="13.140625" style="797"/>
    <col min="7937" max="7937" width="35.42578125" style="797" customWidth="1"/>
    <col min="7938" max="7938" width="10.28515625" style="797" bestFit="1" customWidth="1"/>
    <col min="7939" max="7939" width="8.5703125" style="797" bestFit="1" customWidth="1"/>
    <col min="7940" max="7940" width="12" style="797" bestFit="1" customWidth="1"/>
    <col min="7941" max="7944" width="8.5703125" style="797" bestFit="1" customWidth="1"/>
    <col min="7945" max="7945" width="7.85546875" style="797" bestFit="1" customWidth="1"/>
    <col min="7946" max="7946" width="10.28515625" style="797" bestFit="1" customWidth="1"/>
    <col min="7947" max="7948" width="8.5703125" style="797" bestFit="1" customWidth="1"/>
    <col min="7949" max="7950" width="10.28515625" style="797" bestFit="1" customWidth="1"/>
    <col min="7951" max="7951" width="10.28515625" style="797" customWidth="1"/>
    <col min="7952" max="7952" width="8.5703125" style="797" bestFit="1" customWidth="1"/>
    <col min="7953" max="7954" width="8.5703125" style="797" customWidth="1"/>
    <col min="7955" max="7955" width="10.28515625" style="797" bestFit="1" customWidth="1"/>
    <col min="7956" max="7956" width="19.5703125" style="797" customWidth="1"/>
    <col min="7957" max="7960" width="11.5703125" style="797" customWidth="1"/>
    <col min="7961" max="7961" width="10.28515625" style="797" bestFit="1" customWidth="1"/>
    <col min="7962" max="7962" width="8.5703125" style="797" bestFit="1" customWidth="1"/>
    <col min="7963" max="7963" width="12" style="797" bestFit="1" customWidth="1"/>
    <col min="7964" max="7967" width="8.5703125" style="797" bestFit="1" customWidth="1"/>
    <col min="7968" max="7968" width="7.85546875" style="797" bestFit="1" customWidth="1"/>
    <col min="7969" max="7969" width="10.28515625" style="797" bestFit="1" customWidth="1"/>
    <col min="7970" max="7971" width="8.5703125" style="797" bestFit="1" customWidth="1"/>
    <col min="7972" max="7973" width="10.28515625" style="797" bestFit="1" customWidth="1"/>
    <col min="7974" max="7974" width="10.28515625" style="797" customWidth="1"/>
    <col min="7975" max="7975" width="8.5703125" style="797" bestFit="1" customWidth="1"/>
    <col min="7976" max="7976" width="10.28515625" style="797" bestFit="1" customWidth="1"/>
    <col min="7977" max="7977" width="13.140625" style="797"/>
    <col min="7978" max="7978" width="33.7109375" style="797" customWidth="1"/>
    <col min="7979" max="7979" width="10.28515625" style="797" bestFit="1" customWidth="1"/>
    <col min="7980" max="7980" width="8.5703125" style="797" bestFit="1" customWidth="1"/>
    <col min="7981" max="7981" width="12" style="797" bestFit="1" customWidth="1"/>
    <col min="7982" max="7985" width="8.5703125" style="797" bestFit="1" customWidth="1"/>
    <col min="7986" max="7986" width="7.85546875" style="797" bestFit="1" customWidth="1"/>
    <col min="7987" max="7987" width="10.28515625" style="797" bestFit="1" customWidth="1"/>
    <col min="7988" max="7989" width="8.5703125" style="797" bestFit="1" customWidth="1"/>
    <col min="7990" max="7991" width="10.28515625" style="797" bestFit="1" customWidth="1"/>
    <col min="7992" max="7992" width="10.28515625" style="797" customWidth="1"/>
    <col min="7993" max="7993" width="8.5703125" style="797" bestFit="1" customWidth="1"/>
    <col min="7994" max="7994" width="10.28515625" style="797" bestFit="1" customWidth="1"/>
    <col min="7995" max="7995" width="13.140625" style="797"/>
    <col min="7996" max="7996" width="33.7109375" style="797" customWidth="1"/>
    <col min="7997" max="7997" width="10.28515625" style="797" bestFit="1" customWidth="1"/>
    <col min="7998" max="7998" width="8.5703125" style="797" bestFit="1" customWidth="1"/>
    <col min="7999" max="7999" width="12" style="797" bestFit="1" customWidth="1"/>
    <col min="8000" max="8003" width="8.5703125" style="797" bestFit="1" customWidth="1"/>
    <col min="8004" max="8004" width="7.85546875" style="797" bestFit="1" customWidth="1"/>
    <col min="8005" max="8005" width="10.28515625" style="797" bestFit="1" customWidth="1"/>
    <col min="8006" max="8007" width="8.5703125" style="797" bestFit="1" customWidth="1"/>
    <col min="8008" max="8009" width="10.28515625" style="797" bestFit="1" customWidth="1"/>
    <col min="8010" max="8010" width="10.28515625" style="797" customWidth="1"/>
    <col min="8011" max="8011" width="8.5703125" style="797" bestFit="1" customWidth="1"/>
    <col min="8012" max="8012" width="10.28515625" style="797" bestFit="1" customWidth="1"/>
    <col min="8013" max="8192" width="13.140625" style="797"/>
    <col min="8193" max="8193" width="35.42578125" style="797" customWidth="1"/>
    <col min="8194" max="8194" width="10.28515625" style="797" bestFit="1" customWidth="1"/>
    <col min="8195" max="8195" width="8.5703125" style="797" bestFit="1" customWidth="1"/>
    <col min="8196" max="8196" width="12" style="797" bestFit="1" customWidth="1"/>
    <col min="8197" max="8200" width="8.5703125" style="797" bestFit="1" customWidth="1"/>
    <col min="8201" max="8201" width="7.85546875" style="797" bestFit="1" customWidth="1"/>
    <col min="8202" max="8202" width="10.28515625" style="797" bestFit="1" customWidth="1"/>
    <col min="8203" max="8204" width="8.5703125" style="797" bestFit="1" customWidth="1"/>
    <col min="8205" max="8206" width="10.28515625" style="797" bestFit="1" customWidth="1"/>
    <col min="8207" max="8207" width="10.28515625" style="797" customWidth="1"/>
    <col min="8208" max="8208" width="8.5703125" style="797" bestFit="1" customWidth="1"/>
    <col min="8209" max="8210" width="8.5703125" style="797" customWidth="1"/>
    <col min="8211" max="8211" width="10.28515625" style="797" bestFit="1" customWidth="1"/>
    <col min="8212" max="8212" width="19.5703125" style="797" customWidth="1"/>
    <col min="8213" max="8216" width="11.5703125" style="797" customWidth="1"/>
    <col min="8217" max="8217" width="10.28515625" style="797" bestFit="1" customWidth="1"/>
    <col min="8218" max="8218" width="8.5703125" style="797" bestFit="1" customWidth="1"/>
    <col min="8219" max="8219" width="12" style="797" bestFit="1" customWidth="1"/>
    <col min="8220" max="8223" width="8.5703125" style="797" bestFit="1" customWidth="1"/>
    <col min="8224" max="8224" width="7.85546875" style="797" bestFit="1" customWidth="1"/>
    <col min="8225" max="8225" width="10.28515625" style="797" bestFit="1" customWidth="1"/>
    <col min="8226" max="8227" width="8.5703125" style="797" bestFit="1" customWidth="1"/>
    <col min="8228" max="8229" width="10.28515625" style="797" bestFit="1" customWidth="1"/>
    <col min="8230" max="8230" width="10.28515625" style="797" customWidth="1"/>
    <col min="8231" max="8231" width="8.5703125" style="797" bestFit="1" customWidth="1"/>
    <col min="8232" max="8232" width="10.28515625" style="797" bestFit="1" customWidth="1"/>
    <col min="8233" max="8233" width="13.140625" style="797"/>
    <col min="8234" max="8234" width="33.7109375" style="797" customWidth="1"/>
    <col min="8235" max="8235" width="10.28515625" style="797" bestFit="1" customWidth="1"/>
    <col min="8236" max="8236" width="8.5703125" style="797" bestFit="1" customWidth="1"/>
    <col min="8237" max="8237" width="12" style="797" bestFit="1" customWidth="1"/>
    <col min="8238" max="8241" width="8.5703125" style="797" bestFit="1" customWidth="1"/>
    <col min="8242" max="8242" width="7.85546875" style="797" bestFit="1" customWidth="1"/>
    <col min="8243" max="8243" width="10.28515625" style="797" bestFit="1" customWidth="1"/>
    <col min="8244" max="8245" width="8.5703125" style="797" bestFit="1" customWidth="1"/>
    <col min="8246" max="8247" width="10.28515625" style="797" bestFit="1" customWidth="1"/>
    <col min="8248" max="8248" width="10.28515625" style="797" customWidth="1"/>
    <col min="8249" max="8249" width="8.5703125" style="797" bestFit="1" customWidth="1"/>
    <col min="8250" max="8250" width="10.28515625" style="797" bestFit="1" customWidth="1"/>
    <col min="8251" max="8251" width="13.140625" style="797"/>
    <col min="8252" max="8252" width="33.7109375" style="797" customWidth="1"/>
    <col min="8253" max="8253" width="10.28515625" style="797" bestFit="1" customWidth="1"/>
    <col min="8254" max="8254" width="8.5703125" style="797" bestFit="1" customWidth="1"/>
    <col min="8255" max="8255" width="12" style="797" bestFit="1" customWidth="1"/>
    <col min="8256" max="8259" width="8.5703125" style="797" bestFit="1" customWidth="1"/>
    <col min="8260" max="8260" width="7.85546875" style="797" bestFit="1" customWidth="1"/>
    <col min="8261" max="8261" width="10.28515625" style="797" bestFit="1" customWidth="1"/>
    <col min="8262" max="8263" width="8.5703125" style="797" bestFit="1" customWidth="1"/>
    <col min="8264" max="8265" width="10.28515625" style="797" bestFit="1" customWidth="1"/>
    <col min="8266" max="8266" width="10.28515625" style="797" customWidth="1"/>
    <col min="8267" max="8267" width="8.5703125" style="797" bestFit="1" customWidth="1"/>
    <col min="8268" max="8268" width="10.28515625" style="797" bestFit="1" customWidth="1"/>
    <col min="8269" max="8448" width="13.140625" style="797"/>
    <col min="8449" max="8449" width="35.42578125" style="797" customWidth="1"/>
    <col min="8450" max="8450" width="10.28515625" style="797" bestFit="1" customWidth="1"/>
    <col min="8451" max="8451" width="8.5703125" style="797" bestFit="1" customWidth="1"/>
    <col min="8452" max="8452" width="12" style="797" bestFit="1" customWidth="1"/>
    <col min="8453" max="8456" width="8.5703125" style="797" bestFit="1" customWidth="1"/>
    <col min="8457" max="8457" width="7.85546875" style="797" bestFit="1" customWidth="1"/>
    <col min="8458" max="8458" width="10.28515625" style="797" bestFit="1" customWidth="1"/>
    <col min="8459" max="8460" width="8.5703125" style="797" bestFit="1" customWidth="1"/>
    <col min="8461" max="8462" width="10.28515625" style="797" bestFit="1" customWidth="1"/>
    <col min="8463" max="8463" width="10.28515625" style="797" customWidth="1"/>
    <col min="8464" max="8464" width="8.5703125" style="797" bestFit="1" customWidth="1"/>
    <col min="8465" max="8466" width="8.5703125" style="797" customWidth="1"/>
    <col min="8467" max="8467" width="10.28515625" style="797" bestFit="1" customWidth="1"/>
    <col min="8468" max="8468" width="19.5703125" style="797" customWidth="1"/>
    <col min="8469" max="8472" width="11.5703125" style="797" customWidth="1"/>
    <col min="8473" max="8473" width="10.28515625" style="797" bestFit="1" customWidth="1"/>
    <col min="8474" max="8474" width="8.5703125" style="797" bestFit="1" customWidth="1"/>
    <col min="8475" max="8475" width="12" style="797" bestFit="1" customWidth="1"/>
    <col min="8476" max="8479" width="8.5703125" style="797" bestFit="1" customWidth="1"/>
    <col min="8480" max="8480" width="7.85546875" style="797" bestFit="1" customWidth="1"/>
    <col min="8481" max="8481" width="10.28515625" style="797" bestFit="1" customWidth="1"/>
    <col min="8482" max="8483" width="8.5703125" style="797" bestFit="1" customWidth="1"/>
    <col min="8484" max="8485" width="10.28515625" style="797" bestFit="1" customWidth="1"/>
    <col min="8486" max="8486" width="10.28515625" style="797" customWidth="1"/>
    <col min="8487" max="8487" width="8.5703125" style="797" bestFit="1" customWidth="1"/>
    <col min="8488" max="8488" width="10.28515625" style="797" bestFit="1" customWidth="1"/>
    <col min="8489" max="8489" width="13.140625" style="797"/>
    <col min="8490" max="8490" width="33.7109375" style="797" customWidth="1"/>
    <col min="8491" max="8491" width="10.28515625" style="797" bestFit="1" customWidth="1"/>
    <col min="8492" max="8492" width="8.5703125" style="797" bestFit="1" customWidth="1"/>
    <col min="8493" max="8493" width="12" style="797" bestFit="1" customWidth="1"/>
    <col min="8494" max="8497" width="8.5703125" style="797" bestFit="1" customWidth="1"/>
    <col min="8498" max="8498" width="7.85546875" style="797" bestFit="1" customWidth="1"/>
    <col min="8499" max="8499" width="10.28515625" style="797" bestFit="1" customWidth="1"/>
    <col min="8500" max="8501" width="8.5703125" style="797" bestFit="1" customWidth="1"/>
    <col min="8502" max="8503" width="10.28515625" style="797" bestFit="1" customWidth="1"/>
    <col min="8504" max="8504" width="10.28515625" style="797" customWidth="1"/>
    <col min="8505" max="8505" width="8.5703125" style="797" bestFit="1" customWidth="1"/>
    <col min="8506" max="8506" width="10.28515625" style="797" bestFit="1" customWidth="1"/>
    <col min="8507" max="8507" width="13.140625" style="797"/>
    <col min="8508" max="8508" width="33.7109375" style="797" customWidth="1"/>
    <col min="8509" max="8509" width="10.28515625" style="797" bestFit="1" customWidth="1"/>
    <col min="8510" max="8510" width="8.5703125" style="797" bestFit="1" customWidth="1"/>
    <col min="8511" max="8511" width="12" style="797" bestFit="1" customWidth="1"/>
    <col min="8512" max="8515" width="8.5703125" style="797" bestFit="1" customWidth="1"/>
    <col min="8516" max="8516" width="7.85546875" style="797" bestFit="1" customWidth="1"/>
    <col min="8517" max="8517" width="10.28515625" style="797" bestFit="1" customWidth="1"/>
    <col min="8518" max="8519" width="8.5703125" style="797" bestFit="1" customWidth="1"/>
    <col min="8520" max="8521" width="10.28515625" style="797" bestFit="1" customWidth="1"/>
    <col min="8522" max="8522" width="10.28515625" style="797" customWidth="1"/>
    <col min="8523" max="8523" width="8.5703125" style="797" bestFit="1" customWidth="1"/>
    <col min="8524" max="8524" width="10.28515625" style="797" bestFit="1" customWidth="1"/>
    <col min="8525" max="8704" width="13.140625" style="797"/>
    <col min="8705" max="8705" width="35.42578125" style="797" customWidth="1"/>
    <col min="8706" max="8706" width="10.28515625" style="797" bestFit="1" customWidth="1"/>
    <col min="8707" max="8707" width="8.5703125" style="797" bestFit="1" customWidth="1"/>
    <col min="8708" max="8708" width="12" style="797" bestFit="1" customWidth="1"/>
    <col min="8709" max="8712" width="8.5703125" style="797" bestFit="1" customWidth="1"/>
    <col min="8713" max="8713" width="7.85546875" style="797" bestFit="1" customWidth="1"/>
    <col min="8714" max="8714" width="10.28515625" style="797" bestFit="1" customWidth="1"/>
    <col min="8715" max="8716" width="8.5703125" style="797" bestFit="1" customWidth="1"/>
    <col min="8717" max="8718" width="10.28515625" style="797" bestFit="1" customWidth="1"/>
    <col min="8719" max="8719" width="10.28515625" style="797" customWidth="1"/>
    <col min="8720" max="8720" width="8.5703125" style="797" bestFit="1" customWidth="1"/>
    <col min="8721" max="8722" width="8.5703125" style="797" customWidth="1"/>
    <col min="8723" max="8723" width="10.28515625" style="797" bestFit="1" customWidth="1"/>
    <col min="8724" max="8724" width="19.5703125" style="797" customWidth="1"/>
    <col min="8725" max="8728" width="11.5703125" style="797" customWidth="1"/>
    <col min="8729" max="8729" width="10.28515625" style="797" bestFit="1" customWidth="1"/>
    <col min="8730" max="8730" width="8.5703125" style="797" bestFit="1" customWidth="1"/>
    <col min="8731" max="8731" width="12" style="797" bestFit="1" customWidth="1"/>
    <col min="8732" max="8735" width="8.5703125" style="797" bestFit="1" customWidth="1"/>
    <col min="8736" max="8736" width="7.85546875" style="797" bestFit="1" customWidth="1"/>
    <col min="8737" max="8737" width="10.28515625" style="797" bestFit="1" customWidth="1"/>
    <col min="8738" max="8739" width="8.5703125" style="797" bestFit="1" customWidth="1"/>
    <col min="8740" max="8741" width="10.28515625" style="797" bestFit="1" customWidth="1"/>
    <col min="8742" max="8742" width="10.28515625" style="797" customWidth="1"/>
    <col min="8743" max="8743" width="8.5703125" style="797" bestFit="1" customWidth="1"/>
    <col min="8744" max="8744" width="10.28515625" style="797" bestFit="1" customWidth="1"/>
    <col min="8745" max="8745" width="13.140625" style="797"/>
    <col min="8746" max="8746" width="33.7109375" style="797" customWidth="1"/>
    <col min="8747" max="8747" width="10.28515625" style="797" bestFit="1" customWidth="1"/>
    <col min="8748" max="8748" width="8.5703125" style="797" bestFit="1" customWidth="1"/>
    <col min="8749" max="8749" width="12" style="797" bestFit="1" customWidth="1"/>
    <col min="8750" max="8753" width="8.5703125" style="797" bestFit="1" customWidth="1"/>
    <col min="8754" max="8754" width="7.85546875" style="797" bestFit="1" customWidth="1"/>
    <col min="8755" max="8755" width="10.28515625" style="797" bestFit="1" customWidth="1"/>
    <col min="8756" max="8757" width="8.5703125" style="797" bestFit="1" customWidth="1"/>
    <col min="8758" max="8759" width="10.28515625" style="797" bestFit="1" customWidth="1"/>
    <col min="8760" max="8760" width="10.28515625" style="797" customWidth="1"/>
    <col min="8761" max="8761" width="8.5703125" style="797" bestFit="1" customWidth="1"/>
    <col min="8762" max="8762" width="10.28515625" style="797" bestFit="1" customWidth="1"/>
    <col min="8763" max="8763" width="13.140625" style="797"/>
    <col min="8764" max="8764" width="33.7109375" style="797" customWidth="1"/>
    <col min="8765" max="8765" width="10.28515625" style="797" bestFit="1" customWidth="1"/>
    <col min="8766" max="8766" width="8.5703125" style="797" bestFit="1" customWidth="1"/>
    <col min="8767" max="8767" width="12" style="797" bestFit="1" customWidth="1"/>
    <col min="8768" max="8771" width="8.5703125" style="797" bestFit="1" customWidth="1"/>
    <col min="8772" max="8772" width="7.85546875" style="797" bestFit="1" customWidth="1"/>
    <col min="8773" max="8773" width="10.28515625" style="797" bestFit="1" customWidth="1"/>
    <col min="8774" max="8775" width="8.5703125" style="797" bestFit="1" customWidth="1"/>
    <col min="8776" max="8777" width="10.28515625" style="797" bestFit="1" customWidth="1"/>
    <col min="8778" max="8778" width="10.28515625" style="797" customWidth="1"/>
    <col min="8779" max="8779" width="8.5703125" style="797" bestFit="1" customWidth="1"/>
    <col min="8780" max="8780" width="10.28515625" style="797" bestFit="1" customWidth="1"/>
    <col min="8781" max="8960" width="13.140625" style="797"/>
    <col min="8961" max="8961" width="35.42578125" style="797" customWidth="1"/>
    <col min="8962" max="8962" width="10.28515625" style="797" bestFit="1" customWidth="1"/>
    <col min="8963" max="8963" width="8.5703125" style="797" bestFit="1" customWidth="1"/>
    <col min="8964" max="8964" width="12" style="797" bestFit="1" customWidth="1"/>
    <col min="8965" max="8968" width="8.5703125" style="797" bestFit="1" customWidth="1"/>
    <col min="8969" max="8969" width="7.85546875" style="797" bestFit="1" customWidth="1"/>
    <col min="8970" max="8970" width="10.28515625" style="797" bestFit="1" customWidth="1"/>
    <col min="8971" max="8972" width="8.5703125" style="797" bestFit="1" customWidth="1"/>
    <col min="8973" max="8974" width="10.28515625" style="797" bestFit="1" customWidth="1"/>
    <col min="8975" max="8975" width="10.28515625" style="797" customWidth="1"/>
    <col min="8976" max="8976" width="8.5703125" style="797" bestFit="1" customWidth="1"/>
    <col min="8977" max="8978" width="8.5703125" style="797" customWidth="1"/>
    <col min="8979" max="8979" width="10.28515625" style="797" bestFit="1" customWidth="1"/>
    <col min="8980" max="8980" width="19.5703125" style="797" customWidth="1"/>
    <col min="8981" max="8984" width="11.5703125" style="797" customWidth="1"/>
    <col min="8985" max="8985" width="10.28515625" style="797" bestFit="1" customWidth="1"/>
    <col min="8986" max="8986" width="8.5703125" style="797" bestFit="1" customWidth="1"/>
    <col min="8987" max="8987" width="12" style="797" bestFit="1" customWidth="1"/>
    <col min="8988" max="8991" width="8.5703125" style="797" bestFit="1" customWidth="1"/>
    <col min="8992" max="8992" width="7.85546875" style="797" bestFit="1" customWidth="1"/>
    <col min="8993" max="8993" width="10.28515625" style="797" bestFit="1" customWidth="1"/>
    <col min="8994" max="8995" width="8.5703125" style="797" bestFit="1" customWidth="1"/>
    <col min="8996" max="8997" width="10.28515625" style="797" bestFit="1" customWidth="1"/>
    <col min="8998" max="8998" width="10.28515625" style="797" customWidth="1"/>
    <col min="8999" max="8999" width="8.5703125" style="797" bestFit="1" customWidth="1"/>
    <col min="9000" max="9000" width="10.28515625" style="797" bestFit="1" customWidth="1"/>
    <col min="9001" max="9001" width="13.140625" style="797"/>
    <col min="9002" max="9002" width="33.7109375" style="797" customWidth="1"/>
    <col min="9003" max="9003" width="10.28515625" style="797" bestFit="1" customWidth="1"/>
    <col min="9004" max="9004" width="8.5703125" style="797" bestFit="1" customWidth="1"/>
    <col min="9005" max="9005" width="12" style="797" bestFit="1" customWidth="1"/>
    <col min="9006" max="9009" width="8.5703125" style="797" bestFit="1" customWidth="1"/>
    <col min="9010" max="9010" width="7.85546875" style="797" bestFit="1" customWidth="1"/>
    <col min="9011" max="9011" width="10.28515625" style="797" bestFit="1" customWidth="1"/>
    <col min="9012" max="9013" width="8.5703125" style="797" bestFit="1" customWidth="1"/>
    <col min="9014" max="9015" width="10.28515625" style="797" bestFit="1" customWidth="1"/>
    <col min="9016" max="9016" width="10.28515625" style="797" customWidth="1"/>
    <col min="9017" max="9017" width="8.5703125" style="797" bestFit="1" customWidth="1"/>
    <col min="9018" max="9018" width="10.28515625" style="797" bestFit="1" customWidth="1"/>
    <col min="9019" max="9019" width="13.140625" style="797"/>
    <col min="9020" max="9020" width="33.7109375" style="797" customWidth="1"/>
    <col min="9021" max="9021" width="10.28515625" style="797" bestFit="1" customWidth="1"/>
    <col min="9022" max="9022" width="8.5703125" style="797" bestFit="1" customWidth="1"/>
    <col min="9023" max="9023" width="12" style="797" bestFit="1" customWidth="1"/>
    <col min="9024" max="9027" width="8.5703125" style="797" bestFit="1" customWidth="1"/>
    <col min="9028" max="9028" width="7.85546875" style="797" bestFit="1" customWidth="1"/>
    <col min="9029" max="9029" width="10.28515625" style="797" bestFit="1" customWidth="1"/>
    <col min="9030" max="9031" width="8.5703125" style="797" bestFit="1" customWidth="1"/>
    <col min="9032" max="9033" width="10.28515625" style="797" bestFit="1" customWidth="1"/>
    <col min="9034" max="9034" width="10.28515625" style="797" customWidth="1"/>
    <col min="9035" max="9035" width="8.5703125" style="797" bestFit="1" customWidth="1"/>
    <col min="9036" max="9036" width="10.28515625" style="797" bestFit="1" customWidth="1"/>
    <col min="9037" max="9216" width="13.140625" style="797"/>
    <col min="9217" max="9217" width="35.42578125" style="797" customWidth="1"/>
    <col min="9218" max="9218" width="10.28515625" style="797" bestFit="1" customWidth="1"/>
    <col min="9219" max="9219" width="8.5703125" style="797" bestFit="1" customWidth="1"/>
    <col min="9220" max="9220" width="12" style="797" bestFit="1" customWidth="1"/>
    <col min="9221" max="9224" width="8.5703125" style="797" bestFit="1" customWidth="1"/>
    <col min="9225" max="9225" width="7.85546875" style="797" bestFit="1" customWidth="1"/>
    <col min="9226" max="9226" width="10.28515625" style="797" bestFit="1" customWidth="1"/>
    <col min="9227" max="9228" width="8.5703125" style="797" bestFit="1" customWidth="1"/>
    <col min="9229" max="9230" width="10.28515625" style="797" bestFit="1" customWidth="1"/>
    <col min="9231" max="9231" width="10.28515625" style="797" customWidth="1"/>
    <col min="9232" max="9232" width="8.5703125" style="797" bestFit="1" customWidth="1"/>
    <col min="9233" max="9234" width="8.5703125" style="797" customWidth="1"/>
    <col min="9235" max="9235" width="10.28515625" style="797" bestFit="1" customWidth="1"/>
    <col min="9236" max="9236" width="19.5703125" style="797" customWidth="1"/>
    <col min="9237" max="9240" width="11.5703125" style="797" customWidth="1"/>
    <col min="9241" max="9241" width="10.28515625" style="797" bestFit="1" customWidth="1"/>
    <col min="9242" max="9242" width="8.5703125" style="797" bestFit="1" customWidth="1"/>
    <col min="9243" max="9243" width="12" style="797" bestFit="1" customWidth="1"/>
    <col min="9244" max="9247" width="8.5703125" style="797" bestFit="1" customWidth="1"/>
    <col min="9248" max="9248" width="7.85546875" style="797" bestFit="1" customWidth="1"/>
    <col min="9249" max="9249" width="10.28515625" style="797" bestFit="1" customWidth="1"/>
    <col min="9250" max="9251" width="8.5703125" style="797" bestFit="1" customWidth="1"/>
    <col min="9252" max="9253" width="10.28515625" style="797" bestFit="1" customWidth="1"/>
    <col min="9254" max="9254" width="10.28515625" style="797" customWidth="1"/>
    <col min="9255" max="9255" width="8.5703125" style="797" bestFit="1" customWidth="1"/>
    <col min="9256" max="9256" width="10.28515625" style="797" bestFit="1" customWidth="1"/>
    <col min="9257" max="9257" width="13.140625" style="797"/>
    <col min="9258" max="9258" width="33.7109375" style="797" customWidth="1"/>
    <col min="9259" max="9259" width="10.28515625" style="797" bestFit="1" customWidth="1"/>
    <col min="9260" max="9260" width="8.5703125" style="797" bestFit="1" customWidth="1"/>
    <col min="9261" max="9261" width="12" style="797" bestFit="1" customWidth="1"/>
    <col min="9262" max="9265" width="8.5703125" style="797" bestFit="1" customWidth="1"/>
    <col min="9266" max="9266" width="7.85546875" style="797" bestFit="1" customWidth="1"/>
    <col min="9267" max="9267" width="10.28515625" style="797" bestFit="1" customWidth="1"/>
    <col min="9268" max="9269" width="8.5703125" style="797" bestFit="1" customWidth="1"/>
    <col min="9270" max="9271" width="10.28515625" style="797" bestFit="1" customWidth="1"/>
    <col min="9272" max="9272" width="10.28515625" style="797" customWidth="1"/>
    <col min="9273" max="9273" width="8.5703125" style="797" bestFit="1" customWidth="1"/>
    <col min="9274" max="9274" width="10.28515625" style="797" bestFit="1" customWidth="1"/>
    <col min="9275" max="9275" width="13.140625" style="797"/>
    <col min="9276" max="9276" width="33.7109375" style="797" customWidth="1"/>
    <col min="9277" max="9277" width="10.28515625" style="797" bestFit="1" customWidth="1"/>
    <col min="9278" max="9278" width="8.5703125" style="797" bestFit="1" customWidth="1"/>
    <col min="9279" max="9279" width="12" style="797" bestFit="1" customWidth="1"/>
    <col min="9280" max="9283" width="8.5703125" style="797" bestFit="1" customWidth="1"/>
    <col min="9284" max="9284" width="7.85546875" style="797" bestFit="1" customWidth="1"/>
    <col min="9285" max="9285" width="10.28515625" style="797" bestFit="1" customWidth="1"/>
    <col min="9286" max="9287" width="8.5703125" style="797" bestFit="1" customWidth="1"/>
    <col min="9288" max="9289" width="10.28515625" style="797" bestFit="1" customWidth="1"/>
    <col min="9290" max="9290" width="10.28515625" style="797" customWidth="1"/>
    <col min="9291" max="9291" width="8.5703125" style="797" bestFit="1" customWidth="1"/>
    <col min="9292" max="9292" width="10.28515625" style="797" bestFit="1" customWidth="1"/>
    <col min="9293" max="9472" width="13.140625" style="797"/>
    <col min="9473" max="9473" width="35.42578125" style="797" customWidth="1"/>
    <col min="9474" max="9474" width="10.28515625" style="797" bestFit="1" customWidth="1"/>
    <col min="9475" max="9475" width="8.5703125" style="797" bestFit="1" customWidth="1"/>
    <col min="9476" max="9476" width="12" style="797" bestFit="1" customWidth="1"/>
    <col min="9477" max="9480" width="8.5703125" style="797" bestFit="1" customWidth="1"/>
    <col min="9481" max="9481" width="7.85546875" style="797" bestFit="1" customWidth="1"/>
    <col min="9482" max="9482" width="10.28515625" style="797" bestFit="1" customWidth="1"/>
    <col min="9483" max="9484" width="8.5703125" style="797" bestFit="1" customWidth="1"/>
    <col min="9485" max="9486" width="10.28515625" style="797" bestFit="1" customWidth="1"/>
    <col min="9487" max="9487" width="10.28515625" style="797" customWidth="1"/>
    <col min="9488" max="9488" width="8.5703125" style="797" bestFit="1" customWidth="1"/>
    <col min="9489" max="9490" width="8.5703125" style="797" customWidth="1"/>
    <col min="9491" max="9491" width="10.28515625" style="797" bestFit="1" customWidth="1"/>
    <col min="9492" max="9492" width="19.5703125" style="797" customWidth="1"/>
    <col min="9493" max="9496" width="11.5703125" style="797" customWidth="1"/>
    <col min="9497" max="9497" width="10.28515625" style="797" bestFit="1" customWidth="1"/>
    <col min="9498" max="9498" width="8.5703125" style="797" bestFit="1" customWidth="1"/>
    <col min="9499" max="9499" width="12" style="797" bestFit="1" customWidth="1"/>
    <col min="9500" max="9503" width="8.5703125" style="797" bestFit="1" customWidth="1"/>
    <col min="9504" max="9504" width="7.85546875" style="797" bestFit="1" customWidth="1"/>
    <col min="9505" max="9505" width="10.28515625" style="797" bestFit="1" customWidth="1"/>
    <col min="9506" max="9507" width="8.5703125" style="797" bestFit="1" customWidth="1"/>
    <col min="9508" max="9509" width="10.28515625" style="797" bestFit="1" customWidth="1"/>
    <col min="9510" max="9510" width="10.28515625" style="797" customWidth="1"/>
    <col min="9511" max="9511" width="8.5703125" style="797" bestFit="1" customWidth="1"/>
    <col min="9512" max="9512" width="10.28515625" style="797" bestFit="1" customWidth="1"/>
    <col min="9513" max="9513" width="13.140625" style="797"/>
    <col min="9514" max="9514" width="33.7109375" style="797" customWidth="1"/>
    <col min="9515" max="9515" width="10.28515625" style="797" bestFit="1" customWidth="1"/>
    <col min="9516" max="9516" width="8.5703125" style="797" bestFit="1" customWidth="1"/>
    <col min="9517" max="9517" width="12" style="797" bestFit="1" customWidth="1"/>
    <col min="9518" max="9521" width="8.5703125" style="797" bestFit="1" customWidth="1"/>
    <col min="9522" max="9522" width="7.85546875" style="797" bestFit="1" customWidth="1"/>
    <col min="9523" max="9523" width="10.28515625" style="797" bestFit="1" customWidth="1"/>
    <col min="9524" max="9525" width="8.5703125" style="797" bestFit="1" customWidth="1"/>
    <col min="9526" max="9527" width="10.28515625" style="797" bestFit="1" customWidth="1"/>
    <col min="9528" max="9528" width="10.28515625" style="797" customWidth="1"/>
    <col min="9529" max="9529" width="8.5703125" style="797" bestFit="1" customWidth="1"/>
    <col min="9530" max="9530" width="10.28515625" style="797" bestFit="1" customWidth="1"/>
    <col min="9531" max="9531" width="13.140625" style="797"/>
    <col min="9532" max="9532" width="33.7109375" style="797" customWidth="1"/>
    <col min="9533" max="9533" width="10.28515625" style="797" bestFit="1" customWidth="1"/>
    <col min="9534" max="9534" width="8.5703125" style="797" bestFit="1" customWidth="1"/>
    <col min="9535" max="9535" width="12" style="797" bestFit="1" customWidth="1"/>
    <col min="9536" max="9539" width="8.5703125" style="797" bestFit="1" customWidth="1"/>
    <col min="9540" max="9540" width="7.85546875" style="797" bestFit="1" customWidth="1"/>
    <col min="9541" max="9541" width="10.28515625" style="797" bestFit="1" customWidth="1"/>
    <col min="9542" max="9543" width="8.5703125" style="797" bestFit="1" customWidth="1"/>
    <col min="9544" max="9545" width="10.28515625" style="797" bestFit="1" customWidth="1"/>
    <col min="9546" max="9546" width="10.28515625" style="797" customWidth="1"/>
    <col min="9547" max="9547" width="8.5703125" style="797" bestFit="1" customWidth="1"/>
    <col min="9548" max="9548" width="10.28515625" style="797" bestFit="1" customWidth="1"/>
    <col min="9549" max="9728" width="13.140625" style="797"/>
    <col min="9729" max="9729" width="35.42578125" style="797" customWidth="1"/>
    <col min="9730" max="9730" width="10.28515625" style="797" bestFit="1" customWidth="1"/>
    <col min="9731" max="9731" width="8.5703125" style="797" bestFit="1" customWidth="1"/>
    <col min="9732" max="9732" width="12" style="797" bestFit="1" customWidth="1"/>
    <col min="9733" max="9736" width="8.5703125" style="797" bestFit="1" customWidth="1"/>
    <col min="9737" max="9737" width="7.85546875" style="797" bestFit="1" customWidth="1"/>
    <col min="9738" max="9738" width="10.28515625" style="797" bestFit="1" customWidth="1"/>
    <col min="9739" max="9740" width="8.5703125" style="797" bestFit="1" customWidth="1"/>
    <col min="9741" max="9742" width="10.28515625" style="797" bestFit="1" customWidth="1"/>
    <col min="9743" max="9743" width="10.28515625" style="797" customWidth="1"/>
    <col min="9744" max="9744" width="8.5703125" style="797" bestFit="1" customWidth="1"/>
    <col min="9745" max="9746" width="8.5703125" style="797" customWidth="1"/>
    <col min="9747" max="9747" width="10.28515625" style="797" bestFit="1" customWidth="1"/>
    <col min="9748" max="9748" width="19.5703125" style="797" customWidth="1"/>
    <col min="9749" max="9752" width="11.5703125" style="797" customWidth="1"/>
    <col min="9753" max="9753" width="10.28515625" style="797" bestFit="1" customWidth="1"/>
    <col min="9754" max="9754" width="8.5703125" style="797" bestFit="1" customWidth="1"/>
    <col min="9755" max="9755" width="12" style="797" bestFit="1" customWidth="1"/>
    <col min="9756" max="9759" width="8.5703125" style="797" bestFit="1" customWidth="1"/>
    <col min="9760" max="9760" width="7.85546875" style="797" bestFit="1" customWidth="1"/>
    <col min="9761" max="9761" width="10.28515625" style="797" bestFit="1" customWidth="1"/>
    <col min="9762" max="9763" width="8.5703125" style="797" bestFit="1" customWidth="1"/>
    <col min="9764" max="9765" width="10.28515625" style="797" bestFit="1" customWidth="1"/>
    <col min="9766" max="9766" width="10.28515625" style="797" customWidth="1"/>
    <col min="9767" max="9767" width="8.5703125" style="797" bestFit="1" customWidth="1"/>
    <col min="9768" max="9768" width="10.28515625" style="797" bestFit="1" customWidth="1"/>
    <col min="9769" max="9769" width="13.140625" style="797"/>
    <col min="9770" max="9770" width="33.7109375" style="797" customWidth="1"/>
    <col min="9771" max="9771" width="10.28515625" style="797" bestFit="1" customWidth="1"/>
    <col min="9772" max="9772" width="8.5703125" style="797" bestFit="1" customWidth="1"/>
    <col min="9773" max="9773" width="12" style="797" bestFit="1" customWidth="1"/>
    <col min="9774" max="9777" width="8.5703125" style="797" bestFit="1" customWidth="1"/>
    <col min="9778" max="9778" width="7.85546875" style="797" bestFit="1" customWidth="1"/>
    <col min="9779" max="9779" width="10.28515625" style="797" bestFit="1" customWidth="1"/>
    <col min="9780" max="9781" width="8.5703125" style="797" bestFit="1" customWidth="1"/>
    <col min="9782" max="9783" width="10.28515625" style="797" bestFit="1" customWidth="1"/>
    <col min="9784" max="9784" width="10.28515625" style="797" customWidth="1"/>
    <col min="9785" max="9785" width="8.5703125" style="797" bestFit="1" customWidth="1"/>
    <col min="9786" max="9786" width="10.28515625" style="797" bestFit="1" customWidth="1"/>
    <col min="9787" max="9787" width="13.140625" style="797"/>
    <col min="9788" max="9788" width="33.7109375" style="797" customWidth="1"/>
    <col min="9789" max="9789" width="10.28515625" style="797" bestFit="1" customWidth="1"/>
    <col min="9790" max="9790" width="8.5703125" style="797" bestFit="1" customWidth="1"/>
    <col min="9791" max="9791" width="12" style="797" bestFit="1" customWidth="1"/>
    <col min="9792" max="9795" width="8.5703125" style="797" bestFit="1" customWidth="1"/>
    <col min="9796" max="9796" width="7.85546875" style="797" bestFit="1" customWidth="1"/>
    <col min="9797" max="9797" width="10.28515625" style="797" bestFit="1" customWidth="1"/>
    <col min="9798" max="9799" width="8.5703125" style="797" bestFit="1" customWidth="1"/>
    <col min="9800" max="9801" width="10.28515625" style="797" bestFit="1" customWidth="1"/>
    <col min="9802" max="9802" width="10.28515625" style="797" customWidth="1"/>
    <col min="9803" max="9803" width="8.5703125" style="797" bestFit="1" customWidth="1"/>
    <col min="9804" max="9804" width="10.28515625" style="797" bestFit="1" customWidth="1"/>
    <col min="9805" max="9984" width="13.140625" style="797"/>
    <col min="9985" max="9985" width="35.42578125" style="797" customWidth="1"/>
    <col min="9986" max="9986" width="10.28515625" style="797" bestFit="1" customWidth="1"/>
    <col min="9987" max="9987" width="8.5703125" style="797" bestFit="1" customWidth="1"/>
    <col min="9988" max="9988" width="12" style="797" bestFit="1" customWidth="1"/>
    <col min="9989" max="9992" width="8.5703125" style="797" bestFit="1" customWidth="1"/>
    <col min="9993" max="9993" width="7.85546875" style="797" bestFit="1" customWidth="1"/>
    <col min="9994" max="9994" width="10.28515625" style="797" bestFit="1" customWidth="1"/>
    <col min="9995" max="9996" width="8.5703125" style="797" bestFit="1" customWidth="1"/>
    <col min="9997" max="9998" width="10.28515625" style="797" bestFit="1" customWidth="1"/>
    <col min="9999" max="9999" width="10.28515625" style="797" customWidth="1"/>
    <col min="10000" max="10000" width="8.5703125" style="797" bestFit="1" customWidth="1"/>
    <col min="10001" max="10002" width="8.5703125" style="797" customWidth="1"/>
    <col min="10003" max="10003" width="10.28515625" style="797" bestFit="1" customWidth="1"/>
    <col min="10004" max="10004" width="19.5703125" style="797" customWidth="1"/>
    <col min="10005" max="10008" width="11.5703125" style="797" customWidth="1"/>
    <col min="10009" max="10009" width="10.28515625" style="797" bestFit="1" customWidth="1"/>
    <col min="10010" max="10010" width="8.5703125" style="797" bestFit="1" customWidth="1"/>
    <col min="10011" max="10011" width="12" style="797" bestFit="1" customWidth="1"/>
    <col min="10012" max="10015" width="8.5703125" style="797" bestFit="1" customWidth="1"/>
    <col min="10016" max="10016" width="7.85546875" style="797" bestFit="1" customWidth="1"/>
    <col min="10017" max="10017" width="10.28515625" style="797" bestFit="1" customWidth="1"/>
    <col min="10018" max="10019" width="8.5703125" style="797" bestFit="1" customWidth="1"/>
    <col min="10020" max="10021" width="10.28515625" style="797" bestFit="1" customWidth="1"/>
    <col min="10022" max="10022" width="10.28515625" style="797" customWidth="1"/>
    <col min="10023" max="10023" width="8.5703125" style="797" bestFit="1" customWidth="1"/>
    <col min="10024" max="10024" width="10.28515625" style="797" bestFit="1" customWidth="1"/>
    <col min="10025" max="10025" width="13.140625" style="797"/>
    <col min="10026" max="10026" width="33.7109375" style="797" customWidth="1"/>
    <col min="10027" max="10027" width="10.28515625" style="797" bestFit="1" customWidth="1"/>
    <col min="10028" max="10028" width="8.5703125" style="797" bestFit="1" customWidth="1"/>
    <col min="10029" max="10029" width="12" style="797" bestFit="1" customWidth="1"/>
    <col min="10030" max="10033" width="8.5703125" style="797" bestFit="1" customWidth="1"/>
    <col min="10034" max="10034" width="7.85546875" style="797" bestFit="1" customWidth="1"/>
    <col min="10035" max="10035" width="10.28515625" style="797" bestFit="1" customWidth="1"/>
    <col min="10036" max="10037" width="8.5703125" style="797" bestFit="1" customWidth="1"/>
    <col min="10038" max="10039" width="10.28515625" style="797" bestFit="1" customWidth="1"/>
    <col min="10040" max="10040" width="10.28515625" style="797" customWidth="1"/>
    <col min="10041" max="10041" width="8.5703125" style="797" bestFit="1" customWidth="1"/>
    <col min="10042" max="10042" width="10.28515625" style="797" bestFit="1" customWidth="1"/>
    <col min="10043" max="10043" width="13.140625" style="797"/>
    <col min="10044" max="10044" width="33.7109375" style="797" customWidth="1"/>
    <col min="10045" max="10045" width="10.28515625" style="797" bestFit="1" customWidth="1"/>
    <col min="10046" max="10046" width="8.5703125" style="797" bestFit="1" customWidth="1"/>
    <col min="10047" max="10047" width="12" style="797" bestFit="1" customWidth="1"/>
    <col min="10048" max="10051" width="8.5703125" style="797" bestFit="1" customWidth="1"/>
    <col min="10052" max="10052" width="7.85546875" style="797" bestFit="1" customWidth="1"/>
    <col min="10053" max="10053" width="10.28515625" style="797" bestFit="1" customWidth="1"/>
    <col min="10054" max="10055" width="8.5703125" style="797" bestFit="1" customWidth="1"/>
    <col min="10056" max="10057" width="10.28515625" style="797" bestFit="1" customWidth="1"/>
    <col min="10058" max="10058" width="10.28515625" style="797" customWidth="1"/>
    <col min="10059" max="10059" width="8.5703125" style="797" bestFit="1" customWidth="1"/>
    <col min="10060" max="10060" width="10.28515625" style="797" bestFit="1" customWidth="1"/>
    <col min="10061" max="10240" width="13.140625" style="797"/>
    <col min="10241" max="10241" width="35.42578125" style="797" customWidth="1"/>
    <col min="10242" max="10242" width="10.28515625" style="797" bestFit="1" customWidth="1"/>
    <col min="10243" max="10243" width="8.5703125" style="797" bestFit="1" customWidth="1"/>
    <col min="10244" max="10244" width="12" style="797" bestFit="1" customWidth="1"/>
    <col min="10245" max="10248" width="8.5703125" style="797" bestFit="1" customWidth="1"/>
    <col min="10249" max="10249" width="7.85546875" style="797" bestFit="1" customWidth="1"/>
    <col min="10250" max="10250" width="10.28515625" style="797" bestFit="1" customWidth="1"/>
    <col min="10251" max="10252" width="8.5703125" style="797" bestFit="1" customWidth="1"/>
    <col min="10253" max="10254" width="10.28515625" style="797" bestFit="1" customWidth="1"/>
    <col min="10255" max="10255" width="10.28515625" style="797" customWidth="1"/>
    <col min="10256" max="10256" width="8.5703125" style="797" bestFit="1" customWidth="1"/>
    <col min="10257" max="10258" width="8.5703125" style="797" customWidth="1"/>
    <col min="10259" max="10259" width="10.28515625" style="797" bestFit="1" customWidth="1"/>
    <col min="10260" max="10260" width="19.5703125" style="797" customWidth="1"/>
    <col min="10261" max="10264" width="11.5703125" style="797" customWidth="1"/>
    <col min="10265" max="10265" width="10.28515625" style="797" bestFit="1" customWidth="1"/>
    <col min="10266" max="10266" width="8.5703125" style="797" bestFit="1" customWidth="1"/>
    <col min="10267" max="10267" width="12" style="797" bestFit="1" customWidth="1"/>
    <col min="10268" max="10271" width="8.5703125" style="797" bestFit="1" customWidth="1"/>
    <col min="10272" max="10272" width="7.85546875" style="797" bestFit="1" customWidth="1"/>
    <col min="10273" max="10273" width="10.28515625" style="797" bestFit="1" customWidth="1"/>
    <col min="10274" max="10275" width="8.5703125" style="797" bestFit="1" customWidth="1"/>
    <col min="10276" max="10277" width="10.28515625" style="797" bestFit="1" customWidth="1"/>
    <col min="10278" max="10278" width="10.28515625" style="797" customWidth="1"/>
    <col min="10279" max="10279" width="8.5703125" style="797" bestFit="1" customWidth="1"/>
    <col min="10280" max="10280" width="10.28515625" style="797" bestFit="1" customWidth="1"/>
    <col min="10281" max="10281" width="13.140625" style="797"/>
    <col min="10282" max="10282" width="33.7109375" style="797" customWidth="1"/>
    <col min="10283" max="10283" width="10.28515625" style="797" bestFit="1" customWidth="1"/>
    <col min="10284" max="10284" width="8.5703125" style="797" bestFit="1" customWidth="1"/>
    <col min="10285" max="10285" width="12" style="797" bestFit="1" customWidth="1"/>
    <col min="10286" max="10289" width="8.5703125" style="797" bestFit="1" customWidth="1"/>
    <col min="10290" max="10290" width="7.85546875" style="797" bestFit="1" customWidth="1"/>
    <col min="10291" max="10291" width="10.28515625" style="797" bestFit="1" customWidth="1"/>
    <col min="10292" max="10293" width="8.5703125" style="797" bestFit="1" customWidth="1"/>
    <col min="10294" max="10295" width="10.28515625" style="797" bestFit="1" customWidth="1"/>
    <col min="10296" max="10296" width="10.28515625" style="797" customWidth="1"/>
    <col min="10297" max="10297" width="8.5703125" style="797" bestFit="1" customWidth="1"/>
    <col min="10298" max="10298" width="10.28515625" style="797" bestFit="1" customWidth="1"/>
    <col min="10299" max="10299" width="13.140625" style="797"/>
    <col min="10300" max="10300" width="33.7109375" style="797" customWidth="1"/>
    <col min="10301" max="10301" width="10.28515625" style="797" bestFit="1" customWidth="1"/>
    <col min="10302" max="10302" width="8.5703125" style="797" bestFit="1" customWidth="1"/>
    <col min="10303" max="10303" width="12" style="797" bestFit="1" customWidth="1"/>
    <col min="10304" max="10307" width="8.5703125" style="797" bestFit="1" customWidth="1"/>
    <col min="10308" max="10308" width="7.85546875" style="797" bestFit="1" customWidth="1"/>
    <col min="10309" max="10309" width="10.28515625" style="797" bestFit="1" customWidth="1"/>
    <col min="10310" max="10311" width="8.5703125" style="797" bestFit="1" customWidth="1"/>
    <col min="10312" max="10313" width="10.28515625" style="797" bestFit="1" customWidth="1"/>
    <col min="10314" max="10314" width="10.28515625" style="797" customWidth="1"/>
    <col min="10315" max="10315" width="8.5703125" style="797" bestFit="1" customWidth="1"/>
    <col min="10316" max="10316" width="10.28515625" style="797" bestFit="1" customWidth="1"/>
    <col min="10317" max="10496" width="13.140625" style="797"/>
    <col min="10497" max="10497" width="35.42578125" style="797" customWidth="1"/>
    <col min="10498" max="10498" width="10.28515625" style="797" bestFit="1" customWidth="1"/>
    <col min="10499" max="10499" width="8.5703125" style="797" bestFit="1" customWidth="1"/>
    <col min="10500" max="10500" width="12" style="797" bestFit="1" customWidth="1"/>
    <col min="10501" max="10504" width="8.5703125" style="797" bestFit="1" customWidth="1"/>
    <col min="10505" max="10505" width="7.85546875" style="797" bestFit="1" customWidth="1"/>
    <col min="10506" max="10506" width="10.28515625" style="797" bestFit="1" customWidth="1"/>
    <col min="10507" max="10508" width="8.5703125" style="797" bestFit="1" customWidth="1"/>
    <col min="10509" max="10510" width="10.28515625" style="797" bestFit="1" customWidth="1"/>
    <col min="10511" max="10511" width="10.28515625" style="797" customWidth="1"/>
    <col min="10512" max="10512" width="8.5703125" style="797" bestFit="1" customWidth="1"/>
    <col min="10513" max="10514" width="8.5703125" style="797" customWidth="1"/>
    <col min="10515" max="10515" width="10.28515625" style="797" bestFit="1" customWidth="1"/>
    <col min="10516" max="10516" width="19.5703125" style="797" customWidth="1"/>
    <col min="10517" max="10520" width="11.5703125" style="797" customWidth="1"/>
    <col min="10521" max="10521" width="10.28515625" style="797" bestFit="1" customWidth="1"/>
    <col min="10522" max="10522" width="8.5703125" style="797" bestFit="1" customWidth="1"/>
    <col min="10523" max="10523" width="12" style="797" bestFit="1" customWidth="1"/>
    <col min="10524" max="10527" width="8.5703125" style="797" bestFit="1" customWidth="1"/>
    <col min="10528" max="10528" width="7.85546875" style="797" bestFit="1" customWidth="1"/>
    <col min="10529" max="10529" width="10.28515625" style="797" bestFit="1" customWidth="1"/>
    <col min="10530" max="10531" width="8.5703125" style="797" bestFit="1" customWidth="1"/>
    <col min="10532" max="10533" width="10.28515625" style="797" bestFit="1" customWidth="1"/>
    <col min="10534" max="10534" width="10.28515625" style="797" customWidth="1"/>
    <col min="10535" max="10535" width="8.5703125" style="797" bestFit="1" customWidth="1"/>
    <col min="10536" max="10536" width="10.28515625" style="797" bestFit="1" customWidth="1"/>
    <col min="10537" max="10537" width="13.140625" style="797"/>
    <col min="10538" max="10538" width="33.7109375" style="797" customWidth="1"/>
    <col min="10539" max="10539" width="10.28515625" style="797" bestFit="1" customWidth="1"/>
    <col min="10540" max="10540" width="8.5703125" style="797" bestFit="1" customWidth="1"/>
    <col min="10541" max="10541" width="12" style="797" bestFit="1" customWidth="1"/>
    <col min="10542" max="10545" width="8.5703125" style="797" bestFit="1" customWidth="1"/>
    <col min="10546" max="10546" width="7.85546875" style="797" bestFit="1" customWidth="1"/>
    <col min="10547" max="10547" width="10.28515625" style="797" bestFit="1" customWidth="1"/>
    <col min="10548" max="10549" width="8.5703125" style="797" bestFit="1" customWidth="1"/>
    <col min="10550" max="10551" width="10.28515625" style="797" bestFit="1" customWidth="1"/>
    <col min="10552" max="10552" width="10.28515625" style="797" customWidth="1"/>
    <col min="10553" max="10553" width="8.5703125" style="797" bestFit="1" customWidth="1"/>
    <col min="10554" max="10554" width="10.28515625" style="797" bestFit="1" customWidth="1"/>
    <col min="10555" max="10555" width="13.140625" style="797"/>
    <col min="10556" max="10556" width="33.7109375" style="797" customWidth="1"/>
    <col min="10557" max="10557" width="10.28515625" style="797" bestFit="1" customWidth="1"/>
    <col min="10558" max="10558" width="8.5703125" style="797" bestFit="1" customWidth="1"/>
    <col min="10559" max="10559" width="12" style="797" bestFit="1" customWidth="1"/>
    <col min="10560" max="10563" width="8.5703125" style="797" bestFit="1" customWidth="1"/>
    <col min="10564" max="10564" width="7.85546875" style="797" bestFit="1" customWidth="1"/>
    <col min="10565" max="10565" width="10.28515625" style="797" bestFit="1" customWidth="1"/>
    <col min="10566" max="10567" width="8.5703125" style="797" bestFit="1" customWidth="1"/>
    <col min="10568" max="10569" width="10.28515625" style="797" bestFit="1" customWidth="1"/>
    <col min="10570" max="10570" width="10.28515625" style="797" customWidth="1"/>
    <col min="10571" max="10571" width="8.5703125" style="797" bestFit="1" customWidth="1"/>
    <col min="10572" max="10572" width="10.28515625" style="797" bestFit="1" customWidth="1"/>
    <col min="10573" max="10752" width="13.140625" style="797"/>
    <col min="10753" max="10753" width="35.42578125" style="797" customWidth="1"/>
    <col min="10754" max="10754" width="10.28515625" style="797" bestFit="1" customWidth="1"/>
    <col min="10755" max="10755" width="8.5703125" style="797" bestFit="1" customWidth="1"/>
    <col min="10756" max="10756" width="12" style="797" bestFit="1" customWidth="1"/>
    <col min="10757" max="10760" width="8.5703125" style="797" bestFit="1" customWidth="1"/>
    <col min="10761" max="10761" width="7.85546875" style="797" bestFit="1" customWidth="1"/>
    <col min="10762" max="10762" width="10.28515625" style="797" bestFit="1" customWidth="1"/>
    <col min="10763" max="10764" width="8.5703125" style="797" bestFit="1" customWidth="1"/>
    <col min="10765" max="10766" width="10.28515625" style="797" bestFit="1" customWidth="1"/>
    <col min="10767" max="10767" width="10.28515625" style="797" customWidth="1"/>
    <col min="10768" max="10768" width="8.5703125" style="797" bestFit="1" customWidth="1"/>
    <col min="10769" max="10770" width="8.5703125" style="797" customWidth="1"/>
    <col min="10771" max="10771" width="10.28515625" style="797" bestFit="1" customWidth="1"/>
    <col min="10772" max="10772" width="19.5703125" style="797" customWidth="1"/>
    <col min="10773" max="10776" width="11.5703125" style="797" customWidth="1"/>
    <col min="10777" max="10777" width="10.28515625" style="797" bestFit="1" customWidth="1"/>
    <col min="10778" max="10778" width="8.5703125" style="797" bestFit="1" customWidth="1"/>
    <col min="10779" max="10779" width="12" style="797" bestFit="1" customWidth="1"/>
    <col min="10780" max="10783" width="8.5703125" style="797" bestFit="1" customWidth="1"/>
    <col min="10784" max="10784" width="7.85546875" style="797" bestFit="1" customWidth="1"/>
    <col min="10785" max="10785" width="10.28515625" style="797" bestFit="1" customWidth="1"/>
    <col min="10786" max="10787" width="8.5703125" style="797" bestFit="1" customWidth="1"/>
    <col min="10788" max="10789" width="10.28515625" style="797" bestFit="1" customWidth="1"/>
    <col min="10790" max="10790" width="10.28515625" style="797" customWidth="1"/>
    <col min="10791" max="10791" width="8.5703125" style="797" bestFit="1" customWidth="1"/>
    <col min="10792" max="10792" width="10.28515625" style="797" bestFit="1" customWidth="1"/>
    <col min="10793" max="10793" width="13.140625" style="797"/>
    <col min="10794" max="10794" width="33.7109375" style="797" customWidth="1"/>
    <col min="10795" max="10795" width="10.28515625" style="797" bestFit="1" customWidth="1"/>
    <col min="10796" max="10796" width="8.5703125" style="797" bestFit="1" customWidth="1"/>
    <col min="10797" max="10797" width="12" style="797" bestFit="1" customWidth="1"/>
    <col min="10798" max="10801" width="8.5703125" style="797" bestFit="1" customWidth="1"/>
    <col min="10802" max="10802" width="7.85546875" style="797" bestFit="1" customWidth="1"/>
    <col min="10803" max="10803" width="10.28515625" style="797" bestFit="1" customWidth="1"/>
    <col min="10804" max="10805" width="8.5703125" style="797" bestFit="1" customWidth="1"/>
    <col min="10806" max="10807" width="10.28515625" style="797" bestFit="1" customWidth="1"/>
    <col min="10808" max="10808" width="10.28515625" style="797" customWidth="1"/>
    <col min="10809" max="10809" width="8.5703125" style="797" bestFit="1" customWidth="1"/>
    <col min="10810" max="10810" width="10.28515625" style="797" bestFit="1" customWidth="1"/>
    <col min="10811" max="10811" width="13.140625" style="797"/>
    <col min="10812" max="10812" width="33.7109375" style="797" customWidth="1"/>
    <col min="10813" max="10813" width="10.28515625" style="797" bestFit="1" customWidth="1"/>
    <col min="10814" max="10814" width="8.5703125" style="797" bestFit="1" customWidth="1"/>
    <col min="10815" max="10815" width="12" style="797" bestFit="1" customWidth="1"/>
    <col min="10816" max="10819" width="8.5703125" style="797" bestFit="1" customWidth="1"/>
    <col min="10820" max="10820" width="7.85546875" style="797" bestFit="1" customWidth="1"/>
    <col min="10821" max="10821" width="10.28515625" style="797" bestFit="1" customWidth="1"/>
    <col min="10822" max="10823" width="8.5703125" style="797" bestFit="1" customWidth="1"/>
    <col min="10824" max="10825" width="10.28515625" style="797" bestFit="1" customWidth="1"/>
    <col min="10826" max="10826" width="10.28515625" style="797" customWidth="1"/>
    <col min="10827" max="10827" width="8.5703125" style="797" bestFit="1" customWidth="1"/>
    <col min="10828" max="10828" width="10.28515625" style="797" bestFit="1" customWidth="1"/>
    <col min="10829" max="11008" width="13.140625" style="797"/>
    <col min="11009" max="11009" width="35.42578125" style="797" customWidth="1"/>
    <col min="11010" max="11010" width="10.28515625" style="797" bestFit="1" customWidth="1"/>
    <col min="11011" max="11011" width="8.5703125" style="797" bestFit="1" customWidth="1"/>
    <col min="11012" max="11012" width="12" style="797" bestFit="1" customWidth="1"/>
    <col min="11013" max="11016" width="8.5703125" style="797" bestFit="1" customWidth="1"/>
    <col min="11017" max="11017" width="7.85546875" style="797" bestFit="1" customWidth="1"/>
    <col min="11018" max="11018" width="10.28515625" style="797" bestFit="1" customWidth="1"/>
    <col min="11019" max="11020" width="8.5703125" style="797" bestFit="1" customWidth="1"/>
    <col min="11021" max="11022" width="10.28515625" style="797" bestFit="1" customWidth="1"/>
    <col min="11023" max="11023" width="10.28515625" style="797" customWidth="1"/>
    <col min="11024" max="11024" width="8.5703125" style="797" bestFit="1" customWidth="1"/>
    <col min="11025" max="11026" width="8.5703125" style="797" customWidth="1"/>
    <col min="11027" max="11027" width="10.28515625" style="797" bestFit="1" customWidth="1"/>
    <col min="11028" max="11028" width="19.5703125" style="797" customWidth="1"/>
    <col min="11029" max="11032" width="11.5703125" style="797" customWidth="1"/>
    <col min="11033" max="11033" width="10.28515625" style="797" bestFit="1" customWidth="1"/>
    <col min="11034" max="11034" width="8.5703125" style="797" bestFit="1" customWidth="1"/>
    <col min="11035" max="11035" width="12" style="797" bestFit="1" customWidth="1"/>
    <col min="11036" max="11039" width="8.5703125" style="797" bestFit="1" customWidth="1"/>
    <col min="11040" max="11040" width="7.85546875" style="797" bestFit="1" customWidth="1"/>
    <col min="11041" max="11041" width="10.28515625" style="797" bestFit="1" customWidth="1"/>
    <col min="11042" max="11043" width="8.5703125" style="797" bestFit="1" customWidth="1"/>
    <col min="11044" max="11045" width="10.28515625" style="797" bestFit="1" customWidth="1"/>
    <col min="11046" max="11046" width="10.28515625" style="797" customWidth="1"/>
    <col min="11047" max="11047" width="8.5703125" style="797" bestFit="1" customWidth="1"/>
    <col min="11048" max="11048" width="10.28515625" style="797" bestFit="1" customWidth="1"/>
    <col min="11049" max="11049" width="13.140625" style="797"/>
    <col min="11050" max="11050" width="33.7109375" style="797" customWidth="1"/>
    <col min="11051" max="11051" width="10.28515625" style="797" bestFit="1" customWidth="1"/>
    <col min="11052" max="11052" width="8.5703125" style="797" bestFit="1" customWidth="1"/>
    <col min="11053" max="11053" width="12" style="797" bestFit="1" customWidth="1"/>
    <col min="11054" max="11057" width="8.5703125" style="797" bestFit="1" customWidth="1"/>
    <col min="11058" max="11058" width="7.85546875" style="797" bestFit="1" customWidth="1"/>
    <col min="11059" max="11059" width="10.28515625" style="797" bestFit="1" customWidth="1"/>
    <col min="11060" max="11061" width="8.5703125" style="797" bestFit="1" customWidth="1"/>
    <col min="11062" max="11063" width="10.28515625" style="797" bestFit="1" customWidth="1"/>
    <col min="11064" max="11064" width="10.28515625" style="797" customWidth="1"/>
    <col min="11065" max="11065" width="8.5703125" style="797" bestFit="1" customWidth="1"/>
    <col min="11066" max="11066" width="10.28515625" style="797" bestFit="1" customWidth="1"/>
    <col min="11067" max="11067" width="13.140625" style="797"/>
    <col min="11068" max="11068" width="33.7109375" style="797" customWidth="1"/>
    <col min="11069" max="11069" width="10.28515625" style="797" bestFit="1" customWidth="1"/>
    <col min="11070" max="11070" width="8.5703125" style="797" bestFit="1" customWidth="1"/>
    <col min="11071" max="11071" width="12" style="797" bestFit="1" customWidth="1"/>
    <col min="11072" max="11075" width="8.5703125" style="797" bestFit="1" customWidth="1"/>
    <col min="11076" max="11076" width="7.85546875" style="797" bestFit="1" customWidth="1"/>
    <col min="11077" max="11077" width="10.28515625" style="797" bestFit="1" customWidth="1"/>
    <col min="11078" max="11079" width="8.5703125" style="797" bestFit="1" customWidth="1"/>
    <col min="11080" max="11081" width="10.28515625" style="797" bestFit="1" customWidth="1"/>
    <col min="11082" max="11082" width="10.28515625" style="797" customWidth="1"/>
    <col min="11083" max="11083" width="8.5703125" style="797" bestFit="1" customWidth="1"/>
    <col min="11084" max="11084" width="10.28515625" style="797" bestFit="1" customWidth="1"/>
    <col min="11085" max="11264" width="13.140625" style="797"/>
    <col min="11265" max="11265" width="35.42578125" style="797" customWidth="1"/>
    <col min="11266" max="11266" width="10.28515625" style="797" bestFit="1" customWidth="1"/>
    <col min="11267" max="11267" width="8.5703125" style="797" bestFit="1" customWidth="1"/>
    <col min="11268" max="11268" width="12" style="797" bestFit="1" customWidth="1"/>
    <col min="11269" max="11272" width="8.5703125" style="797" bestFit="1" customWidth="1"/>
    <col min="11273" max="11273" width="7.85546875" style="797" bestFit="1" customWidth="1"/>
    <col min="11274" max="11274" width="10.28515625" style="797" bestFit="1" customWidth="1"/>
    <col min="11275" max="11276" width="8.5703125" style="797" bestFit="1" customWidth="1"/>
    <col min="11277" max="11278" width="10.28515625" style="797" bestFit="1" customWidth="1"/>
    <col min="11279" max="11279" width="10.28515625" style="797" customWidth="1"/>
    <col min="11280" max="11280" width="8.5703125" style="797" bestFit="1" customWidth="1"/>
    <col min="11281" max="11282" width="8.5703125" style="797" customWidth="1"/>
    <col min="11283" max="11283" width="10.28515625" style="797" bestFit="1" customWidth="1"/>
    <col min="11284" max="11284" width="19.5703125" style="797" customWidth="1"/>
    <col min="11285" max="11288" width="11.5703125" style="797" customWidth="1"/>
    <col min="11289" max="11289" width="10.28515625" style="797" bestFit="1" customWidth="1"/>
    <col min="11290" max="11290" width="8.5703125" style="797" bestFit="1" customWidth="1"/>
    <col min="11291" max="11291" width="12" style="797" bestFit="1" customWidth="1"/>
    <col min="11292" max="11295" width="8.5703125" style="797" bestFit="1" customWidth="1"/>
    <col min="11296" max="11296" width="7.85546875" style="797" bestFit="1" customWidth="1"/>
    <col min="11297" max="11297" width="10.28515625" style="797" bestFit="1" customWidth="1"/>
    <col min="11298" max="11299" width="8.5703125" style="797" bestFit="1" customWidth="1"/>
    <col min="11300" max="11301" width="10.28515625" style="797" bestFit="1" customWidth="1"/>
    <col min="11302" max="11302" width="10.28515625" style="797" customWidth="1"/>
    <col min="11303" max="11303" width="8.5703125" style="797" bestFit="1" customWidth="1"/>
    <col min="11304" max="11304" width="10.28515625" style="797" bestFit="1" customWidth="1"/>
    <col min="11305" max="11305" width="13.140625" style="797"/>
    <col min="11306" max="11306" width="33.7109375" style="797" customWidth="1"/>
    <col min="11307" max="11307" width="10.28515625" style="797" bestFit="1" customWidth="1"/>
    <col min="11308" max="11308" width="8.5703125" style="797" bestFit="1" customWidth="1"/>
    <col min="11309" max="11309" width="12" style="797" bestFit="1" customWidth="1"/>
    <col min="11310" max="11313" width="8.5703125" style="797" bestFit="1" customWidth="1"/>
    <col min="11314" max="11314" width="7.85546875" style="797" bestFit="1" customWidth="1"/>
    <col min="11315" max="11315" width="10.28515625" style="797" bestFit="1" customWidth="1"/>
    <col min="11316" max="11317" width="8.5703125" style="797" bestFit="1" customWidth="1"/>
    <col min="11318" max="11319" width="10.28515625" style="797" bestFit="1" customWidth="1"/>
    <col min="11320" max="11320" width="10.28515625" style="797" customWidth="1"/>
    <col min="11321" max="11321" width="8.5703125" style="797" bestFit="1" customWidth="1"/>
    <col min="11322" max="11322" width="10.28515625" style="797" bestFit="1" customWidth="1"/>
    <col min="11323" max="11323" width="13.140625" style="797"/>
    <col min="11324" max="11324" width="33.7109375" style="797" customWidth="1"/>
    <col min="11325" max="11325" width="10.28515625" style="797" bestFit="1" customWidth="1"/>
    <col min="11326" max="11326" width="8.5703125" style="797" bestFit="1" customWidth="1"/>
    <col min="11327" max="11327" width="12" style="797" bestFit="1" customWidth="1"/>
    <col min="11328" max="11331" width="8.5703125" style="797" bestFit="1" customWidth="1"/>
    <col min="11332" max="11332" width="7.85546875" style="797" bestFit="1" customWidth="1"/>
    <col min="11333" max="11333" width="10.28515625" style="797" bestFit="1" customWidth="1"/>
    <col min="11334" max="11335" width="8.5703125" style="797" bestFit="1" customWidth="1"/>
    <col min="11336" max="11337" width="10.28515625" style="797" bestFit="1" customWidth="1"/>
    <col min="11338" max="11338" width="10.28515625" style="797" customWidth="1"/>
    <col min="11339" max="11339" width="8.5703125" style="797" bestFit="1" customWidth="1"/>
    <col min="11340" max="11340" width="10.28515625" style="797" bestFit="1" customWidth="1"/>
    <col min="11341" max="11520" width="13.140625" style="797"/>
    <col min="11521" max="11521" width="35.42578125" style="797" customWidth="1"/>
    <col min="11522" max="11522" width="10.28515625" style="797" bestFit="1" customWidth="1"/>
    <col min="11523" max="11523" width="8.5703125" style="797" bestFit="1" customWidth="1"/>
    <col min="11524" max="11524" width="12" style="797" bestFit="1" customWidth="1"/>
    <col min="11525" max="11528" width="8.5703125" style="797" bestFit="1" customWidth="1"/>
    <col min="11529" max="11529" width="7.85546875" style="797" bestFit="1" customWidth="1"/>
    <col min="11530" max="11530" width="10.28515625" style="797" bestFit="1" customWidth="1"/>
    <col min="11531" max="11532" width="8.5703125" style="797" bestFit="1" customWidth="1"/>
    <col min="11533" max="11534" width="10.28515625" style="797" bestFit="1" customWidth="1"/>
    <col min="11535" max="11535" width="10.28515625" style="797" customWidth="1"/>
    <col min="11536" max="11536" width="8.5703125" style="797" bestFit="1" customWidth="1"/>
    <col min="11537" max="11538" width="8.5703125" style="797" customWidth="1"/>
    <col min="11539" max="11539" width="10.28515625" style="797" bestFit="1" customWidth="1"/>
    <col min="11540" max="11540" width="19.5703125" style="797" customWidth="1"/>
    <col min="11541" max="11544" width="11.5703125" style="797" customWidth="1"/>
    <col min="11545" max="11545" width="10.28515625" style="797" bestFit="1" customWidth="1"/>
    <col min="11546" max="11546" width="8.5703125" style="797" bestFit="1" customWidth="1"/>
    <col min="11547" max="11547" width="12" style="797" bestFit="1" customWidth="1"/>
    <col min="11548" max="11551" width="8.5703125" style="797" bestFit="1" customWidth="1"/>
    <col min="11552" max="11552" width="7.85546875" style="797" bestFit="1" customWidth="1"/>
    <col min="11553" max="11553" width="10.28515625" style="797" bestFit="1" customWidth="1"/>
    <col min="11554" max="11555" width="8.5703125" style="797" bestFit="1" customWidth="1"/>
    <col min="11556" max="11557" width="10.28515625" style="797" bestFit="1" customWidth="1"/>
    <col min="11558" max="11558" width="10.28515625" style="797" customWidth="1"/>
    <col min="11559" max="11559" width="8.5703125" style="797" bestFit="1" customWidth="1"/>
    <col min="11560" max="11560" width="10.28515625" style="797" bestFit="1" customWidth="1"/>
    <col min="11561" max="11561" width="13.140625" style="797"/>
    <col min="11562" max="11562" width="33.7109375" style="797" customWidth="1"/>
    <col min="11563" max="11563" width="10.28515625" style="797" bestFit="1" customWidth="1"/>
    <col min="11564" max="11564" width="8.5703125" style="797" bestFit="1" customWidth="1"/>
    <col min="11565" max="11565" width="12" style="797" bestFit="1" customWidth="1"/>
    <col min="11566" max="11569" width="8.5703125" style="797" bestFit="1" customWidth="1"/>
    <col min="11570" max="11570" width="7.85546875" style="797" bestFit="1" customWidth="1"/>
    <col min="11571" max="11571" width="10.28515625" style="797" bestFit="1" customWidth="1"/>
    <col min="11572" max="11573" width="8.5703125" style="797" bestFit="1" customWidth="1"/>
    <col min="11574" max="11575" width="10.28515625" style="797" bestFit="1" customWidth="1"/>
    <col min="11576" max="11576" width="10.28515625" style="797" customWidth="1"/>
    <col min="11577" max="11577" width="8.5703125" style="797" bestFit="1" customWidth="1"/>
    <col min="11578" max="11578" width="10.28515625" style="797" bestFit="1" customWidth="1"/>
    <col min="11579" max="11579" width="13.140625" style="797"/>
    <col min="11580" max="11580" width="33.7109375" style="797" customWidth="1"/>
    <col min="11581" max="11581" width="10.28515625" style="797" bestFit="1" customWidth="1"/>
    <col min="11582" max="11582" width="8.5703125" style="797" bestFit="1" customWidth="1"/>
    <col min="11583" max="11583" width="12" style="797" bestFit="1" customWidth="1"/>
    <col min="11584" max="11587" width="8.5703125" style="797" bestFit="1" customWidth="1"/>
    <col min="11588" max="11588" width="7.85546875" style="797" bestFit="1" customWidth="1"/>
    <col min="11589" max="11589" width="10.28515625" style="797" bestFit="1" customWidth="1"/>
    <col min="11590" max="11591" width="8.5703125" style="797" bestFit="1" customWidth="1"/>
    <col min="11592" max="11593" width="10.28515625" style="797" bestFit="1" customWidth="1"/>
    <col min="11594" max="11594" width="10.28515625" style="797" customWidth="1"/>
    <col min="11595" max="11595" width="8.5703125" style="797" bestFit="1" customWidth="1"/>
    <col min="11596" max="11596" width="10.28515625" style="797" bestFit="1" customWidth="1"/>
    <col min="11597" max="11776" width="13.140625" style="797"/>
    <col min="11777" max="11777" width="35.42578125" style="797" customWidth="1"/>
    <col min="11778" max="11778" width="10.28515625" style="797" bestFit="1" customWidth="1"/>
    <col min="11779" max="11779" width="8.5703125" style="797" bestFit="1" customWidth="1"/>
    <col min="11780" max="11780" width="12" style="797" bestFit="1" customWidth="1"/>
    <col min="11781" max="11784" width="8.5703125" style="797" bestFit="1" customWidth="1"/>
    <col min="11785" max="11785" width="7.85546875" style="797" bestFit="1" customWidth="1"/>
    <col min="11786" max="11786" width="10.28515625" style="797" bestFit="1" customWidth="1"/>
    <col min="11787" max="11788" width="8.5703125" style="797" bestFit="1" customWidth="1"/>
    <col min="11789" max="11790" width="10.28515625" style="797" bestFit="1" customWidth="1"/>
    <col min="11791" max="11791" width="10.28515625" style="797" customWidth="1"/>
    <col min="11792" max="11792" width="8.5703125" style="797" bestFit="1" customWidth="1"/>
    <col min="11793" max="11794" width="8.5703125" style="797" customWidth="1"/>
    <col min="11795" max="11795" width="10.28515625" style="797" bestFit="1" customWidth="1"/>
    <col min="11796" max="11796" width="19.5703125" style="797" customWidth="1"/>
    <col min="11797" max="11800" width="11.5703125" style="797" customWidth="1"/>
    <col min="11801" max="11801" width="10.28515625" style="797" bestFit="1" customWidth="1"/>
    <col min="11802" max="11802" width="8.5703125" style="797" bestFit="1" customWidth="1"/>
    <col min="11803" max="11803" width="12" style="797" bestFit="1" customWidth="1"/>
    <col min="11804" max="11807" width="8.5703125" style="797" bestFit="1" customWidth="1"/>
    <col min="11808" max="11808" width="7.85546875" style="797" bestFit="1" customWidth="1"/>
    <col min="11809" max="11809" width="10.28515625" style="797" bestFit="1" customWidth="1"/>
    <col min="11810" max="11811" width="8.5703125" style="797" bestFit="1" customWidth="1"/>
    <col min="11812" max="11813" width="10.28515625" style="797" bestFit="1" customWidth="1"/>
    <col min="11814" max="11814" width="10.28515625" style="797" customWidth="1"/>
    <col min="11815" max="11815" width="8.5703125" style="797" bestFit="1" customWidth="1"/>
    <col min="11816" max="11816" width="10.28515625" style="797" bestFit="1" customWidth="1"/>
    <col min="11817" max="11817" width="13.140625" style="797"/>
    <col min="11818" max="11818" width="33.7109375" style="797" customWidth="1"/>
    <col min="11819" max="11819" width="10.28515625" style="797" bestFit="1" customWidth="1"/>
    <col min="11820" max="11820" width="8.5703125" style="797" bestFit="1" customWidth="1"/>
    <col min="11821" max="11821" width="12" style="797" bestFit="1" customWidth="1"/>
    <col min="11822" max="11825" width="8.5703125" style="797" bestFit="1" customWidth="1"/>
    <col min="11826" max="11826" width="7.85546875" style="797" bestFit="1" customWidth="1"/>
    <col min="11827" max="11827" width="10.28515625" style="797" bestFit="1" customWidth="1"/>
    <col min="11828" max="11829" width="8.5703125" style="797" bestFit="1" customWidth="1"/>
    <col min="11830" max="11831" width="10.28515625" style="797" bestFit="1" customWidth="1"/>
    <col min="11832" max="11832" width="10.28515625" style="797" customWidth="1"/>
    <col min="11833" max="11833" width="8.5703125" style="797" bestFit="1" customWidth="1"/>
    <col min="11834" max="11834" width="10.28515625" style="797" bestFit="1" customWidth="1"/>
    <col min="11835" max="11835" width="13.140625" style="797"/>
    <col min="11836" max="11836" width="33.7109375" style="797" customWidth="1"/>
    <col min="11837" max="11837" width="10.28515625" style="797" bestFit="1" customWidth="1"/>
    <col min="11838" max="11838" width="8.5703125" style="797" bestFit="1" customWidth="1"/>
    <col min="11839" max="11839" width="12" style="797" bestFit="1" customWidth="1"/>
    <col min="11840" max="11843" width="8.5703125" style="797" bestFit="1" customWidth="1"/>
    <col min="11844" max="11844" width="7.85546875" style="797" bestFit="1" customWidth="1"/>
    <col min="11845" max="11845" width="10.28515625" style="797" bestFit="1" customWidth="1"/>
    <col min="11846" max="11847" width="8.5703125" style="797" bestFit="1" customWidth="1"/>
    <col min="11848" max="11849" width="10.28515625" style="797" bestFit="1" customWidth="1"/>
    <col min="11850" max="11850" width="10.28515625" style="797" customWidth="1"/>
    <col min="11851" max="11851" width="8.5703125" style="797" bestFit="1" customWidth="1"/>
    <col min="11852" max="11852" width="10.28515625" style="797" bestFit="1" customWidth="1"/>
    <col min="11853" max="12032" width="13.140625" style="797"/>
    <col min="12033" max="12033" width="35.42578125" style="797" customWidth="1"/>
    <col min="12034" max="12034" width="10.28515625" style="797" bestFit="1" customWidth="1"/>
    <col min="12035" max="12035" width="8.5703125" style="797" bestFit="1" customWidth="1"/>
    <col min="12036" max="12036" width="12" style="797" bestFit="1" customWidth="1"/>
    <col min="12037" max="12040" width="8.5703125" style="797" bestFit="1" customWidth="1"/>
    <col min="12041" max="12041" width="7.85546875" style="797" bestFit="1" customWidth="1"/>
    <col min="12042" max="12042" width="10.28515625" style="797" bestFit="1" customWidth="1"/>
    <col min="12043" max="12044" width="8.5703125" style="797" bestFit="1" customWidth="1"/>
    <col min="12045" max="12046" width="10.28515625" style="797" bestFit="1" customWidth="1"/>
    <col min="12047" max="12047" width="10.28515625" style="797" customWidth="1"/>
    <col min="12048" max="12048" width="8.5703125" style="797" bestFit="1" customWidth="1"/>
    <col min="12049" max="12050" width="8.5703125" style="797" customWidth="1"/>
    <col min="12051" max="12051" width="10.28515625" style="797" bestFit="1" customWidth="1"/>
    <col min="12052" max="12052" width="19.5703125" style="797" customWidth="1"/>
    <col min="12053" max="12056" width="11.5703125" style="797" customWidth="1"/>
    <col min="12057" max="12057" width="10.28515625" style="797" bestFit="1" customWidth="1"/>
    <col min="12058" max="12058" width="8.5703125" style="797" bestFit="1" customWidth="1"/>
    <col min="12059" max="12059" width="12" style="797" bestFit="1" customWidth="1"/>
    <col min="12060" max="12063" width="8.5703125" style="797" bestFit="1" customWidth="1"/>
    <col min="12064" max="12064" width="7.85546875" style="797" bestFit="1" customWidth="1"/>
    <col min="12065" max="12065" width="10.28515625" style="797" bestFit="1" customWidth="1"/>
    <col min="12066" max="12067" width="8.5703125" style="797" bestFit="1" customWidth="1"/>
    <col min="12068" max="12069" width="10.28515625" style="797" bestFit="1" customWidth="1"/>
    <col min="12070" max="12070" width="10.28515625" style="797" customWidth="1"/>
    <col min="12071" max="12071" width="8.5703125" style="797" bestFit="1" customWidth="1"/>
    <col min="12072" max="12072" width="10.28515625" style="797" bestFit="1" customWidth="1"/>
    <col min="12073" max="12073" width="13.140625" style="797"/>
    <col min="12074" max="12074" width="33.7109375" style="797" customWidth="1"/>
    <col min="12075" max="12075" width="10.28515625" style="797" bestFit="1" customWidth="1"/>
    <col min="12076" max="12076" width="8.5703125" style="797" bestFit="1" customWidth="1"/>
    <col min="12077" max="12077" width="12" style="797" bestFit="1" customWidth="1"/>
    <col min="12078" max="12081" width="8.5703125" style="797" bestFit="1" customWidth="1"/>
    <col min="12082" max="12082" width="7.85546875" style="797" bestFit="1" customWidth="1"/>
    <col min="12083" max="12083" width="10.28515625" style="797" bestFit="1" customWidth="1"/>
    <col min="12084" max="12085" width="8.5703125" style="797" bestFit="1" customWidth="1"/>
    <col min="12086" max="12087" width="10.28515625" style="797" bestFit="1" customWidth="1"/>
    <col min="12088" max="12088" width="10.28515625" style="797" customWidth="1"/>
    <col min="12089" max="12089" width="8.5703125" style="797" bestFit="1" customWidth="1"/>
    <col min="12090" max="12090" width="10.28515625" style="797" bestFit="1" customWidth="1"/>
    <col min="12091" max="12091" width="13.140625" style="797"/>
    <col min="12092" max="12092" width="33.7109375" style="797" customWidth="1"/>
    <col min="12093" max="12093" width="10.28515625" style="797" bestFit="1" customWidth="1"/>
    <col min="12094" max="12094" width="8.5703125" style="797" bestFit="1" customWidth="1"/>
    <col min="12095" max="12095" width="12" style="797" bestFit="1" customWidth="1"/>
    <col min="12096" max="12099" width="8.5703125" style="797" bestFit="1" customWidth="1"/>
    <col min="12100" max="12100" width="7.85546875" style="797" bestFit="1" customWidth="1"/>
    <col min="12101" max="12101" width="10.28515625" style="797" bestFit="1" customWidth="1"/>
    <col min="12102" max="12103" width="8.5703125" style="797" bestFit="1" customWidth="1"/>
    <col min="12104" max="12105" width="10.28515625" style="797" bestFit="1" customWidth="1"/>
    <col min="12106" max="12106" width="10.28515625" style="797" customWidth="1"/>
    <col min="12107" max="12107" width="8.5703125" style="797" bestFit="1" customWidth="1"/>
    <col min="12108" max="12108" width="10.28515625" style="797" bestFit="1" customWidth="1"/>
    <col min="12109" max="12288" width="13.140625" style="797"/>
    <col min="12289" max="12289" width="35.42578125" style="797" customWidth="1"/>
    <col min="12290" max="12290" width="10.28515625" style="797" bestFit="1" customWidth="1"/>
    <col min="12291" max="12291" width="8.5703125" style="797" bestFit="1" customWidth="1"/>
    <col min="12292" max="12292" width="12" style="797" bestFit="1" customWidth="1"/>
    <col min="12293" max="12296" width="8.5703125" style="797" bestFit="1" customWidth="1"/>
    <col min="12297" max="12297" width="7.85546875" style="797" bestFit="1" customWidth="1"/>
    <col min="12298" max="12298" width="10.28515625" style="797" bestFit="1" customWidth="1"/>
    <col min="12299" max="12300" width="8.5703125" style="797" bestFit="1" customWidth="1"/>
    <col min="12301" max="12302" width="10.28515625" style="797" bestFit="1" customWidth="1"/>
    <col min="12303" max="12303" width="10.28515625" style="797" customWidth="1"/>
    <col min="12304" max="12304" width="8.5703125" style="797" bestFit="1" customWidth="1"/>
    <col min="12305" max="12306" width="8.5703125" style="797" customWidth="1"/>
    <col min="12307" max="12307" width="10.28515625" style="797" bestFit="1" customWidth="1"/>
    <col min="12308" max="12308" width="19.5703125" style="797" customWidth="1"/>
    <col min="12309" max="12312" width="11.5703125" style="797" customWidth="1"/>
    <col min="12313" max="12313" width="10.28515625" style="797" bestFit="1" customWidth="1"/>
    <col min="12314" max="12314" width="8.5703125" style="797" bestFit="1" customWidth="1"/>
    <col min="12315" max="12315" width="12" style="797" bestFit="1" customWidth="1"/>
    <col min="12316" max="12319" width="8.5703125" style="797" bestFit="1" customWidth="1"/>
    <col min="12320" max="12320" width="7.85546875" style="797" bestFit="1" customWidth="1"/>
    <col min="12321" max="12321" width="10.28515625" style="797" bestFit="1" customWidth="1"/>
    <col min="12322" max="12323" width="8.5703125" style="797" bestFit="1" customWidth="1"/>
    <col min="12324" max="12325" width="10.28515625" style="797" bestFit="1" customWidth="1"/>
    <col min="12326" max="12326" width="10.28515625" style="797" customWidth="1"/>
    <col min="12327" max="12327" width="8.5703125" style="797" bestFit="1" customWidth="1"/>
    <col min="12328" max="12328" width="10.28515625" style="797" bestFit="1" customWidth="1"/>
    <col min="12329" max="12329" width="13.140625" style="797"/>
    <col min="12330" max="12330" width="33.7109375" style="797" customWidth="1"/>
    <col min="12331" max="12331" width="10.28515625" style="797" bestFit="1" customWidth="1"/>
    <col min="12332" max="12332" width="8.5703125" style="797" bestFit="1" customWidth="1"/>
    <col min="12333" max="12333" width="12" style="797" bestFit="1" customWidth="1"/>
    <col min="12334" max="12337" width="8.5703125" style="797" bestFit="1" customWidth="1"/>
    <col min="12338" max="12338" width="7.85546875" style="797" bestFit="1" customWidth="1"/>
    <col min="12339" max="12339" width="10.28515625" style="797" bestFit="1" customWidth="1"/>
    <col min="12340" max="12341" width="8.5703125" style="797" bestFit="1" customWidth="1"/>
    <col min="12342" max="12343" width="10.28515625" style="797" bestFit="1" customWidth="1"/>
    <col min="12344" max="12344" width="10.28515625" style="797" customWidth="1"/>
    <col min="12345" max="12345" width="8.5703125" style="797" bestFit="1" customWidth="1"/>
    <col min="12346" max="12346" width="10.28515625" style="797" bestFit="1" customWidth="1"/>
    <col min="12347" max="12347" width="13.140625" style="797"/>
    <col min="12348" max="12348" width="33.7109375" style="797" customWidth="1"/>
    <col min="12349" max="12349" width="10.28515625" style="797" bestFit="1" customWidth="1"/>
    <col min="12350" max="12350" width="8.5703125" style="797" bestFit="1" customWidth="1"/>
    <col min="12351" max="12351" width="12" style="797" bestFit="1" customWidth="1"/>
    <col min="12352" max="12355" width="8.5703125" style="797" bestFit="1" customWidth="1"/>
    <col min="12356" max="12356" width="7.85546875" style="797" bestFit="1" customWidth="1"/>
    <col min="12357" max="12357" width="10.28515625" style="797" bestFit="1" customWidth="1"/>
    <col min="12358" max="12359" width="8.5703125" style="797" bestFit="1" customWidth="1"/>
    <col min="12360" max="12361" width="10.28515625" style="797" bestFit="1" customWidth="1"/>
    <col min="12362" max="12362" width="10.28515625" style="797" customWidth="1"/>
    <col min="12363" max="12363" width="8.5703125" style="797" bestFit="1" customWidth="1"/>
    <col min="12364" max="12364" width="10.28515625" style="797" bestFit="1" customWidth="1"/>
    <col min="12365" max="12544" width="13.140625" style="797"/>
    <col min="12545" max="12545" width="35.42578125" style="797" customWidth="1"/>
    <col min="12546" max="12546" width="10.28515625" style="797" bestFit="1" customWidth="1"/>
    <col min="12547" max="12547" width="8.5703125" style="797" bestFit="1" customWidth="1"/>
    <col min="12548" max="12548" width="12" style="797" bestFit="1" customWidth="1"/>
    <col min="12549" max="12552" width="8.5703125" style="797" bestFit="1" customWidth="1"/>
    <col min="12553" max="12553" width="7.85546875" style="797" bestFit="1" customWidth="1"/>
    <col min="12554" max="12554" width="10.28515625" style="797" bestFit="1" customWidth="1"/>
    <col min="12555" max="12556" width="8.5703125" style="797" bestFit="1" customWidth="1"/>
    <col min="12557" max="12558" width="10.28515625" style="797" bestFit="1" customWidth="1"/>
    <col min="12559" max="12559" width="10.28515625" style="797" customWidth="1"/>
    <col min="12560" max="12560" width="8.5703125" style="797" bestFit="1" customWidth="1"/>
    <col min="12561" max="12562" width="8.5703125" style="797" customWidth="1"/>
    <col min="12563" max="12563" width="10.28515625" style="797" bestFit="1" customWidth="1"/>
    <col min="12564" max="12564" width="19.5703125" style="797" customWidth="1"/>
    <col min="12565" max="12568" width="11.5703125" style="797" customWidth="1"/>
    <col min="12569" max="12569" width="10.28515625" style="797" bestFit="1" customWidth="1"/>
    <col min="12570" max="12570" width="8.5703125" style="797" bestFit="1" customWidth="1"/>
    <col min="12571" max="12571" width="12" style="797" bestFit="1" customWidth="1"/>
    <col min="12572" max="12575" width="8.5703125" style="797" bestFit="1" customWidth="1"/>
    <col min="12576" max="12576" width="7.85546875" style="797" bestFit="1" customWidth="1"/>
    <col min="12577" max="12577" width="10.28515625" style="797" bestFit="1" customWidth="1"/>
    <col min="12578" max="12579" width="8.5703125" style="797" bestFit="1" customWidth="1"/>
    <col min="12580" max="12581" width="10.28515625" style="797" bestFit="1" customWidth="1"/>
    <col min="12582" max="12582" width="10.28515625" style="797" customWidth="1"/>
    <col min="12583" max="12583" width="8.5703125" style="797" bestFit="1" customWidth="1"/>
    <col min="12584" max="12584" width="10.28515625" style="797" bestFit="1" customWidth="1"/>
    <col min="12585" max="12585" width="13.140625" style="797"/>
    <col min="12586" max="12586" width="33.7109375" style="797" customWidth="1"/>
    <col min="12587" max="12587" width="10.28515625" style="797" bestFit="1" customWidth="1"/>
    <col min="12588" max="12588" width="8.5703125" style="797" bestFit="1" customWidth="1"/>
    <col min="12589" max="12589" width="12" style="797" bestFit="1" customWidth="1"/>
    <col min="12590" max="12593" width="8.5703125" style="797" bestFit="1" customWidth="1"/>
    <col min="12594" max="12594" width="7.85546875" style="797" bestFit="1" customWidth="1"/>
    <col min="12595" max="12595" width="10.28515625" style="797" bestFit="1" customWidth="1"/>
    <col min="12596" max="12597" width="8.5703125" style="797" bestFit="1" customWidth="1"/>
    <col min="12598" max="12599" width="10.28515625" style="797" bestFit="1" customWidth="1"/>
    <col min="12600" max="12600" width="10.28515625" style="797" customWidth="1"/>
    <col min="12601" max="12601" width="8.5703125" style="797" bestFit="1" customWidth="1"/>
    <col min="12602" max="12602" width="10.28515625" style="797" bestFit="1" customWidth="1"/>
    <col min="12603" max="12603" width="13.140625" style="797"/>
    <col min="12604" max="12604" width="33.7109375" style="797" customWidth="1"/>
    <col min="12605" max="12605" width="10.28515625" style="797" bestFit="1" customWidth="1"/>
    <col min="12606" max="12606" width="8.5703125" style="797" bestFit="1" customWidth="1"/>
    <col min="12607" max="12607" width="12" style="797" bestFit="1" customWidth="1"/>
    <col min="12608" max="12611" width="8.5703125" style="797" bestFit="1" customWidth="1"/>
    <col min="12612" max="12612" width="7.85546875" style="797" bestFit="1" customWidth="1"/>
    <col min="12613" max="12613" width="10.28515625" style="797" bestFit="1" customWidth="1"/>
    <col min="12614" max="12615" width="8.5703125" style="797" bestFit="1" customWidth="1"/>
    <col min="12616" max="12617" width="10.28515625" style="797" bestFit="1" customWidth="1"/>
    <col min="12618" max="12618" width="10.28515625" style="797" customWidth="1"/>
    <col min="12619" max="12619" width="8.5703125" style="797" bestFit="1" customWidth="1"/>
    <col min="12620" max="12620" width="10.28515625" style="797" bestFit="1" customWidth="1"/>
    <col min="12621" max="12800" width="13.140625" style="797"/>
    <col min="12801" max="12801" width="35.42578125" style="797" customWidth="1"/>
    <col min="12802" max="12802" width="10.28515625" style="797" bestFit="1" customWidth="1"/>
    <col min="12803" max="12803" width="8.5703125" style="797" bestFit="1" customWidth="1"/>
    <col min="12804" max="12804" width="12" style="797" bestFit="1" customWidth="1"/>
    <col min="12805" max="12808" width="8.5703125" style="797" bestFit="1" customWidth="1"/>
    <col min="12809" max="12809" width="7.85546875" style="797" bestFit="1" customWidth="1"/>
    <col min="12810" max="12810" width="10.28515625" style="797" bestFit="1" customWidth="1"/>
    <col min="12811" max="12812" width="8.5703125" style="797" bestFit="1" customWidth="1"/>
    <col min="12813" max="12814" width="10.28515625" style="797" bestFit="1" customWidth="1"/>
    <col min="12815" max="12815" width="10.28515625" style="797" customWidth="1"/>
    <col min="12816" max="12816" width="8.5703125" style="797" bestFit="1" customWidth="1"/>
    <col min="12817" max="12818" width="8.5703125" style="797" customWidth="1"/>
    <col min="12819" max="12819" width="10.28515625" style="797" bestFit="1" customWidth="1"/>
    <col min="12820" max="12820" width="19.5703125" style="797" customWidth="1"/>
    <col min="12821" max="12824" width="11.5703125" style="797" customWidth="1"/>
    <col min="12825" max="12825" width="10.28515625" style="797" bestFit="1" customWidth="1"/>
    <col min="12826" max="12826" width="8.5703125" style="797" bestFit="1" customWidth="1"/>
    <col min="12827" max="12827" width="12" style="797" bestFit="1" customWidth="1"/>
    <col min="12828" max="12831" width="8.5703125" style="797" bestFit="1" customWidth="1"/>
    <col min="12832" max="12832" width="7.85546875" style="797" bestFit="1" customWidth="1"/>
    <col min="12833" max="12833" width="10.28515625" style="797" bestFit="1" customWidth="1"/>
    <col min="12834" max="12835" width="8.5703125" style="797" bestFit="1" customWidth="1"/>
    <col min="12836" max="12837" width="10.28515625" style="797" bestFit="1" customWidth="1"/>
    <col min="12838" max="12838" width="10.28515625" style="797" customWidth="1"/>
    <col min="12839" max="12839" width="8.5703125" style="797" bestFit="1" customWidth="1"/>
    <col min="12840" max="12840" width="10.28515625" style="797" bestFit="1" customWidth="1"/>
    <col min="12841" max="12841" width="13.140625" style="797"/>
    <col min="12842" max="12842" width="33.7109375" style="797" customWidth="1"/>
    <col min="12843" max="12843" width="10.28515625" style="797" bestFit="1" customWidth="1"/>
    <col min="12844" max="12844" width="8.5703125" style="797" bestFit="1" customWidth="1"/>
    <col min="12845" max="12845" width="12" style="797" bestFit="1" customWidth="1"/>
    <col min="12846" max="12849" width="8.5703125" style="797" bestFit="1" customWidth="1"/>
    <col min="12850" max="12850" width="7.85546875" style="797" bestFit="1" customWidth="1"/>
    <col min="12851" max="12851" width="10.28515625" style="797" bestFit="1" customWidth="1"/>
    <col min="12852" max="12853" width="8.5703125" style="797" bestFit="1" customWidth="1"/>
    <col min="12854" max="12855" width="10.28515625" style="797" bestFit="1" customWidth="1"/>
    <col min="12856" max="12856" width="10.28515625" style="797" customWidth="1"/>
    <col min="12857" max="12857" width="8.5703125" style="797" bestFit="1" customWidth="1"/>
    <col min="12858" max="12858" width="10.28515625" style="797" bestFit="1" customWidth="1"/>
    <col min="12859" max="12859" width="13.140625" style="797"/>
    <col min="12860" max="12860" width="33.7109375" style="797" customWidth="1"/>
    <col min="12861" max="12861" width="10.28515625" style="797" bestFit="1" customWidth="1"/>
    <col min="12862" max="12862" width="8.5703125" style="797" bestFit="1" customWidth="1"/>
    <col min="12863" max="12863" width="12" style="797" bestFit="1" customWidth="1"/>
    <col min="12864" max="12867" width="8.5703125" style="797" bestFit="1" customWidth="1"/>
    <col min="12868" max="12868" width="7.85546875" style="797" bestFit="1" customWidth="1"/>
    <col min="12869" max="12869" width="10.28515625" style="797" bestFit="1" customWidth="1"/>
    <col min="12870" max="12871" width="8.5703125" style="797" bestFit="1" customWidth="1"/>
    <col min="12872" max="12873" width="10.28515625" style="797" bestFit="1" customWidth="1"/>
    <col min="12874" max="12874" width="10.28515625" style="797" customWidth="1"/>
    <col min="12875" max="12875" width="8.5703125" style="797" bestFit="1" customWidth="1"/>
    <col min="12876" max="12876" width="10.28515625" style="797" bestFit="1" customWidth="1"/>
    <col min="12877" max="13056" width="13.140625" style="797"/>
    <col min="13057" max="13057" width="35.42578125" style="797" customWidth="1"/>
    <col min="13058" max="13058" width="10.28515625" style="797" bestFit="1" customWidth="1"/>
    <col min="13059" max="13059" width="8.5703125" style="797" bestFit="1" customWidth="1"/>
    <col min="13060" max="13060" width="12" style="797" bestFit="1" customWidth="1"/>
    <col min="13061" max="13064" width="8.5703125" style="797" bestFit="1" customWidth="1"/>
    <col min="13065" max="13065" width="7.85546875" style="797" bestFit="1" customWidth="1"/>
    <col min="13066" max="13066" width="10.28515625" style="797" bestFit="1" customWidth="1"/>
    <col min="13067" max="13068" width="8.5703125" style="797" bestFit="1" customWidth="1"/>
    <col min="13069" max="13070" width="10.28515625" style="797" bestFit="1" customWidth="1"/>
    <col min="13071" max="13071" width="10.28515625" style="797" customWidth="1"/>
    <col min="13072" max="13072" width="8.5703125" style="797" bestFit="1" customWidth="1"/>
    <col min="13073" max="13074" width="8.5703125" style="797" customWidth="1"/>
    <col min="13075" max="13075" width="10.28515625" style="797" bestFit="1" customWidth="1"/>
    <col min="13076" max="13076" width="19.5703125" style="797" customWidth="1"/>
    <col min="13077" max="13080" width="11.5703125" style="797" customWidth="1"/>
    <col min="13081" max="13081" width="10.28515625" style="797" bestFit="1" customWidth="1"/>
    <col min="13082" max="13082" width="8.5703125" style="797" bestFit="1" customWidth="1"/>
    <col min="13083" max="13083" width="12" style="797" bestFit="1" customWidth="1"/>
    <col min="13084" max="13087" width="8.5703125" style="797" bestFit="1" customWidth="1"/>
    <col min="13088" max="13088" width="7.85546875" style="797" bestFit="1" customWidth="1"/>
    <col min="13089" max="13089" width="10.28515625" style="797" bestFit="1" customWidth="1"/>
    <col min="13090" max="13091" width="8.5703125" style="797" bestFit="1" customWidth="1"/>
    <col min="13092" max="13093" width="10.28515625" style="797" bestFit="1" customWidth="1"/>
    <col min="13094" max="13094" width="10.28515625" style="797" customWidth="1"/>
    <col min="13095" max="13095" width="8.5703125" style="797" bestFit="1" customWidth="1"/>
    <col min="13096" max="13096" width="10.28515625" style="797" bestFit="1" customWidth="1"/>
    <col min="13097" max="13097" width="13.140625" style="797"/>
    <col min="13098" max="13098" width="33.7109375" style="797" customWidth="1"/>
    <col min="13099" max="13099" width="10.28515625" style="797" bestFit="1" customWidth="1"/>
    <col min="13100" max="13100" width="8.5703125" style="797" bestFit="1" customWidth="1"/>
    <col min="13101" max="13101" width="12" style="797" bestFit="1" customWidth="1"/>
    <col min="13102" max="13105" width="8.5703125" style="797" bestFit="1" customWidth="1"/>
    <col min="13106" max="13106" width="7.85546875" style="797" bestFit="1" customWidth="1"/>
    <col min="13107" max="13107" width="10.28515625" style="797" bestFit="1" customWidth="1"/>
    <col min="13108" max="13109" width="8.5703125" style="797" bestFit="1" customWidth="1"/>
    <col min="13110" max="13111" width="10.28515625" style="797" bestFit="1" customWidth="1"/>
    <col min="13112" max="13112" width="10.28515625" style="797" customWidth="1"/>
    <col min="13113" max="13113" width="8.5703125" style="797" bestFit="1" customWidth="1"/>
    <col min="13114" max="13114" width="10.28515625" style="797" bestFit="1" customWidth="1"/>
    <col min="13115" max="13115" width="13.140625" style="797"/>
    <col min="13116" max="13116" width="33.7109375" style="797" customWidth="1"/>
    <col min="13117" max="13117" width="10.28515625" style="797" bestFit="1" customWidth="1"/>
    <col min="13118" max="13118" width="8.5703125" style="797" bestFit="1" customWidth="1"/>
    <col min="13119" max="13119" width="12" style="797" bestFit="1" customWidth="1"/>
    <col min="13120" max="13123" width="8.5703125" style="797" bestFit="1" customWidth="1"/>
    <col min="13124" max="13124" width="7.85546875" style="797" bestFit="1" customWidth="1"/>
    <col min="13125" max="13125" width="10.28515625" style="797" bestFit="1" customWidth="1"/>
    <col min="13126" max="13127" width="8.5703125" style="797" bestFit="1" customWidth="1"/>
    <col min="13128" max="13129" width="10.28515625" style="797" bestFit="1" customWidth="1"/>
    <col min="13130" max="13130" width="10.28515625" style="797" customWidth="1"/>
    <col min="13131" max="13131" width="8.5703125" style="797" bestFit="1" customWidth="1"/>
    <col min="13132" max="13132" width="10.28515625" style="797" bestFit="1" customWidth="1"/>
    <col min="13133" max="13312" width="13.140625" style="797"/>
    <col min="13313" max="13313" width="35.42578125" style="797" customWidth="1"/>
    <col min="13314" max="13314" width="10.28515625" style="797" bestFit="1" customWidth="1"/>
    <col min="13315" max="13315" width="8.5703125" style="797" bestFit="1" customWidth="1"/>
    <col min="13316" max="13316" width="12" style="797" bestFit="1" customWidth="1"/>
    <col min="13317" max="13320" width="8.5703125" style="797" bestFit="1" customWidth="1"/>
    <col min="13321" max="13321" width="7.85546875" style="797" bestFit="1" customWidth="1"/>
    <col min="13322" max="13322" width="10.28515625" style="797" bestFit="1" customWidth="1"/>
    <col min="13323" max="13324" width="8.5703125" style="797" bestFit="1" customWidth="1"/>
    <col min="13325" max="13326" width="10.28515625" style="797" bestFit="1" customWidth="1"/>
    <col min="13327" max="13327" width="10.28515625" style="797" customWidth="1"/>
    <col min="13328" max="13328" width="8.5703125" style="797" bestFit="1" customWidth="1"/>
    <col min="13329" max="13330" width="8.5703125" style="797" customWidth="1"/>
    <col min="13331" max="13331" width="10.28515625" style="797" bestFit="1" customWidth="1"/>
    <col min="13332" max="13332" width="19.5703125" style="797" customWidth="1"/>
    <col min="13333" max="13336" width="11.5703125" style="797" customWidth="1"/>
    <col min="13337" max="13337" width="10.28515625" style="797" bestFit="1" customWidth="1"/>
    <col min="13338" max="13338" width="8.5703125" style="797" bestFit="1" customWidth="1"/>
    <col min="13339" max="13339" width="12" style="797" bestFit="1" customWidth="1"/>
    <col min="13340" max="13343" width="8.5703125" style="797" bestFit="1" customWidth="1"/>
    <col min="13344" max="13344" width="7.85546875" style="797" bestFit="1" customWidth="1"/>
    <col min="13345" max="13345" width="10.28515625" style="797" bestFit="1" customWidth="1"/>
    <col min="13346" max="13347" width="8.5703125" style="797" bestFit="1" customWidth="1"/>
    <col min="13348" max="13349" width="10.28515625" style="797" bestFit="1" customWidth="1"/>
    <col min="13350" max="13350" width="10.28515625" style="797" customWidth="1"/>
    <col min="13351" max="13351" width="8.5703125" style="797" bestFit="1" customWidth="1"/>
    <col min="13352" max="13352" width="10.28515625" style="797" bestFit="1" customWidth="1"/>
    <col min="13353" max="13353" width="13.140625" style="797"/>
    <col min="13354" max="13354" width="33.7109375" style="797" customWidth="1"/>
    <col min="13355" max="13355" width="10.28515625" style="797" bestFit="1" customWidth="1"/>
    <col min="13356" max="13356" width="8.5703125" style="797" bestFit="1" customWidth="1"/>
    <col min="13357" max="13357" width="12" style="797" bestFit="1" customWidth="1"/>
    <col min="13358" max="13361" width="8.5703125" style="797" bestFit="1" customWidth="1"/>
    <col min="13362" max="13362" width="7.85546875" style="797" bestFit="1" customWidth="1"/>
    <col min="13363" max="13363" width="10.28515625" style="797" bestFit="1" customWidth="1"/>
    <col min="13364" max="13365" width="8.5703125" style="797" bestFit="1" customWidth="1"/>
    <col min="13366" max="13367" width="10.28515625" style="797" bestFit="1" customWidth="1"/>
    <col min="13368" max="13368" width="10.28515625" style="797" customWidth="1"/>
    <col min="13369" max="13369" width="8.5703125" style="797" bestFit="1" customWidth="1"/>
    <col min="13370" max="13370" width="10.28515625" style="797" bestFit="1" customWidth="1"/>
    <col min="13371" max="13371" width="13.140625" style="797"/>
    <col min="13372" max="13372" width="33.7109375" style="797" customWidth="1"/>
    <col min="13373" max="13373" width="10.28515625" style="797" bestFit="1" customWidth="1"/>
    <col min="13374" max="13374" width="8.5703125" style="797" bestFit="1" customWidth="1"/>
    <col min="13375" max="13375" width="12" style="797" bestFit="1" customWidth="1"/>
    <col min="13376" max="13379" width="8.5703125" style="797" bestFit="1" customWidth="1"/>
    <col min="13380" max="13380" width="7.85546875" style="797" bestFit="1" customWidth="1"/>
    <col min="13381" max="13381" width="10.28515625" style="797" bestFit="1" customWidth="1"/>
    <col min="13382" max="13383" width="8.5703125" style="797" bestFit="1" customWidth="1"/>
    <col min="13384" max="13385" width="10.28515625" style="797" bestFit="1" customWidth="1"/>
    <col min="13386" max="13386" width="10.28515625" style="797" customWidth="1"/>
    <col min="13387" max="13387" width="8.5703125" style="797" bestFit="1" customWidth="1"/>
    <col min="13388" max="13388" width="10.28515625" style="797" bestFit="1" customWidth="1"/>
    <col min="13389" max="13568" width="13.140625" style="797"/>
    <col min="13569" max="13569" width="35.42578125" style="797" customWidth="1"/>
    <col min="13570" max="13570" width="10.28515625" style="797" bestFit="1" customWidth="1"/>
    <col min="13571" max="13571" width="8.5703125" style="797" bestFit="1" customWidth="1"/>
    <col min="13572" max="13572" width="12" style="797" bestFit="1" customWidth="1"/>
    <col min="13573" max="13576" width="8.5703125" style="797" bestFit="1" customWidth="1"/>
    <col min="13577" max="13577" width="7.85546875" style="797" bestFit="1" customWidth="1"/>
    <col min="13578" max="13578" width="10.28515625" style="797" bestFit="1" customWidth="1"/>
    <col min="13579" max="13580" width="8.5703125" style="797" bestFit="1" customWidth="1"/>
    <col min="13581" max="13582" width="10.28515625" style="797" bestFit="1" customWidth="1"/>
    <col min="13583" max="13583" width="10.28515625" style="797" customWidth="1"/>
    <col min="13584" max="13584" width="8.5703125" style="797" bestFit="1" customWidth="1"/>
    <col min="13585" max="13586" width="8.5703125" style="797" customWidth="1"/>
    <col min="13587" max="13587" width="10.28515625" style="797" bestFit="1" customWidth="1"/>
    <col min="13588" max="13588" width="19.5703125" style="797" customWidth="1"/>
    <col min="13589" max="13592" width="11.5703125" style="797" customWidth="1"/>
    <col min="13593" max="13593" width="10.28515625" style="797" bestFit="1" customWidth="1"/>
    <col min="13594" max="13594" width="8.5703125" style="797" bestFit="1" customWidth="1"/>
    <col min="13595" max="13595" width="12" style="797" bestFit="1" customWidth="1"/>
    <col min="13596" max="13599" width="8.5703125" style="797" bestFit="1" customWidth="1"/>
    <col min="13600" max="13600" width="7.85546875" style="797" bestFit="1" customWidth="1"/>
    <col min="13601" max="13601" width="10.28515625" style="797" bestFit="1" customWidth="1"/>
    <col min="13602" max="13603" width="8.5703125" style="797" bestFit="1" customWidth="1"/>
    <col min="13604" max="13605" width="10.28515625" style="797" bestFit="1" customWidth="1"/>
    <col min="13606" max="13606" width="10.28515625" style="797" customWidth="1"/>
    <col min="13607" max="13607" width="8.5703125" style="797" bestFit="1" customWidth="1"/>
    <col min="13608" max="13608" width="10.28515625" style="797" bestFit="1" customWidth="1"/>
    <col min="13609" max="13609" width="13.140625" style="797"/>
    <col min="13610" max="13610" width="33.7109375" style="797" customWidth="1"/>
    <col min="13611" max="13611" width="10.28515625" style="797" bestFit="1" customWidth="1"/>
    <col min="13612" max="13612" width="8.5703125" style="797" bestFit="1" customWidth="1"/>
    <col min="13613" max="13613" width="12" style="797" bestFit="1" customWidth="1"/>
    <col min="13614" max="13617" width="8.5703125" style="797" bestFit="1" customWidth="1"/>
    <col min="13618" max="13618" width="7.85546875" style="797" bestFit="1" customWidth="1"/>
    <col min="13619" max="13619" width="10.28515625" style="797" bestFit="1" customWidth="1"/>
    <col min="13620" max="13621" width="8.5703125" style="797" bestFit="1" customWidth="1"/>
    <col min="13622" max="13623" width="10.28515625" style="797" bestFit="1" customWidth="1"/>
    <col min="13624" max="13624" width="10.28515625" style="797" customWidth="1"/>
    <col min="13625" max="13625" width="8.5703125" style="797" bestFit="1" customWidth="1"/>
    <col min="13626" max="13626" width="10.28515625" style="797" bestFit="1" customWidth="1"/>
    <col min="13627" max="13627" width="13.140625" style="797"/>
    <col min="13628" max="13628" width="33.7109375" style="797" customWidth="1"/>
    <col min="13629" max="13629" width="10.28515625" style="797" bestFit="1" customWidth="1"/>
    <col min="13630" max="13630" width="8.5703125" style="797" bestFit="1" customWidth="1"/>
    <col min="13631" max="13631" width="12" style="797" bestFit="1" customWidth="1"/>
    <col min="13632" max="13635" width="8.5703125" style="797" bestFit="1" customWidth="1"/>
    <col min="13636" max="13636" width="7.85546875" style="797" bestFit="1" customWidth="1"/>
    <col min="13637" max="13637" width="10.28515625" style="797" bestFit="1" customWidth="1"/>
    <col min="13638" max="13639" width="8.5703125" style="797" bestFit="1" customWidth="1"/>
    <col min="13640" max="13641" width="10.28515625" style="797" bestFit="1" customWidth="1"/>
    <col min="13642" max="13642" width="10.28515625" style="797" customWidth="1"/>
    <col min="13643" max="13643" width="8.5703125" style="797" bestFit="1" customWidth="1"/>
    <col min="13644" max="13644" width="10.28515625" style="797" bestFit="1" customWidth="1"/>
    <col min="13645" max="13824" width="13.140625" style="797"/>
    <col min="13825" max="13825" width="35.42578125" style="797" customWidth="1"/>
    <col min="13826" max="13826" width="10.28515625" style="797" bestFit="1" customWidth="1"/>
    <col min="13827" max="13827" width="8.5703125" style="797" bestFit="1" customWidth="1"/>
    <col min="13828" max="13828" width="12" style="797" bestFit="1" customWidth="1"/>
    <col min="13829" max="13832" width="8.5703125" style="797" bestFit="1" customWidth="1"/>
    <col min="13833" max="13833" width="7.85546875" style="797" bestFit="1" customWidth="1"/>
    <col min="13834" max="13834" width="10.28515625" style="797" bestFit="1" customWidth="1"/>
    <col min="13835" max="13836" width="8.5703125" style="797" bestFit="1" customWidth="1"/>
    <col min="13837" max="13838" width="10.28515625" style="797" bestFit="1" customWidth="1"/>
    <col min="13839" max="13839" width="10.28515625" style="797" customWidth="1"/>
    <col min="13840" max="13840" width="8.5703125" style="797" bestFit="1" customWidth="1"/>
    <col min="13841" max="13842" width="8.5703125" style="797" customWidth="1"/>
    <col min="13843" max="13843" width="10.28515625" style="797" bestFit="1" customWidth="1"/>
    <col min="13844" max="13844" width="19.5703125" style="797" customWidth="1"/>
    <col min="13845" max="13848" width="11.5703125" style="797" customWidth="1"/>
    <col min="13849" max="13849" width="10.28515625" style="797" bestFit="1" customWidth="1"/>
    <col min="13850" max="13850" width="8.5703125" style="797" bestFit="1" customWidth="1"/>
    <col min="13851" max="13851" width="12" style="797" bestFit="1" customWidth="1"/>
    <col min="13852" max="13855" width="8.5703125" style="797" bestFit="1" customWidth="1"/>
    <col min="13856" max="13856" width="7.85546875" style="797" bestFit="1" customWidth="1"/>
    <col min="13857" max="13857" width="10.28515625" style="797" bestFit="1" customWidth="1"/>
    <col min="13858" max="13859" width="8.5703125" style="797" bestFit="1" customWidth="1"/>
    <col min="13860" max="13861" width="10.28515625" style="797" bestFit="1" customWidth="1"/>
    <col min="13862" max="13862" width="10.28515625" style="797" customWidth="1"/>
    <col min="13863" max="13863" width="8.5703125" style="797" bestFit="1" customWidth="1"/>
    <col min="13864" max="13864" width="10.28515625" style="797" bestFit="1" customWidth="1"/>
    <col min="13865" max="13865" width="13.140625" style="797"/>
    <col min="13866" max="13866" width="33.7109375" style="797" customWidth="1"/>
    <col min="13867" max="13867" width="10.28515625" style="797" bestFit="1" customWidth="1"/>
    <col min="13868" max="13868" width="8.5703125" style="797" bestFit="1" customWidth="1"/>
    <col min="13869" max="13869" width="12" style="797" bestFit="1" customWidth="1"/>
    <col min="13870" max="13873" width="8.5703125" style="797" bestFit="1" customWidth="1"/>
    <col min="13874" max="13874" width="7.85546875" style="797" bestFit="1" customWidth="1"/>
    <col min="13875" max="13875" width="10.28515625" style="797" bestFit="1" customWidth="1"/>
    <col min="13876" max="13877" width="8.5703125" style="797" bestFit="1" customWidth="1"/>
    <col min="13878" max="13879" width="10.28515625" style="797" bestFit="1" customWidth="1"/>
    <col min="13880" max="13880" width="10.28515625" style="797" customWidth="1"/>
    <col min="13881" max="13881" width="8.5703125" style="797" bestFit="1" customWidth="1"/>
    <col min="13882" max="13882" width="10.28515625" style="797" bestFit="1" customWidth="1"/>
    <col min="13883" max="13883" width="13.140625" style="797"/>
    <col min="13884" max="13884" width="33.7109375" style="797" customWidth="1"/>
    <col min="13885" max="13885" width="10.28515625" style="797" bestFit="1" customWidth="1"/>
    <col min="13886" max="13886" width="8.5703125" style="797" bestFit="1" customWidth="1"/>
    <col min="13887" max="13887" width="12" style="797" bestFit="1" customWidth="1"/>
    <col min="13888" max="13891" width="8.5703125" style="797" bestFit="1" customWidth="1"/>
    <col min="13892" max="13892" width="7.85546875" style="797" bestFit="1" customWidth="1"/>
    <col min="13893" max="13893" width="10.28515625" style="797" bestFit="1" customWidth="1"/>
    <col min="13894" max="13895" width="8.5703125" style="797" bestFit="1" customWidth="1"/>
    <col min="13896" max="13897" width="10.28515625" style="797" bestFit="1" customWidth="1"/>
    <col min="13898" max="13898" width="10.28515625" style="797" customWidth="1"/>
    <col min="13899" max="13899" width="8.5703125" style="797" bestFit="1" customWidth="1"/>
    <col min="13900" max="13900" width="10.28515625" style="797" bestFit="1" customWidth="1"/>
    <col min="13901" max="14080" width="13.140625" style="797"/>
    <col min="14081" max="14081" width="35.42578125" style="797" customWidth="1"/>
    <col min="14082" max="14082" width="10.28515625" style="797" bestFit="1" customWidth="1"/>
    <col min="14083" max="14083" width="8.5703125" style="797" bestFit="1" customWidth="1"/>
    <col min="14084" max="14084" width="12" style="797" bestFit="1" customWidth="1"/>
    <col min="14085" max="14088" width="8.5703125" style="797" bestFit="1" customWidth="1"/>
    <col min="14089" max="14089" width="7.85546875" style="797" bestFit="1" customWidth="1"/>
    <col min="14090" max="14090" width="10.28515625" style="797" bestFit="1" customWidth="1"/>
    <col min="14091" max="14092" width="8.5703125" style="797" bestFit="1" customWidth="1"/>
    <col min="14093" max="14094" width="10.28515625" style="797" bestFit="1" customWidth="1"/>
    <col min="14095" max="14095" width="10.28515625" style="797" customWidth="1"/>
    <col min="14096" max="14096" width="8.5703125" style="797" bestFit="1" customWidth="1"/>
    <col min="14097" max="14098" width="8.5703125" style="797" customWidth="1"/>
    <col min="14099" max="14099" width="10.28515625" style="797" bestFit="1" customWidth="1"/>
    <col min="14100" max="14100" width="19.5703125" style="797" customWidth="1"/>
    <col min="14101" max="14104" width="11.5703125" style="797" customWidth="1"/>
    <col min="14105" max="14105" width="10.28515625" style="797" bestFit="1" customWidth="1"/>
    <col min="14106" max="14106" width="8.5703125" style="797" bestFit="1" customWidth="1"/>
    <col min="14107" max="14107" width="12" style="797" bestFit="1" customWidth="1"/>
    <col min="14108" max="14111" width="8.5703125" style="797" bestFit="1" customWidth="1"/>
    <col min="14112" max="14112" width="7.85546875" style="797" bestFit="1" customWidth="1"/>
    <col min="14113" max="14113" width="10.28515625" style="797" bestFit="1" customWidth="1"/>
    <col min="14114" max="14115" width="8.5703125" style="797" bestFit="1" customWidth="1"/>
    <col min="14116" max="14117" width="10.28515625" style="797" bestFit="1" customWidth="1"/>
    <col min="14118" max="14118" width="10.28515625" style="797" customWidth="1"/>
    <col min="14119" max="14119" width="8.5703125" style="797" bestFit="1" customWidth="1"/>
    <col min="14120" max="14120" width="10.28515625" style="797" bestFit="1" customWidth="1"/>
    <col min="14121" max="14121" width="13.140625" style="797"/>
    <col min="14122" max="14122" width="33.7109375" style="797" customWidth="1"/>
    <col min="14123" max="14123" width="10.28515625" style="797" bestFit="1" customWidth="1"/>
    <col min="14124" max="14124" width="8.5703125" style="797" bestFit="1" customWidth="1"/>
    <col min="14125" max="14125" width="12" style="797" bestFit="1" customWidth="1"/>
    <col min="14126" max="14129" width="8.5703125" style="797" bestFit="1" customWidth="1"/>
    <col min="14130" max="14130" width="7.85546875" style="797" bestFit="1" customWidth="1"/>
    <col min="14131" max="14131" width="10.28515625" style="797" bestFit="1" customWidth="1"/>
    <col min="14132" max="14133" width="8.5703125" style="797" bestFit="1" customWidth="1"/>
    <col min="14134" max="14135" width="10.28515625" style="797" bestFit="1" customWidth="1"/>
    <col min="14136" max="14136" width="10.28515625" style="797" customWidth="1"/>
    <col min="14137" max="14137" width="8.5703125" style="797" bestFit="1" customWidth="1"/>
    <col min="14138" max="14138" width="10.28515625" style="797" bestFit="1" customWidth="1"/>
    <col min="14139" max="14139" width="13.140625" style="797"/>
    <col min="14140" max="14140" width="33.7109375" style="797" customWidth="1"/>
    <col min="14141" max="14141" width="10.28515625" style="797" bestFit="1" customWidth="1"/>
    <col min="14142" max="14142" width="8.5703125" style="797" bestFit="1" customWidth="1"/>
    <col min="14143" max="14143" width="12" style="797" bestFit="1" customWidth="1"/>
    <col min="14144" max="14147" width="8.5703125" style="797" bestFit="1" customWidth="1"/>
    <col min="14148" max="14148" width="7.85546875" style="797" bestFit="1" customWidth="1"/>
    <col min="14149" max="14149" width="10.28515625" style="797" bestFit="1" customWidth="1"/>
    <col min="14150" max="14151" width="8.5703125" style="797" bestFit="1" customWidth="1"/>
    <col min="14152" max="14153" width="10.28515625" style="797" bestFit="1" customWidth="1"/>
    <col min="14154" max="14154" width="10.28515625" style="797" customWidth="1"/>
    <col min="14155" max="14155" width="8.5703125" style="797" bestFit="1" customWidth="1"/>
    <col min="14156" max="14156" width="10.28515625" style="797" bestFit="1" customWidth="1"/>
    <col min="14157" max="14336" width="13.140625" style="797"/>
    <col min="14337" max="14337" width="35.42578125" style="797" customWidth="1"/>
    <col min="14338" max="14338" width="10.28515625" style="797" bestFit="1" customWidth="1"/>
    <col min="14339" max="14339" width="8.5703125" style="797" bestFit="1" customWidth="1"/>
    <col min="14340" max="14340" width="12" style="797" bestFit="1" customWidth="1"/>
    <col min="14341" max="14344" width="8.5703125" style="797" bestFit="1" customWidth="1"/>
    <col min="14345" max="14345" width="7.85546875" style="797" bestFit="1" customWidth="1"/>
    <col min="14346" max="14346" width="10.28515625" style="797" bestFit="1" customWidth="1"/>
    <col min="14347" max="14348" width="8.5703125" style="797" bestFit="1" customWidth="1"/>
    <col min="14349" max="14350" width="10.28515625" style="797" bestFit="1" customWidth="1"/>
    <col min="14351" max="14351" width="10.28515625" style="797" customWidth="1"/>
    <col min="14352" max="14352" width="8.5703125" style="797" bestFit="1" customWidth="1"/>
    <col min="14353" max="14354" width="8.5703125" style="797" customWidth="1"/>
    <col min="14355" max="14355" width="10.28515625" style="797" bestFit="1" customWidth="1"/>
    <col min="14356" max="14356" width="19.5703125" style="797" customWidth="1"/>
    <col min="14357" max="14360" width="11.5703125" style="797" customWidth="1"/>
    <col min="14361" max="14361" width="10.28515625" style="797" bestFit="1" customWidth="1"/>
    <col min="14362" max="14362" width="8.5703125" style="797" bestFit="1" customWidth="1"/>
    <col min="14363" max="14363" width="12" style="797" bestFit="1" customWidth="1"/>
    <col min="14364" max="14367" width="8.5703125" style="797" bestFit="1" customWidth="1"/>
    <col min="14368" max="14368" width="7.85546875" style="797" bestFit="1" customWidth="1"/>
    <col min="14369" max="14369" width="10.28515625" style="797" bestFit="1" customWidth="1"/>
    <col min="14370" max="14371" width="8.5703125" style="797" bestFit="1" customWidth="1"/>
    <col min="14372" max="14373" width="10.28515625" style="797" bestFit="1" customWidth="1"/>
    <col min="14374" max="14374" width="10.28515625" style="797" customWidth="1"/>
    <col min="14375" max="14375" width="8.5703125" style="797" bestFit="1" customWidth="1"/>
    <col min="14376" max="14376" width="10.28515625" style="797" bestFit="1" customWidth="1"/>
    <col min="14377" max="14377" width="13.140625" style="797"/>
    <col min="14378" max="14378" width="33.7109375" style="797" customWidth="1"/>
    <col min="14379" max="14379" width="10.28515625" style="797" bestFit="1" customWidth="1"/>
    <col min="14380" max="14380" width="8.5703125" style="797" bestFit="1" customWidth="1"/>
    <col min="14381" max="14381" width="12" style="797" bestFit="1" customWidth="1"/>
    <col min="14382" max="14385" width="8.5703125" style="797" bestFit="1" customWidth="1"/>
    <col min="14386" max="14386" width="7.85546875" style="797" bestFit="1" customWidth="1"/>
    <col min="14387" max="14387" width="10.28515625" style="797" bestFit="1" customWidth="1"/>
    <col min="14388" max="14389" width="8.5703125" style="797" bestFit="1" customWidth="1"/>
    <col min="14390" max="14391" width="10.28515625" style="797" bestFit="1" customWidth="1"/>
    <col min="14392" max="14392" width="10.28515625" style="797" customWidth="1"/>
    <col min="14393" max="14393" width="8.5703125" style="797" bestFit="1" customWidth="1"/>
    <col min="14394" max="14394" width="10.28515625" style="797" bestFit="1" customWidth="1"/>
    <col min="14395" max="14395" width="13.140625" style="797"/>
    <col min="14396" max="14396" width="33.7109375" style="797" customWidth="1"/>
    <col min="14397" max="14397" width="10.28515625" style="797" bestFit="1" customWidth="1"/>
    <col min="14398" max="14398" width="8.5703125" style="797" bestFit="1" customWidth="1"/>
    <col min="14399" max="14399" width="12" style="797" bestFit="1" customWidth="1"/>
    <col min="14400" max="14403" width="8.5703125" style="797" bestFit="1" customWidth="1"/>
    <col min="14404" max="14404" width="7.85546875" style="797" bestFit="1" customWidth="1"/>
    <col min="14405" max="14405" width="10.28515625" style="797" bestFit="1" customWidth="1"/>
    <col min="14406" max="14407" width="8.5703125" style="797" bestFit="1" customWidth="1"/>
    <col min="14408" max="14409" width="10.28515625" style="797" bestFit="1" customWidth="1"/>
    <col min="14410" max="14410" width="10.28515625" style="797" customWidth="1"/>
    <col min="14411" max="14411" width="8.5703125" style="797" bestFit="1" customWidth="1"/>
    <col min="14412" max="14412" width="10.28515625" style="797" bestFit="1" customWidth="1"/>
    <col min="14413" max="14592" width="13.140625" style="797"/>
    <col min="14593" max="14593" width="35.42578125" style="797" customWidth="1"/>
    <col min="14594" max="14594" width="10.28515625" style="797" bestFit="1" customWidth="1"/>
    <col min="14595" max="14595" width="8.5703125" style="797" bestFit="1" customWidth="1"/>
    <col min="14596" max="14596" width="12" style="797" bestFit="1" customWidth="1"/>
    <col min="14597" max="14600" width="8.5703125" style="797" bestFit="1" customWidth="1"/>
    <col min="14601" max="14601" width="7.85546875" style="797" bestFit="1" customWidth="1"/>
    <col min="14602" max="14602" width="10.28515625" style="797" bestFit="1" customWidth="1"/>
    <col min="14603" max="14604" width="8.5703125" style="797" bestFit="1" customWidth="1"/>
    <col min="14605" max="14606" width="10.28515625" style="797" bestFit="1" customWidth="1"/>
    <col min="14607" max="14607" width="10.28515625" style="797" customWidth="1"/>
    <col min="14608" max="14608" width="8.5703125" style="797" bestFit="1" customWidth="1"/>
    <col min="14609" max="14610" width="8.5703125" style="797" customWidth="1"/>
    <col min="14611" max="14611" width="10.28515625" style="797" bestFit="1" customWidth="1"/>
    <col min="14612" max="14612" width="19.5703125" style="797" customWidth="1"/>
    <col min="14613" max="14616" width="11.5703125" style="797" customWidth="1"/>
    <col min="14617" max="14617" width="10.28515625" style="797" bestFit="1" customWidth="1"/>
    <col min="14618" max="14618" width="8.5703125" style="797" bestFit="1" customWidth="1"/>
    <col min="14619" max="14619" width="12" style="797" bestFit="1" customWidth="1"/>
    <col min="14620" max="14623" width="8.5703125" style="797" bestFit="1" customWidth="1"/>
    <col min="14624" max="14624" width="7.85546875" style="797" bestFit="1" customWidth="1"/>
    <col min="14625" max="14625" width="10.28515625" style="797" bestFit="1" customWidth="1"/>
    <col min="14626" max="14627" width="8.5703125" style="797" bestFit="1" customWidth="1"/>
    <col min="14628" max="14629" width="10.28515625" style="797" bestFit="1" customWidth="1"/>
    <col min="14630" max="14630" width="10.28515625" style="797" customWidth="1"/>
    <col min="14631" max="14631" width="8.5703125" style="797" bestFit="1" customWidth="1"/>
    <col min="14632" max="14632" width="10.28515625" style="797" bestFit="1" customWidth="1"/>
    <col min="14633" max="14633" width="13.140625" style="797"/>
    <col min="14634" max="14634" width="33.7109375" style="797" customWidth="1"/>
    <col min="14635" max="14635" width="10.28515625" style="797" bestFit="1" customWidth="1"/>
    <col min="14636" max="14636" width="8.5703125" style="797" bestFit="1" customWidth="1"/>
    <col min="14637" max="14637" width="12" style="797" bestFit="1" customWidth="1"/>
    <col min="14638" max="14641" width="8.5703125" style="797" bestFit="1" customWidth="1"/>
    <col min="14642" max="14642" width="7.85546875" style="797" bestFit="1" customWidth="1"/>
    <col min="14643" max="14643" width="10.28515625" style="797" bestFit="1" customWidth="1"/>
    <col min="14644" max="14645" width="8.5703125" style="797" bestFit="1" customWidth="1"/>
    <col min="14646" max="14647" width="10.28515625" style="797" bestFit="1" customWidth="1"/>
    <col min="14648" max="14648" width="10.28515625" style="797" customWidth="1"/>
    <col min="14649" max="14649" width="8.5703125" style="797" bestFit="1" customWidth="1"/>
    <col min="14650" max="14650" width="10.28515625" style="797" bestFit="1" customWidth="1"/>
    <col min="14651" max="14651" width="13.140625" style="797"/>
    <col min="14652" max="14652" width="33.7109375" style="797" customWidth="1"/>
    <col min="14653" max="14653" width="10.28515625" style="797" bestFit="1" customWidth="1"/>
    <col min="14654" max="14654" width="8.5703125" style="797" bestFit="1" customWidth="1"/>
    <col min="14655" max="14655" width="12" style="797" bestFit="1" customWidth="1"/>
    <col min="14656" max="14659" width="8.5703125" style="797" bestFit="1" customWidth="1"/>
    <col min="14660" max="14660" width="7.85546875" style="797" bestFit="1" customWidth="1"/>
    <col min="14661" max="14661" width="10.28515625" style="797" bestFit="1" customWidth="1"/>
    <col min="14662" max="14663" width="8.5703125" style="797" bestFit="1" customWidth="1"/>
    <col min="14664" max="14665" width="10.28515625" style="797" bestFit="1" customWidth="1"/>
    <col min="14666" max="14666" width="10.28515625" style="797" customWidth="1"/>
    <col min="14667" max="14667" width="8.5703125" style="797" bestFit="1" customWidth="1"/>
    <col min="14668" max="14668" width="10.28515625" style="797" bestFit="1" customWidth="1"/>
    <col min="14669" max="14848" width="13.140625" style="797"/>
    <col min="14849" max="14849" width="35.42578125" style="797" customWidth="1"/>
    <col min="14850" max="14850" width="10.28515625" style="797" bestFit="1" customWidth="1"/>
    <col min="14851" max="14851" width="8.5703125" style="797" bestFit="1" customWidth="1"/>
    <col min="14852" max="14852" width="12" style="797" bestFit="1" customWidth="1"/>
    <col min="14853" max="14856" width="8.5703125" style="797" bestFit="1" customWidth="1"/>
    <col min="14857" max="14857" width="7.85546875" style="797" bestFit="1" customWidth="1"/>
    <col min="14858" max="14858" width="10.28515625" style="797" bestFit="1" customWidth="1"/>
    <col min="14859" max="14860" width="8.5703125" style="797" bestFit="1" customWidth="1"/>
    <col min="14861" max="14862" width="10.28515625" style="797" bestFit="1" customWidth="1"/>
    <col min="14863" max="14863" width="10.28515625" style="797" customWidth="1"/>
    <col min="14864" max="14864" width="8.5703125" style="797" bestFit="1" customWidth="1"/>
    <col min="14865" max="14866" width="8.5703125" style="797" customWidth="1"/>
    <col min="14867" max="14867" width="10.28515625" style="797" bestFit="1" customWidth="1"/>
    <col min="14868" max="14868" width="19.5703125" style="797" customWidth="1"/>
    <col min="14869" max="14872" width="11.5703125" style="797" customWidth="1"/>
    <col min="14873" max="14873" width="10.28515625" style="797" bestFit="1" customWidth="1"/>
    <col min="14874" max="14874" width="8.5703125" style="797" bestFit="1" customWidth="1"/>
    <col min="14875" max="14875" width="12" style="797" bestFit="1" customWidth="1"/>
    <col min="14876" max="14879" width="8.5703125" style="797" bestFit="1" customWidth="1"/>
    <col min="14880" max="14880" width="7.85546875" style="797" bestFit="1" customWidth="1"/>
    <col min="14881" max="14881" width="10.28515625" style="797" bestFit="1" customWidth="1"/>
    <col min="14882" max="14883" width="8.5703125" style="797" bestFit="1" customWidth="1"/>
    <col min="14884" max="14885" width="10.28515625" style="797" bestFit="1" customWidth="1"/>
    <col min="14886" max="14886" width="10.28515625" style="797" customWidth="1"/>
    <col min="14887" max="14887" width="8.5703125" style="797" bestFit="1" customWidth="1"/>
    <col min="14888" max="14888" width="10.28515625" style="797" bestFit="1" customWidth="1"/>
    <col min="14889" max="14889" width="13.140625" style="797"/>
    <col min="14890" max="14890" width="33.7109375" style="797" customWidth="1"/>
    <col min="14891" max="14891" width="10.28515625" style="797" bestFit="1" customWidth="1"/>
    <col min="14892" max="14892" width="8.5703125" style="797" bestFit="1" customWidth="1"/>
    <col min="14893" max="14893" width="12" style="797" bestFit="1" customWidth="1"/>
    <col min="14894" max="14897" width="8.5703125" style="797" bestFit="1" customWidth="1"/>
    <col min="14898" max="14898" width="7.85546875" style="797" bestFit="1" customWidth="1"/>
    <col min="14899" max="14899" width="10.28515625" style="797" bestFit="1" customWidth="1"/>
    <col min="14900" max="14901" width="8.5703125" style="797" bestFit="1" customWidth="1"/>
    <col min="14902" max="14903" width="10.28515625" style="797" bestFit="1" customWidth="1"/>
    <col min="14904" max="14904" width="10.28515625" style="797" customWidth="1"/>
    <col min="14905" max="14905" width="8.5703125" style="797" bestFit="1" customWidth="1"/>
    <col min="14906" max="14906" width="10.28515625" style="797" bestFit="1" customWidth="1"/>
    <col min="14907" max="14907" width="13.140625" style="797"/>
    <col min="14908" max="14908" width="33.7109375" style="797" customWidth="1"/>
    <col min="14909" max="14909" width="10.28515625" style="797" bestFit="1" customWidth="1"/>
    <col min="14910" max="14910" width="8.5703125" style="797" bestFit="1" customWidth="1"/>
    <col min="14911" max="14911" width="12" style="797" bestFit="1" customWidth="1"/>
    <col min="14912" max="14915" width="8.5703125" style="797" bestFit="1" customWidth="1"/>
    <col min="14916" max="14916" width="7.85546875" style="797" bestFit="1" customWidth="1"/>
    <col min="14917" max="14917" width="10.28515625" style="797" bestFit="1" customWidth="1"/>
    <col min="14918" max="14919" width="8.5703125" style="797" bestFit="1" customWidth="1"/>
    <col min="14920" max="14921" width="10.28515625" style="797" bestFit="1" customWidth="1"/>
    <col min="14922" max="14922" width="10.28515625" style="797" customWidth="1"/>
    <col min="14923" max="14923" width="8.5703125" style="797" bestFit="1" customWidth="1"/>
    <col min="14924" max="14924" width="10.28515625" style="797" bestFit="1" customWidth="1"/>
    <col min="14925" max="15104" width="13.140625" style="797"/>
    <col min="15105" max="15105" width="35.42578125" style="797" customWidth="1"/>
    <col min="15106" max="15106" width="10.28515625" style="797" bestFit="1" customWidth="1"/>
    <col min="15107" max="15107" width="8.5703125" style="797" bestFit="1" customWidth="1"/>
    <col min="15108" max="15108" width="12" style="797" bestFit="1" customWidth="1"/>
    <col min="15109" max="15112" width="8.5703125" style="797" bestFit="1" customWidth="1"/>
    <col min="15113" max="15113" width="7.85546875" style="797" bestFit="1" customWidth="1"/>
    <col min="15114" max="15114" width="10.28515625" style="797" bestFit="1" customWidth="1"/>
    <col min="15115" max="15116" width="8.5703125" style="797" bestFit="1" customWidth="1"/>
    <col min="15117" max="15118" width="10.28515625" style="797" bestFit="1" customWidth="1"/>
    <col min="15119" max="15119" width="10.28515625" style="797" customWidth="1"/>
    <col min="15120" max="15120" width="8.5703125" style="797" bestFit="1" customWidth="1"/>
    <col min="15121" max="15122" width="8.5703125" style="797" customWidth="1"/>
    <col min="15123" max="15123" width="10.28515625" style="797" bestFit="1" customWidth="1"/>
    <col min="15124" max="15124" width="19.5703125" style="797" customWidth="1"/>
    <col min="15125" max="15128" width="11.5703125" style="797" customWidth="1"/>
    <col min="15129" max="15129" width="10.28515625" style="797" bestFit="1" customWidth="1"/>
    <col min="15130" max="15130" width="8.5703125" style="797" bestFit="1" customWidth="1"/>
    <col min="15131" max="15131" width="12" style="797" bestFit="1" customWidth="1"/>
    <col min="15132" max="15135" width="8.5703125" style="797" bestFit="1" customWidth="1"/>
    <col min="15136" max="15136" width="7.85546875" style="797" bestFit="1" customWidth="1"/>
    <col min="15137" max="15137" width="10.28515625" style="797" bestFit="1" customWidth="1"/>
    <col min="15138" max="15139" width="8.5703125" style="797" bestFit="1" customWidth="1"/>
    <col min="15140" max="15141" width="10.28515625" style="797" bestFit="1" customWidth="1"/>
    <col min="15142" max="15142" width="10.28515625" style="797" customWidth="1"/>
    <col min="15143" max="15143" width="8.5703125" style="797" bestFit="1" customWidth="1"/>
    <col min="15144" max="15144" width="10.28515625" style="797" bestFit="1" customWidth="1"/>
    <col min="15145" max="15145" width="13.140625" style="797"/>
    <col min="15146" max="15146" width="33.7109375" style="797" customWidth="1"/>
    <col min="15147" max="15147" width="10.28515625" style="797" bestFit="1" customWidth="1"/>
    <col min="15148" max="15148" width="8.5703125" style="797" bestFit="1" customWidth="1"/>
    <col min="15149" max="15149" width="12" style="797" bestFit="1" customWidth="1"/>
    <col min="15150" max="15153" width="8.5703125" style="797" bestFit="1" customWidth="1"/>
    <col min="15154" max="15154" width="7.85546875" style="797" bestFit="1" customWidth="1"/>
    <col min="15155" max="15155" width="10.28515625" style="797" bestFit="1" customWidth="1"/>
    <col min="15156" max="15157" width="8.5703125" style="797" bestFit="1" customWidth="1"/>
    <col min="15158" max="15159" width="10.28515625" style="797" bestFit="1" customWidth="1"/>
    <col min="15160" max="15160" width="10.28515625" style="797" customWidth="1"/>
    <col min="15161" max="15161" width="8.5703125" style="797" bestFit="1" customWidth="1"/>
    <col min="15162" max="15162" width="10.28515625" style="797" bestFit="1" customWidth="1"/>
    <col min="15163" max="15163" width="13.140625" style="797"/>
    <col min="15164" max="15164" width="33.7109375" style="797" customWidth="1"/>
    <col min="15165" max="15165" width="10.28515625" style="797" bestFit="1" customWidth="1"/>
    <col min="15166" max="15166" width="8.5703125" style="797" bestFit="1" customWidth="1"/>
    <col min="15167" max="15167" width="12" style="797" bestFit="1" customWidth="1"/>
    <col min="15168" max="15171" width="8.5703125" style="797" bestFit="1" customWidth="1"/>
    <col min="15172" max="15172" width="7.85546875" style="797" bestFit="1" customWidth="1"/>
    <col min="15173" max="15173" width="10.28515625" style="797" bestFit="1" customWidth="1"/>
    <col min="15174" max="15175" width="8.5703125" style="797" bestFit="1" customWidth="1"/>
    <col min="15176" max="15177" width="10.28515625" style="797" bestFit="1" customWidth="1"/>
    <col min="15178" max="15178" width="10.28515625" style="797" customWidth="1"/>
    <col min="15179" max="15179" width="8.5703125" style="797" bestFit="1" customWidth="1"/>
    <col min="15180" max="15180" width="10.28515625" style="797" bestFit="1" customWidth="1"/>
    <col min="15181" max="15360" width="13.140625" style="797"/>
    <col min="15361" max="15361" width="35.42578125" style="797" customWidth="1"/>
    <col min="15362" max="15362" width="10.28515625" style="797" bestFit="1" customWidth="1"/>
    <col min="15363" max="15363" width="8.5703125" style="797" bestFit="1" customWidth="1"/>
    <col min="15364" max="15364" width="12" style="797" bestFit="1" customWidth="1"/>
    <col min="15365" max="15368" width="8.5703125" style="797" bestFit="1" customWidth="1"/>
    <col min="15369" max="15369" width="7.85546875" style="797" bestFit="1" customWidth="1"/>
    <col min="15370" max="15370" width="10.28515625" style="797" bestFit="1" customWidth="1"/>
    <col min="15371" max="15372" width="8.5703125" style="797" bestFit="1" customWidth="1"/>
    <col min="15373" max="15374" width="10.28515625" style="797" bestFit="1" customWidth="1"/>
    <col min="15375" max="15375" width="10.28515625" style="797" customWidth="1"/>
    <col min="15376" max="15376" width="8.5703125" style="797" bestFit="1" customWidth="1"/>
    <col min="15377" max="15378" width="8.5703125" style="797" customWidth="1"/>
    <col min="15379" max="15379" width="10.28515625" style="797" bestFit="1" customWidth="1"/>
    <col min="15380" max="15380" width="19.5703125" style="797" customWidth="1"/>
    <col min="15381" max="15384" width="11.5703125" style="797" customWidth="1"/>
    <col min="15385" max="15385" width="10.28515625" style="797" bestFit="1" customWidth="1"/>
    <col min="15386" max="15386" width="8.5703125" style="797" bestFit="1" customWidth="1"/>
    <col min="15387" max="15387" width="12" style="797" bestFit="1" customWidth="1"/>
    <col min="15388" max="15391" width="8.5703125" style="797" bestFit="1" customWidth="1"/>
    <col min="15392" max="15392" width="7.85546875" style="797" bestFit="1" customWidth="1"/>
    <col min="15393" max="15393" width="10.28515625" style="797" bestFit="1" customWidth="1"/>
    <col min="15394" max="15395" width="8.5703125" style="797" bestFit="1" customWidth="1"/>
    <col min="15396" max="15397" width="10.28515625" style="797" bestFit="1" customWidth="1"/>
    <col min="15398" max="15398" width="10.28515625" style="797" customWidth="1"/>
    <col min="15399" max="15399" width="8.5703125" style="797" bestFit="1" customWidth="1"/>
    <col min="15400" max="15400" width="10.28515625" style="797" bestFit="1" customWidth="1"/>
    <col min="15401" max="15401" width="13.140625" style="797"/>
    <col min="15402" max="15402" width="33.7109375" style="797" customWidth="1"/>
    <col min="15403" max="15403" width="10.28515625" style="797" bestFit="1" customWidth="1"/>
    <col min="15404" max="15404" width="8.5703125" style="797" bestFit="1" customWidth="1"/>
    <col min="15405" max="15405" width="12" style="797" bestFit="1" customWidth="1"/>
    <col min="15406" max="15409" width="8.5703125" style="797" bestFit="1" customWidth="1"/>
    <col min="15410" max="15410" width="7.85546875" style="797" bestFit="1" customWidth="1"/>
    <col min="15411" max="15411" width="10.28515625" style="797" bestFit="1" customWidth="1"/>
    <col min="15412" max="15413" width="8.5703125" style="797" bestFit="1" customWidth="1"/>
    <col min="15414" max="15415" width="10.28515625" style="797" bestFit="1" customWidth="1"/>
    <col min="15416" max="15416" width="10.28515625" style="797" customWidth="1"/>
    <col min="15417" max="15417" width="8.5703125" style="797" bestFit="1" customWidth="1"/>
    <col min="15418" max="15418" width="10.28515625" style="797" bestFit="1" customWidth="1"/>
    <col min="15419" max="15419" width="13.140625" style="797"/>
    <col min="15420" max="15420" width="33.7109375" style="797" customWidth="1"/>
    <col min="15421" max="15421" width="10.28515625" style="797" bestFit="1" customWidth="1"/>
    <col min="15422" max="15422" width="8.5703125" style="797" bestFit="1" customWidth="1"/>
    <col min="15423" max="15423" width="12" style="797" bestFit="1" customWidth="1"/>
    <col min="15424" max="15427" width="8.5703125" style="797" bestFit="1" customWidth="1"/>
    <col min="15428" max="15428" width="7.85546875" style="797" bestFit="1" customWidth="1"/>
    <col min="15429" max="15429" width="10.28515625" style="797" bestFit="1" customWidth="1"/>
    <col min="15430" max="15431" width="8.5703125" style="797" bestFit="1" customWidth="1"/>
    <col min="15432" max="15433" width="10.28515625" style="797" bestFit="1" customWidth="1"/>
    <col min="15434" max="15434" width="10.28515625" style="797" customWidth="1"/>
    <col min="15435" max="15435" width="8.5703125" style="797" bestFit="1" customWidth="1"/>
    <col min="15436" max="15436" width="10.28515625" style="797" bestFit="1" customWidth="1"/>
    <col min="15437" max="15616" width="13.140625" style="797"/>
    <col min="15617" max="15617" width="35.42578125" style="797" customWidth="1"/>
    <col min="15618" max="15618" width="10.28515625" style="797" bestFit="1" customWidth="1"/>
    <col min="15619" max="15619" width="8.5703125" style="797" bestFit="1" customWidth="1"/>
    <col min="15620" max="15620" width="12" style="797" bestFit="1" customWidth="1"/>
    <col min="15621" max="15624" width="8.5703125" style="797" bestFit="1" customWidth="1"/>
    <col min="15625" max="15625" width="7.85546875" style="797" bestFit="1" customWidth="1"/>
    <col min="15626" max="15626" width="10.28515625" style="797" bestFit="1" customWidth="1"/>
    <col min="15627" max="15628" width="8.5703125" style="797" bestFit="1" customWidth="1"/>
    <col min="15629" max="15630" width="10.28515625" style="797" bestFit="1" customWidth="1"/>
    <col min="15631" max="15631" width="10.28515625" style="797" customWidth="1"/>
    <col min="15632" max="15632" width="8.5703125" style="797" bestFit="1" customWidth="1"/>
    <col min="15633" max="15634" width="8.5703125" style="797" customWidth="1"/>
    <col min="15635" max="15635" width="10.28515625" style="797" bestFit="1" customWidth="1"/>
    <col min="15636" max="15636" width="19.5703125" style="797" customWidth="1"/>
    <col min="15637" max="15640" width="11.5703125" style="797" customWidth="1"/>
    <col min="15641" max="15641" width="10.28515625" style="797" bestFit="1" customWidth="1"/>
    <col min="15642" max="15642" width="8.5703125" style="797" bestFit="1" customWidth="1"/>
    <col min="15643" max="15643" width="12" style="797" bestFit="1" customWidth="1"/>
    <col min="15644" max="15647" width="8.5703125" style="797" bestFit="1" customWidth="1"/>
    <col min="15648" max="15648" width="7.85546875" style="797" bestFit="1" customWidth="1"/>
    <col min="15649" max="15649" width="10.28515625" style="797" bestFit="1" customWidth="1"/>
    <col min="15650" max="15651" width="8.5703125" style="797" bestFit="1" customWidth="1"/>
    <col min="15652" max="15653" width="10.28515625" style="797" bestFit="1" customWidth="1"/>
    <col min="15654" max="15654" width="10.28515625" style="797" customWidth="1"/>
    <col min="15655" max="15655" width="8.5703125" style="797" bestFit="1" customWidth="1"/>
    <col min="15656" max="15656" width="10.28515625" style="797" bestFit="1" customWidth="1"/>
    <col min="15657" max="15657" width="13.140625" style="797"/>
    <col min="15658" max="15658" width="33.7109375" style="797" customWidth="1"/>
    <col min="15659" max="15659" width="10.28515625" style="797" bestFit="1" customWidth="1"/>
    <col min="15660" max="15660" width="8.5703125" style="797" bestFit="1" customWidth="1"/>
    <col min="15661" max="15661" width="12" style="797" bestFit="1" customWidth="1"/>
    <col min="15662" max="15665" width="8.5703125" style="797" bestFit="1" customWidth="1"/>
    <col min="15666" max="15666" width="7.85546875" style="797" bestFit="1" customWidth="1"/>
    <col min="15667" max="15667" width="10.28515625" style="797" bestFit="1" customWidth="1"/>
    <col min="15668" max="15669" width="8.5703125" style="797" bestFit="1" customWidth="1"/>
    <col min="15670" max="15671" width="10.28515625" style="797" bestFit="1" customWidth="1"/>
    <col min="15672" max="15672" width="10.28515625" style="797" customWidth="1"/>
    <col min="15673" max="15673" width="8.5703125" style="797" bestFit="1" customWidth="1"/>
    <col min="15674" max="15674" width="10.28515625" style="797" bestFit="1" customWidth="1"/>
    <col min="15675" max="15675" width="13.140625" style="797"/>
    <col min="15676" max="15676" width="33.7109375" style="797" customWidth="1"/>
    <col min="15677" max="15677" width="10.28515625" style="797" bestFit="1" customWidth="1"/>
    <col min="15678" max="15678" width="8.5703125" style="797" bestFit="1" customWidth="1"/>
    <col min="15679" max="15679" width="12" style="797" bestFit="1" customWidth="1"/>
    <col min="15680" max="15683" width="8.5703125" style="797" bestFit="1" customWidth="1"/>
    <col min="15684" max="15684" width="7.85546875" style="797" bestFit="1" customWidth="1"/>
    <col min="15685" max="15685" width="10.28515625" style="797" bestFit="1" customWidth="1"/>
    <col min="15686" max="15687" width="8.5703125" style="797" bestFit="1" customWidth="1"/>
    <col min="15688" max="15689" width="10.28515625" style="797" bestFit="1" customWidth="1"/>
    <col min="15690" max="15690" width="10.28515625" style="797" customWidth="1"/>
    <col min="15691" max="15691" width="8.5703125" style="797" bestFit="1" customWidth="1"/>
    <col min="15692" max="15692" width="10.28515625" style="797" bestFit="1" customWidth="1"/>
    <col min="15693" max="15872" width="13.140625" style="797"/>
    <col min="15873" max="15873" width="35.42578125" style="797" customWidth="1"/>
    <col min="15874" max="15874" width="10.28515625" style="797" bestFit="1" customWidth="1"/>
    <col min="15875" max="15875" width="8.5703125" style="797" bestFit="1" customWidth="1"/>
    <col min="15876" max="15876" width="12" style="797" bestFit="1" customWidth="1"/>
    <col min="15877" max="15880" width="8.5703125" style="797" bestFit="1" customWidth="1"/>
    <col min="15881" max="15881" width="7.85546875" style="797" bestFit="1" customWidth="1"/>
    <col min="15882" max="15882" width="10.28515625" style="797" bestFit="1" customWidth="1"/>
    <col min="15883" max="15884" width="8.5703125" style="797" bestFit="1" customWidth="1"/>
    <col min="15885" max="15886" width="10.28515625" style="797" bestFit="1" customWidth="1"/>
    <col min="15887" max="15887" width="10.28515625" style="797" customWidth="1"/>
    <col min="15888" max="15888" width="8.5703125" style="797" bestFit="1" customWidth="1"/>
    <col min="15889" max="15890" width="8.5703125" style="797" customWidth="1"/>
    <col min="15891" max="15891" width="10.28515625" style="797" bestFit="1" customWidth="1"/>
    <col min="15892" max="15892" width="19.5703125" style="797" customWidth="1"/>
    <col min="15893" max="15896" width="11.5703125" style="797" customWidth="1"/>
    <col min="15897" max="15897" width="10.28515625" style="797" bestFit="1" customWidth="1"/>
    <col min="15898" max="15898" width="8.5703125" style="797" bestFit="1" customWidth="1"/>
    <col min="15899" max="15899" width="12" style="797" bestFit="1" customWidth="1"/>
    <col min="15900" max="15903" width="8.5703125" style="797" bestFit="1" customWidth="1"/>
    <col min="15904" max="15904" width="7.85546875" style="797" bestFit="1" customWidth="1"/>
    <col min="15905" max="15905" width="10.28515625" style="797" bestFit="1" customWidth="1"/>
    <col min="15906" max="15907" width="8.5703125" style="797" bestFit="1" customWidth="1"/>
    <col min="15908" max="15909" width="10.28515625" style="797" bestFit="1" customWidth="1"/>
    <col min="15910" max="15910" width="10.28515625" style="797" customWidth="1"/>
    <col min="15911" max="15911" width="8.5703125" style="797" bestFit="1" customWidth="1"/>
    <col min="15912" max="15912" width="10.28515625" style="797" bestFit="1" customWidth="1"/>
    <col min="15913" max="15913" width="13.140625" style="797"/>
    <col min="15914" max="15914" width="33.7109375" style="797" customWidth="1"/>
    <col min="15915" max="15915" width="10.28515625" style="797" bestFit="1" customWidth="1"/>
    <col min="15916" max="15916" width="8.5703125" style="797" bestFit="1" customWidth="1"/>
    <col min="15917" max="15917" width="12" style="797" bestFit="1" customWidth="1"/>
    <col min="15918" max="15921" width="8.5703125" style="797" bestFit="1" customWidth="1"/>
    <col min="15922" max="15922" width="7.85546875" style="797" bestFit="1" customWidth="1"/>
    <col min="15923" max="15923" width="10.28515625" style="797" bestFit="1" customWidth="1"/>
    <col min="15924" max="15925" width="8.5703125" style="797" bestFit="1" customWidth="1"/>
    <col min="15926" max="15927" width="10.28515625" style="797" bestFit="1" customWidth="1"/>
    <col min="15928" max="15928" width="10.28515625" style="797" customWidth="1"/>
    <col min="15929" max="15929" width="8.5703125" style="797" bestFit="1" customWidth="1"/>
    <col min="15930" max="15930" width="10.28515625" style="797" bestFit="1" customWidth="1"/>
    <col min="15931" max="15931" width="13.140625" style="797"/>
    <col min="15932" max="15932" width="33.7109375" style="797" customWidth="1"/>
    <col min="15933" max="15933" width="10.28515625" style="797" bestFit="1" customWidth="1"/>
    <col min="15934" max="15934" width="8.5703125" style="797" bestFit="1" customWidth="1"/>
    <col min="15935" max="15935" width="12" style="797" bestFit="1" customWidth="1"/>
    <col min="15936" max="15939" width="8.5703125" style="797" bestFit="1" customWidth="1"/>
    <col min="15940" max="15940" width="7.85546875" style="797" bestFit="1" customWidth="1"/>
    <col min="15941" max="15941" width="10.28515625" style="797" bestFit="1" customWidth="1"/>
    <col min="15942" max="15943" width="8.5703125" style="797" bestFit="1" customWidth="1"/>
    <col min="15944" max="15945" width="10.28515625" style="797" bestFit="1" customWidth="1"/>
    <col min="15946" max="15946" width="10.28515625" style="797" customWidth="1"/>
    <col min="15947" max="15947" width="8.5703125" style="797" bestFit="1" customWidth="1"/>
    <col min="15948" max="15948" width="10.28515625" style="797" bestFit="1" customWidth="1"/>
    <col min="15949" max="16128" width="13.140625" style="797"/>
    <col min="16129" max="16129" width="35.42578125" style="797" customWidth="1"/>
    <col min="16130" max="16130" width="10.28515625" style="797" bestFit="1" customWidth="1"/>
    <col min="16131" max="16131" width="8.5703125" style="797" bestFit="1" customWidth="1"/>
    <col min="16132" max="16132" width="12" style="797" bestFit="1" customWidth="1"/>
    <col min="16133" max="16136" width="8.5703125" style="797" bestFit="1" customWidth="1"/>
    <col min="16137" max="16137" width="7.85546875" style="797" bestFit="1" customWidth="1"/>
    <col min="16138" max="16138" width="10.28515625" style="797" bestFit="1" customWidth="1"/>
    <col min="16139" max="16140" width="8.5703125" style="797" bestFit="1" customWidth="1"/>
    <col min="16141" max="16142" width="10.28515625" style="797" bestFit="1" customWidth="1"/>
    <col min="16143" max="16143" width="10.28515625" style="797" customWidth="1"/>
    <col min="16144" max="16144" width="8.5703125" style="797" bestFit="1" customWidth="1"/>
    <col min="16145" max="16146" width="8.5703125" style="797" customWidth="1"/>
    <col min="16147" max="16147" width="10.28515625" style="797" bestFit="1" customWidth="1"/>
    <col min="16148" max="16148" width="19.5703125" style="797" customWidth="1"/>
    <col min="16149" max="16152" width="11.5703125" style="797" customWidth="1"/>
    <col min="16153" max="16153" width="10.28515625" style="797" bestFit="1" customWidth="1"/>
    <col min="16154" max="16154" width="8.5703125" style="797" bestFit="1" customWidth="1"/>
    <col min="16155" max="16155" width="12" style="797" bestFit="1" customWidth="1"/>
    <col min="16156" max="16159" width="8.5703125" style="797" bestFit="1" customWidth="1"/>
    <col min="16160" max="16160" width="7.85546875" style="797" bestFit="1" customWidth="1"/>
    <col min="16161" max="16161" width="10.28515625" style="797" bestFit="1" customWidth="1"/>
    <col min="16162" max="16163" width="8.5703125" style="797" bestFit="1" customWidth="1"/>
    <col min="16164" max="16165" width="10.28515625" style="797" bestFit="1" customWidth="1"/>
    <col min="16166" max="16166" width="10.28515625" style="797" customWidth="1"/>
    <col min="16167" max="16167" width="8.5703125" style="797" bestFit="1" customWidth="1"/>
    <col min="16168" max="16168" width="10.28515625" style="797" bestFit="1" customWidth="1"/>
    <col min="16169" max="16169" width="13.140625" style="797"/>
    <col min="16170" max="16170" width="33.7109375" style="797" customWidth="1"/>
    <col min="16171" max="16171" width="10.28515625" style="797" bestFit="1" customWidth="1"/>
    <col min="16172" max="16172" width="8.5703125" style="797" bestFit="1" customWidth="1"/>
    <col min="16173" max="16173" width="12" style="797" bestFit="1" customWidth="1"/>
    <col min="16174" max="16177" width="8.5703125" style="797" bestFit="1" customWidth="1"/>
    <col min="16178" max="16178" width="7.85546875" style="797" bestFit="1" customWidth="1"/>
    <col min="16179" max="16179" width="10.28515625" style="797" bestFit="1" customWidth="1"/>
    <col min="16180" max="16181" width="8.5703125" style="797" bestFit="1" customWidth="1"/>
    <col min="16182" max="16183" width="10.28515625" style="797" bestFit="1" customWidth="1"/>
    <col min="16184" max="16184" width="10.28515625" style="797" customWidth="1"/>
    <col min="16185" max="16185" width="8.5703125" style="797" bestFit="1" customWidth="1"/>
    <col min="16186" max="16186" width="10.28515625" style="797" bestFit="1" customWidth="1"/>
    <col min="16187" max="16187" width="13.140625" style="797"/>
    <col min="16188" max="16188" width="33.7109375" style="797" customWidth="1"/>
    <col min="16189" max="16189" width="10.28515625" style="797" bestFit="1" customWidth="1"/>
    <col min="16190" max="16190" width="8.5703125" style="797" bestFit="1" customWidth="1"/>
    <col min="16191" max="16191" width="12" style="797" bestFit="1" customWidth="1"/>
    <col min="16192" max="16195" width="8.5703125" style="797" bestFit="1" customWidth="1"/>
    <col min="16196" max="16196" width="7.85546875" style="797" bestFit="1" customWidth="1"/>
    <col min="16197" max="16197" width="10.28515625" style="797" bestFit="1" customWidth="1"/>
    <col min="16198" max="16199" width="8.5703125" style="797" bestFit="1" customWidth="1"/>
    <col min="16200" max="16201" width="10.28515625" style="797" bestFit="1" customWidth="1"/>
    <col min="16202" max="16202" width="10.28515625" style="797" customWidth="1"/>
    <col min="16203" max="16203" width="8.5703125" style="797" bestFit="1" customWidth="1"/>
    <col min="16204" max="16204" width="10.28515625" style="797" bestFit="1" customWidth="1"/>
    <col min="16205" max="16384" width="13.140625" style="797"/>
  </cols>
  <sheetData>
    <row r="1" spans="1:20" ht="18" customHeight="1">
      <c r="A1" s="1521" t="s">
        <v>1220</v>
      </c>
    </row>
    <row r="2" spans="1:20" ht="42" customHeight="1">
      <c r="A2" s="871" t="s">
        <v>1128</v>
      </c>
      <c r="B2" s="871"/>
      <c r="C2" s="871"/>
      <c r="D2" s="871"/>
      <c r="E2" s="871"/>
      <c r="F2" s="871"/>
      <c r="G2" s="871"/>
      <c r="H2" s="871"/>
      <c r="I2" s="871"/>
      <c r="J2" s="871"/>
      <c r="K2" s="871"/>
      <c r="L2" s="871"/>
      <c r="M2" s="871"/>
      <c r="N2" s="871"/>
      <c r="O2" s="871"/>
      <c r="P2" s="871"/>
      <c r="Q2" s="871"/>
      <c r="R2" s="871"/>
      <c r="S2" s="871"/>
    </row>
    <row r="3" spans="1:20" ht="18.75">
      <c r="A3" s="872">
        <v>45412</v>
      </c>
      <c r="B3" s="872"/>
      <c r="C3" s="872"/>
      <c r="D3" s="872"/>
      <c r="E3" s="872"/>
      <c r="F3" s="872"/>
      <c r="G3" s="872"/>
      <c r="H3" s="872"/>
      <c r="I3" s="872"/>
      <c r="J3" s="872"/>
      <c r="K3" s="872"/>
      <c r="L3" s="872"/>
      <c r="M3" s="872"/>
      <c r="N3" s="872"/>
      <c r="O3" s="872"/>
      <c r="P3" s="872"/>
      <c r="Q3" s="872"/>
      <c r="R3" s="872"/>
      <c r="S3" s="872"/>
    </row>
    <row r="4" spans="1:20" ht="16.5">
      <c r="A4" s="873" t="s">
        <v>178</v>
      </c>
      <c r="B4" s="873"/>
      <c r="C4" s="873"/>
      <c r="D4" s="873"/>
      <c r="E4" s="873"/>
      <c r="F4" s="873"/>
      <c r="G4" s="873"/>
      <c r="H4" s="873"/>
      <c r="I4" s="873"/>
      <c r="J4" s="873"/>
      <c r="K4" s="873"/>
      <c r="L4" s="873"/>
      <c r="M4" s="873"/>
      <c r="N4" s="873"/>
      <c r="O4" s="873"/>
      <c r="P4" s="873"/>
      <c r="Q4" s="873"/>
      <c r="R4" s="873"/>
      <c r="S4" s="873"/>
    </row>
    <row r="5" spans="1:20" ht="15.75" customHeight="1" thickBot="1">
      <c r="A5" s="874" t="s">
        <v>157</v>
      </c>
      <c r="B5" s="875"/>
      <c r="C5" s="875"/>
      <c r="D5" s="875"/>
      <c r="E5" s="875"/>
      <c r="F5" s="875"/>
      <c r="G5" s="875"/>
      <c r="H5" s="875"/>
      <c r="I5" s="875"/>
      <c r="J5" s="875"/>
      <c r="K5" s="875"/>
      <c r="L5" s="875"/>
      <c r="M5" s="875"/>
      <c r="N5" s="875"/>
      <c r="O5" s="875"/>
      <c r="P5" s="875"/>
      <c r="Q5" s="875"/>
      <c r="R5" s="875"/>
      <c r="S5" s="876"/>
    </row>
    <row r="6" spans="1:20" ht="96.75" customHeight="1">
      <c r="A6" s="877" t="s">
        <v>785</v>
      </c>
      <c r="B6" s="878" t="s">
        <v>29</v>
      </c>
      <c r="C6" s="879" t="s">
        <v>30</v>
      </c>
      <c r="D6" s="879" t="s">
        <v>31</v>
      </c>
      <c r="E6" s="879" t="s">
        <v>168</v>
      </c>
      <c r="F6" s="879" t="s">
        <v>33</v>
      </c>
      <c r="G6" s="879" t="s">
        <v>114</v>
      </c>
      <c r="H6" s="879" t="s">
        <v>35</v>
      </c>
      <c r="I6" s="879" t="s">
        <v>786</v>
      </c>
      <c r="J6" s="879" t="s">
        <v>37</v>
      </c>
      <c r="K6" s="879" t="s">
        <v>38</v>
      </c>
      <c r="L6" s="879" t="s">
        <v>39</v>
      </c>
      <c r="M6" s="879" t="s">
        <v>116</v>
      </c>
      <c r="N6" s="879" t="s">
        <v>151</v>
      </c>
      <c r="O6" s="879" t="s">
        <v>42</v>
      </c>
      <c r="P6" s="879" t="s">
        <v>43</v>
      </c>
      <c r="Q6" s="879" t="s">
        <v>44</v>
      </c>
      <c r="R6" s="879" t="s">
        <v>767</v>
      </c>
      <c r="S6" s="880" t="s">
        <v>46</v>
      </c>
      <c r="T6" s="1324"/>
    </row>
    <row r="7" spans="1:20" ht="13.5">
      <c r="A7" s="881" t="s">
        <v>787</v>
      </c>
      <c r="B7" s="1325">
        <v>1.8498423863340758E-3</v>
      </c>
      <c r="C7" s="1325">
        <v>1.2838595105971789E-4</v>
      </c>
      <c r="D7" s="1325">
        <v>0.13921481729489027</v>
      </c>
      <c r="E7" s="1325">
        <v>0</v>
      </c>
      <c r="F7" s="1325">
        <v>6.1919201448005156E-5</v>
      </c>
      <c r="G7" s="1325">
        <v>1.8868557657373934</v>
      </c>
      <c r="H7" s="1325">
        <v>0</v>
      </c>
      <c r="I7" s="1325">
        <v>5.2547232287751067E-4</v>
      </c>
      <c r="J7" s="1325" t="s">
        <v>132</v>
      </c>
      <c r="K7" s="1325">
        <v>0</v>
      </c>
      <c r="L7" s="1325" t="s">
        <v>132</v>
      </c>
      <c r="M7" s="1325">
        <v>2.8672607043528786</v>
      </c>
      <c r="N7" s="1325" t="s">
        <v>132</v>
      </c>
      <c r="O7" s="1325" t="s">
        <v>132</v>
      </c>
      <c r="P7" s="1325">
        <v>2.0216605043584268</v>
      </c>
      <c r="Q7" s="1325">
        <v>0</v>
      </c>
      <c r="R7" s="1325">
        <v>2.9553240297922221</v>
      </c>
      <c r="S7" s="882">
        <v>0.51724870243144105</v>
      </c>
      <c r="T7" s="1326"/>
    </row>
    <row r="8" spans="1:20" ht="13.5">
      <c r="A8" s="885" t="s">
        <v>788</v>
      </c>
      <c r="B8" s="1327">
        <v>0</v>
      </c>
      <c r="C8" s="1327" t="s">
        <v>132</v>
      </c>
      <c r="D8" s="1327">
        <v>0.24150438583680928</v>
      </c>
      <c r="E8" s="1327">
        <v>0</v>
      </c>
      <c r="F8" s="1327">
        <v>0</v>
      </c>
      <c r="G8" s="1327">
        <v>0</v>
      </c>
      <c r="H8" s="1327">
        <v>0</v>
      </c>
      <c r="I8" s="1327">
        <v>0</v>
      </c>
      <c r="J8" s="1327" t="s">
        <v>132</v>
      </c>
      <c r="K8" s="1327" t="s">
        <v>132</v>
      </c>
      <c r="L8" s="1327" t="s">
        <v>132</v>
      </c>
      <c r="M8" s="1327" t="s">
        <v>132</v>
      </c>
      <c r="N8" s="1327" t="s">
        <v>132</v>
      </c>
      <c r="O8" s="1327" t="s">
        <v>132</v>
      </c>
      <c r="P8" s="1327" t="s">
        <v>132</v>
      </c>
      <c r="Q8" s="1327" t="s">
        <v>132</v>
      </c>
      <c r="R8" s="1327" t="s">
        <v>132</v>
      </c>
      <c r="S8" s="882">
        <v>7.8931049025198596E-2</v>
      </c>
      <c r="T8" s="1324"/>
    </row>
    <row r="9" spans="1:20" ht="13.5">
      <c r="A9" s="885" t="s">
        <v>124</v>
      </c>
      <c r="B9" s="1327">
        <v>0</v>
      </c>
      <c r="C9" s="1327" t="s">
        <v>132</v>
      </c>
      <c r="D9" s="1327">
        <v>0</v>
      </c>
      <c r="E9" s="1327">
        <v>0</v>
      </c>
      <c r="F9" s="1327">
        <v>0</v>
      </c>
      <c r="G9" s="1327">
        <v>0</v>
      </c>
      <c r="H9" s="1327" t="s">
        <v>132</v>
      </c>
      <c r="I9" s="1327">
        <v>1.2267658008245481E-2</v>
      </c>
      <c r="J9" s="1327" t="s">
        <v>132</v>
      </c>
      <c r="K9" s="1327" t="s">
        <v>132</v>
      </c>
      <c r="L9" s="1327" t="s">
        <v>132</v>
      </c>
      <c r="M9" s="1327">
        <v>0.2927446058398317</v>
      </c>
      <c r="N9" s="1327" t="s">
        <v>132</v>
      </c>
      <c r="O9" s="1327" t="s">
        <v>132</v>
      </c>
      <c r="P9" s="1327" t="s">
        <v>132</v>
      </c>
      <c r="Q9" s="1327" t="s">
        <v>132</v>
      </c>
      <c r="R9" s="1327" t="s">
        <v>132</v>
      </c>
      <c r="S9" s="882">
        <v>7.5872668293733125E-2</v>
      </c>
      <c r="T9" s="1324"/>
    </row>
    <row r="10" spans="1:20" ht="13.5">
      <c r="A10" s="885" t="s">
        <v>134</v>
      </c>
      <c r="B10" s="1327">
        <v>3.3025295035628323E-5</v>
      </c>
      <c r="C10" s="1327">
        <v>1.8776560033281651E-6</v>
      </c>
      <c r="D10" s="1327">
        <v>0.18861716334158274</v>
      </c>
      <c r="E10" s="1327">
        <v>0</v>
      </c>
      <c r="F10" s="1327">
        <v>0</v>
      </c>
      <c r="G10" s="1327">
        <v>2.6302212482700518</v>
      </c>
      <c r="H10" s="1327">
        <v>0</v>
      </c>
      <c r="I10" s="1327">
        <v>0</v>
      </c>
      <c r="J10" s="1327" t="s">
        <v>132</v>
      </c>
      <c r="K10" s="1327">
        <v>0</v>
      </c>
      <c r="L10" s="1327" t="s">
        <v>132</v>
      </c>
      <c r="M10" s="1327">
        <v>4.3844200876657471</v>
      </c>
      <c r="N10" s="1327" t="s">
        <v>132</v>
      </c>
      <c r="O10" s="1327" t="s">
        <v>132</v>
      </c>
      <c r="P10" s="1327">
        <v>0.4356349405082145</v>
      </c>
      <c r="Q10" s="1327">
        <v>0</v>
      </c>
      <c r="R10" s="1327">
        <v>0</v>
      </c>
      <c r="S10" s="882">
        <v>0.68979525124401886</v>
      </c>
      <c r="T10" s="1324"/>
    </row>
    <row r="11" spans="1:20" ht="13.5">
      <c r="A11" s="885" t="s">
        <v>707</v>
      </c>
      <c r="B11" s="1327">
        <v>0</v>
      </c>
      <c r="C11" s="1327" t="s">
        <v>132</v>
      </c>
      <c r="D11" s="1327">
        <v>0</v>
      </c>
      <c r="E11" s="1327" t="s">
        <v>132</v>
      </c>
      <c r="F11" s="1327">
        <v>0</v>
      </c>
      <c r="G11" s="1327">
        <v>0</v>
      </c>
      <c r="H11" s="1327">
        <v>0</v>
      </c>
      <c r="I11" s="1327">
        <v>0</v>
      </c>
      <c r="J11" s="1327" t="s">
        <v>132</v>
      </c>
      <c r="K11" s="1327" t="s">
        <v>132</v>
      </c>
      <c r="L11" s="1327" t="s">
        <v>132</v>
      </c>
      <c r="M11" s="1327">
        <v>0</v>
      </c>
      <c r="N11" s="1327" t="s">
        <v>132</v>
      </c>
      <c r="O11" s="1327" t="s">
        <v>132</v>
      </c>
      <c r="P11" s="1327" t="s">
        <v>132</v>
      </c>
      <c r="Q11" s="1327" t="s">
        <v>132</v>
      </c>
      <c r="R11" s="1327" t="s">
        <v>132</v>
      </c>
      <c r="S11" s="882">
        <v>0</v>
      </c>
      <c r="T11" s="1324"/>
    </row>
    <row r="12" spans="1:20" ht="13.5">
      <c r="A12" s="885" t="s">
        <v>789</v>
      </c>
      <c r="B12" s="1327">
        <v>1.3106848296550084E-3</v>
      </c>
      <c r="C12" s="1327" t="s">
        <v>132</v>
      </c>
      <c r="D12" s="1327">
        <v>2.2190466642886739E-2</v>
      </c>
      <c r="E12" s="1327">
        <v>0</v>
      </c>
      <c r="F12" s="1327">
        <v>0</v>
      </c>
      <c r="G12" s="1327">
        <v>0</v>
      </c>
      <c r="H12" s="1327" t="s">
        <v>132</v>
      </c>
      <c r="I12" s="1327">
        <v>0</v>
      </c>
      <c r="J12" s="1327" t="s">
        <v>132</v>
      </c>
      <c r="K12" s="1327">
        <v>0</v>
      </c>
      <c r="L12" s="1327" t="s">
        <v>132</v>
      </c>
      <c r="M12" s="1327">
        <v>3.4461397816156016E-2</v>
      </c>
      <c r="N12" s="1327" t="s">
        <v>132</v>
      </c>
      <c r="O12" s="1327" t="s">
        <v>132</v>
      </c>
      <c r="P12" s="1327">
        <v>0</v>
      </c>
      <c r="Q12" s="1327" t="s">
        <v>132</v>
      </c>
      <c r="R12" s="1327" t="s">
        <v>132</v>
      </c>
      <c r="S12" s="882">
        <v>1.2581405042967585E-2</v>
      </c>
      <c r="T12" s="1324"/>
    </row>
    <row r="13" spans="1:20" ht="13.5">
      <c r="A13" s="885" t="s">
        <v>790</v>
      </c>
      <c r="B13" s="1327">
        <v>0</v>
      </c>
      <c r="C13" s="1327">
        <v>0</v>
      </c>
      <c r="D13" s="1327">
        <v>0</v>
      </c>
      <c r="E13" s="1327">
        <v>0</v>
      </c>
      <c r="F13" s="1327">
        <v>0</v>
      </c>
      <c r="G13" s="1327">
        <v>0.86470851628836198</v>
      </c>
      <c r="H13" s="1327">
        <v>0</v>
      </c>
      <c r="I13" s="1327">
        <v>0</v>
      </c>
      <c r="J13" s="1327" t="s">
        <v>132</v>
      </c>
      <c r="K13" s="1327">
        <v>0</v>
      </c>
      <c r="L13" s="1327" t="s">
        <v>132</v>
      </c>
      <c r="M13" s="1327">
        <v>0</v>
      </c>
      <c r="N13" s="1327" t="s">
        <v>132</v>
      </c>
      <c r="O13" s="1327" t="s">
        <v>132</v>
      </c>
      <c r="P13" s="1327">
        <v>5.4682159945317839</v>
      </c>
      <c r="Q13" s="1327" t="s">
        <v>132</v>
      </c>
      <c r="R13" s="1327">
        <v>3.6197577765203088</v>
      </c>
      <c r="S13" s="882">
        <v>0.35232708198871582</v>
      </c>
      <c r="T13" s="1324"/>
    </row>
    <row r="14" spans="1:20" ht="13.5" hidden="1">
      <c r="A14" s="885" t="s">
        <v>791</v>
      </c>
      <c r="B14" s="1327">
        <v>9.317266420719476E-3</v>
      </c>
      <c r="C14" s="1327">
        <v>100</v>
      </c>
      <c r="D14" s="1327">
        <v>7.1875685603376885E-2</v>
      </c>
      <c r="E14" s="1327">
        <v>0</v>
      </c>
      <c r="F14" s="1327">
        <v>3.0278942161613667E-2</v>
      </c>
      <c r="G14" s="1327">
        <v>1.6141444392126735E-3</v>
      </c>
      <c r="H14" s="1327">
        <v>0</v>
      </c>
      <c r="I14" s="1327">
        <v>0</v>
      </c>
      <c r="J14" s="1327" t="s">
        <v>132</v>
      </c>
      <c r="K14" s="1327" t="s">
        <v>132</v>
      </c>
      <c r="L14" s="1327" t="s">
        <v>132</v>
      </c>
      <c r="M14" s="1327">
        <v>0</v>
      </c>
      <c r="N14" s="1327" t="s">
        <v>132</v>
      </c>
      <c r="O14" s="1327" t="s">
        <v>132</v>
      </c>
      <c r="P14" s="1327">
        <v>0</v>
      </c>
      <c r="Q14" s="1327" t="s">
        <v>132</v>
      </c>
      <c r="R14" s="1327">
        <v>100</v>
      </c>
      <c r="S14" s="882">
        <v>0.26480489640858101</v>
      </c>
      <c r="T14" s="1324"/>
    </row>
    <row r="15" spans="1:20" ht="3" customHeight="1">
      <c r="A15" s="885"/>
      <c r="B15" s="1328"/>
      <c r="C15" s="1329"/>
      <c r="D15" s="1329"/>
      <c r="E15" s="1329"/>
      <c r="F15" s="1329"/>
      <c r="G15" s="1329"/>
      <c r="H15" s="1329"/>
      <c r="I15" s="1329"/>
      <c r="J15" s="1329"/>
      <c r="K15" s="1329"/>
      <c r="L15" s="1329"/>
      <c r="M15" s="1329"/>
      <c r="N15" s="1329"/>
      <c r="O15" s="1329"/>
      <c r="P15" s="1329"/>
      <c r="Q15" s="1329"/>
      <c r="R15" s="1329"/>
      <c r="S15" s="891"/>
      <c r="T15" s="1324"/>
    </row>
    <row r="16" spans="1:20" ht="13.5">
      <c r="A16" s="881" t="s">
        <v>792</v>
      </c>
      <c r="B16" s="1325">
        <v>2.240622570977314</v>
      </c>
      <c r="C16" s="1325">
        <v>5.2461582414519485</v>
      </c>
      <c r="D16" s="1325">
        <v>1.4380072440223564</v>
      </c>
      <c r="E16" s="1325">
        <v>6.0101328222697887</v>
      </c>
      <c r="F16" s="1325">
        <v>4.2802322817161436</v>
      </c>
      <c r="G16" s="1325">
        <v>2.057255575772325</v>
      </c>
      <c r="H16" s="1325">
        <v>0</v>
      </c>
      <c r="I16" s="1325">
        <v>2.4444222075105122</v>
      </c>
      <c r="J16" s="1325" t="s">
        <v>132</v>
      </c>
      <c r="K16" s="1325">
        <v>0.17346355894288146</v>
      </c>
      <c r="L16" s="1325" t="s">
        <v>132</v>
      </c>
      <c r="M16" s="1325">
        <v>5.438346821923612</v>
      </c>
      <c r="N16" s="1325" t="s">
        <v>132</v>
      </c>
      <c r="O16" s="1325">
        <v>0</v>
      </c>
      <c r="P16" s="1325">
        <v>0</v>
      </c>
      <c r="Q16" s="1325">
        <v>0</v>
      </c>
      <c r="R16" s="1325">
        <v>0</v>
      </c>
      <c r="S16" s="882">
        <v>2.2569573231129789</v>
      </c>
      <c r="T16" s="1324"/>
    </row>
    <row r="17" spans="1:20" ht="13.5">
      <c r="A17" s="885" t="s">
        <v>788</v>
      </c>
      <c r="B17" s="1327">
        <v>1.7453578542539889</v>
      </c>
      <c r="C17" s="1327" t="s">
        <v>132</v>
      </c>
      <c r="D17" s="1327">
        <v>1.2122596237085586</v>
      </c>
      <c r="E17" s="1327">
        <v>19.157710717363127</v>
      </c>
      <c r="F17" s="1327">
        <v>0</v>
      </c>
      <c r="G17" s="1327">
        <v>2.7044315826080285</v>
      </c>
      <c r="H17" s="1327">
        <v>0</v>
      </c>
      <c r="I17" s="1327">
        <v>0.94253409019798906</v>
      </c>
      <c r="J17" s="1327" t="s">
        <v>132</v>
      </c>
      <c r="K17" s="1327" t="s">
        <v>132</v>
      </c>
      <c r="L17" s="1327" t="s">
        <v>132</v>
      </c>
      <c r="M17" s="1327" t="s">
        <v>132</v>
      </c>
      <c r="N17" s="1327" t="s">
        <v>132</v>
      </c>
      <c r="O17" s="1327" t="s">
        <v>132</v>
      </c>
      <c r="P17" s="1327" t="s">
        <v>132</v>
      </c>
      <c r="Q17" s="1327" t="s">
        <v>132</v>
      </c>
      <c r="R17" s="1327" t="s">
        <v>132</v>
      </c>
      <c r="S17" s="882">
        <v>1.3802374114664007</v>
      </c>
      <c r="T17" s="1324"/>
    </row>
    <row r="18" spans="1:20" ht="13.5">
      <c r="A18" s="885" t="s">
        <v>124</v>
      </c>
      <c r="B18" s="1327">
        <v>2.3756770928607955</v>
      </c>
      <c r="C18" s="1327">
        <v>10.416151011666026</v>
      </c>
      <c r="D18" s="1327">
        <v>0.32608540455739832</v>
      </c>
      <c r="E18" s="1327">
        <v>8.1505142493604605</v>
      </c>
      <c r="F18" s="1327">
        <v>8.6453807897571888</v>
      </c>
      <c r="G18" s="1327">
        <v>1.8161926998996376</v>
      </c>
      <c r="H18" s="1327" t="s">
        <v>132</v>
      </c>
      <c r="I18" s="1327">
        <v>0.83967225441322046</v>
      </c>
      <c r="J18" s="1327" t="s">
        <v>132</v>
      </c>
      <c r="K18" s="1327">
        <v>0</v>
      </c>
      <c r="L18" s="1327" t="s">
        <v>132</v>
      </c>
      <c r="M18" s="1327">
        <v>1.3224577223487357</v>
      </c>
      <c r="N18" s="1327" t="s">
        <v>132</v>
      </c>
      <c r="O18" s="1327" t="s">
        <v>132</v>
      </c>
      <c r="P18" s="1327">
        <v>0</v>
      </c>
      <c r="Q18" s="1327" t="s">
        <v>132</v>
      </c>
      <c r="R18" s="1327" t="s">
        <v>132</v>
      </c>
      <c r="S18" s="882">
        <v>1.532146027225322</v>
      </c>
      <c r="T18" s="1324"/>
    </row>
    <row r="19" spans="1:20" ht="13.5">
      <c r="A19" s="885" t="s">
        <v>134</v>
      </c>
      <c r="B19" s="1327">
        <v>2.7211599047273038</v>
      </c>
      <c r="C19" s="1327">
        <v>18.437532326500801</v>
      </c>
      <c r="D19" s="1327">
        <v>1.9068303142285521</v>
      </c>
      <c r="E19" s="1327">
        <v>7.5285040826974665</v>
      </c>
      <c r="F19" s="1327">
        <v>5.39807250487587</v>
      </c>
      <c r="G19" s="1327">
        <v>2.6421895077616062</v>
      </c>
      <c r="H19" s="1327">
        <v>0</v>
      </c>
      <c r="I19" s="1327">
        <v>2.7985840457349971</v>
      </c>
      <c r="J19" s="1327" t="s">
        <v>132</v>
      </c>
      <c r="K19" s="1327">
        <v>0.1687320952601839</v>
      </c>
      <c r="L19" s="1327" t="s">
        <v>132</v>
      </c>
      <c r="M19" s="1327">
        <v>7.5571439154152014</v>
      </c>
      <c r="N19" s="1327" t="s">
        <v>132</v>
      </c>
      <c r="O19" s="1327">
        <v>0</v>
      </c>
      <c r="P19" s="1327">
        <v>0</v>
      </c>
      <c r="Q19" s="1327" t="s">
        <v>132</v>
      </c>
      <c r="R19" s="1327">
        <v>0</v>
      </c>
      <c r="S19" s="882">
        <v>2.7914943679497881</v>
      </c>
      <c r="T19" s="1324"/>
    </row>
    <row r="20" spans="1:20" ht="13.5">
      <c r="A20" s="885" t="s">
        <v>707</v>
      </c>
      <c r="B20" s="1327">
        <v>2.6693844897727592</v>
      </c>
      <c r="C20" s="1327" t="s">
        <v>132</v>
      </c>
      <c r="D20" s="1327">
        <v>0</v>
      </c>
      <c r="E20" s="1327" t="s">
        <v>132</v>
      </c>
      <c r="F20" s="1327">
        <v>0</v>
      </c>
      <c r="G20" s="1327">
        <v>0</v>
      </c>
      <c r="H20" s="1327">
        <v>0</v>
      </c>
      <c r="I20" s="1327">
        <v>0</v>
      </c>
      <c r="J20" s="1327" t="s">
        <v>132</v>
      </c>
      <c r="K20" s="1327" t="s">
        <v>132</v>
      </c>
      <c r="L20" s="1327" t="s">
        <v>132</v>
      </c>
      <c r="M20" s="1327">
        <v>0</v>
      </c>
      <c r="N20" s="1327" t="s">
        <v>132</v>
      </c>
      <c r="O20" s="1327" t="s">
        <v>132</v>
      </c>
      <c r="P20" s="1327" t="s">
        <v>132</v>
      </c>
      <c r="Q20" s="1327" t="s">
        <v>132</v>
      </c>
      <c r="R20" s="1327" t="s">
        <v>132</v>
      </c>
      <c r="S20" s="882">
        <v>0.28812612595119236</v>
      </c>
      <c r="T20" s="1324"/>
    </row>
    <row r="21" spans="1:20" ht="13.5">
      <c r="A21" s="885" t="s">
        <v>789</v>
      </c>
      <c r="B21" s="1327">
        <v>0.60701313725011996</v>
      </c>
      <c r="C21" s="1327">
        <v>8.8548140880529154</v>
      </c>
      <c r="D21" s="1327">
        <v>0.34157224542664666</v>
      </c>
      <c r="E21" s="1327">
        <v>18.071448907762942</v>
      </c>
      <c r="F21" s="1327">
        <v>0.17439738843648722</v>
      </c>
      <c r="G21" s="1327">
        <v>4.8667431839396003E-3</v>
      </c>
      <c r="H21" s="1327" t="s">
        <v>132</v>
      </c>
      <c r="I21" s="1327">
        <v>0.25150047532911979</v>
      </c>
      <c r="J21" s="1327" t="s">
        <v>132</v>
      </c>
      <c r="K21" s="1327">
        <v>0</v>
      </c>
      <c r="L21" s="1327" t="s">
        <v>132</v>
      </c>
      <c r="M21" s="1327">
        <v>2.3309894068107653</v>
      </c>
      <c r="N21" s="1327" t="s">
        <v>132</v>
      </c>
      <c r="O21" s="1327" t="s">
        <v>132</v>
      </c>
      <c r="P21" s="1327">
        <v>0</v>
      </c>
      <c r="Q21" s="1327" t="s">
        <v>132</v>
      </c>
      <c r="R21" s="1327" t="s">
        <v>132</v>
      </c>
      <c r="S21" s="882">
        <v>0.48789846749506327</v>
      </c>
      <c r="T21" s="1324"/>
    </row>
    <row r="22" spans="1:20" ht="13.5">
      <c r="A22" s="885" t="s">
        <v>790</v>
      </c>
      <c r="B22" s="1327">
        <v>0.2097454458549865</v>
      </c>
      <c r="C22" s="1327">
        <v>3.3384944547801693E-2</v>
      </c>
      <c r="D22" s="1327">
        <v>1.0345560469533059</v>
      </c>
      <c r="E22" s="1327">
        <v>3.1356442834514664</v>
      </c>
      <c r="F22" s="1327">
        <v>2.4131531536254127</v>
      </c>
      <c r="G22" s="1327">
        <v>1.4258777371239557</v>
      </c>
      <c r="H22" s="1327">
        <v>0</v>
      </c>
      <c r="I22" s="1327">
        <v>1.4184513139039454</v>
      </c>
      <c r="J22" s="1327" t="s">
        <v>132</v>
      </c>
      <c r="K22" s="1327">
        <v>0.21149064823210895</v>
      </c>
      <c r="L22" s="1327" t="s">
        <v>132</v>
      </c>
      <c r="M22" s="1327">
        <v>0</v>
      </c>
      <c r="N22" s="1327" t="s">
        <v>132</v>
      </c>
      <c r="O22" s="1327" t="s">
        <v>132</v>
      </c>
      <c r="P22" s="1327">
        <v>0</v>
      </c>
      <c r="Q22" s="1327">
        <v>0</v>
      </c>
      <c r="R22" s="1327">
        <v>0</v>
      </c>
      <c r="S22" s="882">
        <v>0.9676060032705327</v>
      </c>
      <c r="T22" s="1324"/>
    </row>
    <row r="23" spans="1:20" ht="13.5" hidden="1">
      <c r="A23" s="885" t="s">
        <v>791</v>
      </c>
      <c r="B23" s="1327">
        <v>14.660558696355805</v>
      </c>
      <c r="C23" s="1327">
        <v>0</v>
      </c>
      <c r="D23" s="1327">
        <v>2.3426373538989314</v>
      </c>
      <c r="E23" s="1327">
        <v>7.9848827343806068</v>
      </c>
      <c r="F23" s="1327">
        <v>22.890568561224836</v>
      </c>
      <c r="G23" s="1327">
        <v>0.11702712039178996</v>
      </c>
      <c r="H23" s="1327">
        <v>0</v>
      </c>
      <c r="I23" s="1327">
        <v>15.973935547650866</v>
      </c>
      <c r="J23" s="1327" t="s">
        <v>132</v>
      </c>
      <c r="K23" s="1327" t="s">
        <v>132</v>
      </c>
      <c r="L23" s="1327" t="s">
        <v>132</v>
      </c>
      <c r="M23" s="1327">
        <v>0.27963671738454088</v>
      </c>
      <c r="N23" s="1327" t="s">
        <v>132</v>
      </c>
      <c r="O23" s="1327" t="s">
        <v>132</v>
      </c>
      <c r="P23" s="1327">
        <v>0</v>
      </c>
      <c r="Q23" s="1327" t="s">
        <v>132</v>
      </c>
      <c r="R23" s="1327" t="s">
        <v>132</v>
      </c>
      <c r="S23" s="882">
        <v>10.172829962259756</v>
      </c>
      <c r="T23" s="1324"/>
    </row>
    <row r="24" spans="1:20" ht="2.25" customHeight="1">
      <c r="A24" s="885"/>
      <c r="B24" s="1328"/>
      <c r="C24" s="1329"/>
      <c r="D24" s="1329"/>
      <c r="E24" s="1329"/>
      <c r="F24" s="1329"/>
      <c r="G24" s="1329"/>
      <c r="H24" s="1329"/>
      <c r="I24" s="1329"/>
      <c r="J24" s="1329"/>
      <c r="K24" s="1329"/>
      <c r="L24" s="1329"/>
      <c r="M24" s="1329"/>
      <c r="N24" s="1329"/>
      <c r="O24" s="1329"/>
      <c r="P24" s="1329"/>
      <c r="Q24" s="1329"/>
      <c r="R24" s="1329"/>
      <c r="S24" s="891"/>
      <c r="T24" s="1324"/>
    </row>
    <row r="25" spans="1:20" ht="13.5">
      <c r="A25" s="881" t="s">
        <v>794</v>
      </c>
      <c r="B25" s="1325">
        <v>13.361054889030994</v>
      </c>
      <c r="C25" s="1325">
        <v>30.615193050301919</v>
      </c>
      <c r="D25" s="1325">
        <v>13.474509266993095</v>
      </c>
      <c r="E25" s="1325">
        <v>35.664001599744353</v>
      </c>
      <c r="F25" s="1325">
        <v>15.881629308444071</v>
      </c>
      <c r="G25" s="1325">
        <v>15.254303223450297</v>
      </c>
      <c r="H25" s="1325">
        <v>0</v>
      </c>
      <c r="I25" s="1325">
        <v>9.0378212328165599</v>
      </c>
      <c r="J25" s="1325">
        <v>12.457219195801498</v>
      </c>
      <c r="K25" s="1325">
        <v>36.732748117025046</v>
      </c>
      <c r="L25" s="1325" t="s">
        <v>132</v>
      </c>
      <c r="M25" s="1325">
        <v>4.1557121484404851</v>
      </c>
      <c r="N25" s="1325" t="s">
        <v>132</v>
      </c>
      <c r="O25" s="1325">
        <v>0</v>
      </c>
      <c r="P25" s="1325" t="s">
        <v>132</v>
      </c>
      <c r="Q25" s="1325" t="s">
        <v>132</v>
      </c>
      <c r="R25" s="1325" t="s">
        <v>132</v>
      </c>
      <c r="S25" s="882">
        <v>13.619858625665088</v>
      </c>
      <c r="T25" s="1324"/>
    </row>
    <row r="26" spans="1:20" ht="13.5">
      <c r="A26" s="885" t="s">
        <v>788</v>
      </c>
      <c r="B26" s="1327">
        <v>26.178457515600968</v>
      </c>
      <c r="C26" s="1327" t="s">
        <v>132</v>
      </c>
      <c r="D26" s="1327">
        <v>26.671080323086915</v>
      </c>
      <c r="E26" s="1327">
        <v>19.488718211885576</v>
      </c>
      <c r="F26" s="1327">
        <v>24.81246789108339</v>
      </c>
      <c r="G26" s="1327">
        <v>18.816826396446508</v>
      </c>
      <c r="H26" s="1327">
        <v>0</v>
      </c>
      <c r="I26" s="1327">
        <v>23.014785975483921</v>
      </c>
      <c r="J26" s="1327" t="s">
        <v>132</v>
      </c>
      <c r="K26" s="1327" t="s">
        <v>132</v>
      </c>
      <c r="L26" s="1327" t="s">
        <v>132</v>
      </c>
      <c r="M26" s="1327" t="s">
        <v>132</v>
      </c>
      <c r="N26" s="1327" t="s">
        <v>132</v>
      </c>
      <c r="O26" s="1327" t="s">
        <v>132</v>
      </c>
      <c r="P26" s="1327" t="s">
        <v>132</v>
      </c>
      <c r="Q26" s="1327" t="s">
        <v>132</v>
      </c>
      <c r="R26" s="1327" t="s">
        <v>132</v>
      </c>
      <c r="S26" s="882">
        <v>26.108216848835479</v>
      </c>
      <c r="T26" s="1324"/>
    </row>
    <row r="27" spans="1:20" ht="13.5">
      <c r="A27" s="885" t="s">
        <v>124</v>
      </c>
      <c r="B27" s="1327">
        <v>6.8247184892939305</v>
      </c>
      <c r="C27" s="1327">
        <v>57.612357825164594</v>
      </c>
      <c r="D27" s="1327">
        <v>3.4270629902959282</v>
      </c>
      <c r="E27" s="1327">
        <v>26.111134984238781</v>
      </c>
      <c r="F27" s="1327">
        <v>4.4519210170806458</v>
      </c>
      <c r="G27" s="1327">
        <v>11.95422662526355</v>
      </c>
      <c r="H27" s="1327" t="s">
        <v>132</v>
      </c>
      <c r="I27" s="1327">
        <v>3.3794526290929703</v>
      </c>
      <c r="J27" s="1327" t="s">
        <v>132</v>
      </c>
      <c r="K27" s="1327" t="s">
        <v>132</v>
      </c>
      <c r="L27" s="1327" t="s">
        <v>132</v>
      </c>
      <c r="M27" s="1327">
        <v>0</v>
      </c>
      <c r="N27" s="1327" t="s">
        <v>132</v>
      </c>
      <c r="O27" s="1327" t="s">
        <v>132</v>
      </c>
      <c r="P27" s="1327" t="s">
        <v>132</v>
      </c>
      <c r="Q27" s="1327" t="s">
        <v>132</v>
      </c>
      <c r="R27" s="1327" t="s">
        <v>132</v>
      </c>
      <c r="S27" s="882">
        <v>5.2376086557631405</v>
      </c>
      <c r="T27" s="1324"/>
    </row>
    <row r="28" spans="1:20" ht="13.5">
      <c r="A28" s="885" t="s">
        <v>134</v>
      </c>
      <c r="B28" s="1327">
        <v>14.190849762104854</v>
      </c>
      <c r="C28" s="1327">
        <v>30.269324205146031</v>
      </c>
      <c r="D28" s="1327">
        <v>13.82885668491301</v>
      </c>
      <c r="E28" s="1327">
        <v>47.212780022134538</v>
      </c>
      <c r="F28" s="1327">
        <v>16.097318405946467</v>
      </c>
      <c r="G28" s="1327">
        <v>15.29017873437548</v>
      </c>
      <c r="H28" s="1327">
        <v>0</v>
      </c>
      <c r="I28" s="1327">
        <v>10.87055885486147</v>
      </c>
      <c r="J28" s="1327">
        <v>12.457219195801498</v>
      </c>
      <c r="K28" s="1327">
        <v>49.363644607181115</v>
      </c>
      <c r="L28" s="1327" t="s">
        <v>132</v>
      </c>
      <c r="M28" s="1327">
        <v>4.0567517171566747</v>
      </c>
      <c r="N28" s="1327" t="s">
        <v>132</v>
      </c>
      <c r="O28" s="1327">
        <v>0</v>
      </c>
      <c r="P28" s="1327" t="s">
        <v>132</v>
      </c>
      <c r="Q28" s="1327" t="s">
        <v>132</v>
      </c>
      <c r="R28" s="1327" t="s">
        <v>132</v>
      </c>
      <c r="S28" s="882">
        <v>14.103060987600792</v>
      </c>
      <c r="T28" s="1324"/>
    </row>
    <row r="29" spans="1:20" ht="13.5">
      <c r="A29" s="885" t="s">
        <v>707</v>
      </c>
      <c r="B29" s="1327">
        <v>3.8618459643268217</v>
      </c>
      <c r="C29" s="1327" t="s">
        <v>132</v>
      </c>
      <c r="D29" s="1327">
        <v>0</v>
      </c>
      <c r="E29" s="1327">
        <v>100</v>
      </c>
      <c r="F29" s="1327">
        <v>0</v>
      </c>
      <c r="G29" s="1327">
        <v>0</v>
      </c>
      <c r="H29" s="1327">
        <v>0</v>
      </c>
      <c r="I29" s="1327">
        <v>0</v>
      </c>
      <c r="J29" s="1327" t="s">
        <v>132</v>
      </c>
      <c r="K29" s="1327" t="s">
        <v>132</v>
      </c>
      <c r="L29" s="1327" t="s">
        <v>132</v>
      </c>
      <c r="M29" s="1327">
        <v>0</v>
      </c>
      <c r="N29" s="1327" t="s">
        <v>132</v>
      </c>
      <c r="O29" s="1327" t="s">
        <v>132</v>
      </c>
      <c r="P29" s="1327" t="s">
        <v>132</v>
      </c>
      <c r="Q29" s="1327" t="s">
        <v>132</v>
      </c>
      <c r="R29" s="1327" t="s">
        <v>132</v>
      </c>
      <c r="S29" s="882">
        <v>2.8085161449583542</v>
      </c>
      <c r="T29" s="1324"/>
    </row>
    <row r="30" spans="1:20" ht="13.5">
      <c r="A30" s="885" t="s">
        <v>789</v>
      </c>
      <c r="B30" s="1327">
        <v>8.2844038037649064</v>
      </c>
      <c r="C30" s="1327">
        <v>2.9019340306416326</v>
      </c>
      <c r="D30" s="1327">
        <v>13.567438950482542</v>
      </c>
      <c r="E30" s="1327">
        <v>46.038989996579687</v>
      </c>
      <c r="F30" s="1327">
        <v>17.052557835768305</v>
      </c>
      <c r="G30" s="1327">
        <v>14.721653713445388</v>
      </c>
      <c r="H30" s="1327" t="s">
        <v>132</v>
      </c>
      <c r="I30" s="1327">
        <v>5.7076761716764413</v>
      </c>
      <c r="J30" s="1327" t="s">
        <v>132</v>
      </c>
      <c r="K30" s="1327">
        <v>26.621992028468682</v>
      </c>
      <c r="L30" s="1327" t="s">
        <v>132</v>
      </c>
      <c r="M30" s="1327">
        <v>0.38809511983836154</v>
      </c>
      <c r="N30" s="1327" t="s">
        <v>132</v>
      </c>
      <c r="O30" s="1327" t="s">
        <v>132</v>
      </c>
      <c r="P30" s="1327" t="s">
        <v>132</v>
      </c>
      <c r="Q30" s="1327" t="s">
        <v>132</v>
      </c>
      <c r="R30" s="1327" t="s">
        <v>132</v>
      </c>
      <c r="S30" s="882">
        <v>10.956258216236263</v>
      </c>
      <c r="T30" s="1324"/>
    </row>
    <row r="31" spans="1:20" ht="13.5">
      <c r="A31" s="885" t="s">
        <v>790</v>
      </c>
      <c r="B31" s="1327">
        <v>0.64108311072917701</v>
      </c>
      <c r="C31" s="1327">
        <v>46.199519262942196</v>
      </c>
      <c r="D31" s="1327">
        <v>4.3033465421073602</v>
      </c>
      <c r="E31" s="1327">
        <v>19.645968825320875</v>
      </c>
      <c r="F31" s="1327">
        <v>7.2993707136090258</v>
      </c>
      <c r="G31" s="1327">
        <v>11.85839180715881</v>
      </c>
      <c r="H31" s="1327">
        <v>0</v>
      </c>
      <c r="I31" s="1327">
        <v>4.9010638761013512</v>
      </c>
      <c r="J31" s="1327" t="s">
        <v>132</v>
      </c>
      <c r="K31" s="1327">
        <v>78.737105649254531</v>
      </c>
      <c r="L31" s="1327" t="s">
        <v>132</v>
      </c>
      <c r="M31" s="1327">
        <v>0</v>
      </c>
      <c r="N31" s="1327" t="s">
        <v>132</v>
      </c>
      <c r="O31" s="1327" t="s">
        <v>132</v>
      </c>
      <c r="P31" s="1327" t="s">
        <v>132</v>
      </c>
      <c r="Q31" s="1327" t="s">
        <v>132</v>
      </c>
      <c r="R31" s="1327" t="s">
        <v>132</v>
      </c>
      <c r="S31" s="882">
        <v>4.7740072489051117</v>
      </c>
      <c r="T31" s="1324"/>
    </row>
    <row r="32" spans="1:20" ht="13.5" hidden="1">
      <c r="A32" s="885" t="s">
        <v>791</v>
      </c>
      <c r="B32" s="1327">
        <v>18.350700021449256</v>
      </c>
      <c r="C32" s="1327">
        <v>61.27080149720878</v>
      </c>
      <c r="D32" s="1327">
        <v>15.207222443614421</v>
      </c>
      <c r="E32" s="1327">
        <v>28.803575669513918</v>
      </c>
      <c r="F32" s="1327">
        <v>27.611347084187333</v>
      </c>
      <c r="G32" s="1327">
        <v>23.303480864593819</v>
      </c>
      <c r="H32" s="1327" t="s">
        <v>132</v>
      </c>
      <c r="I32" s="1327">
        <v>2.982806270268882</v>
      </c>
      <c r="J32" s="1327" t="s">
        <v>132</v>
      </c>
      <c r="K32" s="1327">
        <v>21.105393175792482</v>
      </c>
      <c r="L32" s="1327" t="s">
        <v>132</v>
      </c>
      <c r="M32" s="1327">
        <v>95.664250471792357</v>
      </c>
      <c r="N32" s="1327" t="s">
        <v>132</v>
      </c>
      <c r="O32" s="1327" t="s">
        <v>132</v>
      </c>
      <c r="P32" s="1327" t="s">
        <v>132</v>
      </c>
      <c r="Q32" s="1327" t="s">
        <v>132</v>
      </c>
      <c r="R32" s="1327" t="s">
        <v>132</v>
      </c>
      <c r="S32" s="882">
        <v>16.533210579903727</v>
      </c>
      <c r="T32" s="1324"/>
    </row>
    <row r="33" spans="1:20" ht="3.75" customHeight="1">
      <c r="A33" s="885"/>
      <c r="B33" s="1328"/>
      <c r="C33" s="1329"/>
      <c r="D33" s="1329"/>
      <c r="E33" s="1329"/>
      <c r="F33" s="1329"/>
      <c r="G33" s="1329"/>
      <c r="H33" s="1329"/>
      <c r="I33" s="1329"/>
      <c r="J33" s="1329"/>
      <c r="K33" s="1329"/>
      <c r="L33" s="1329"/>
      <c r="M33" s="1329"/>
      <c r="N33" s="1329"/>
      <c r="O33" s="1329"/>
      <c r="P33" s="1329"/>
      <c r="Q33" s="1329"/>
      <c r="R33" s="1329"/>
      <c r="S33" s="891"/>
      <c r="T33" s="1324"/>
    </row>
    <row r="34" spans="1:20" ht="13.5">
      <c r="A34" s="881" t="s">
        <v>795</v>
      </c>
      <c r="B34" s="1325">
        <v>14.714484172673393</v>
      </c>
      <c r="C34" s="1325">
        <v>11.017401885723084</v>
      </c>
      <c r="D34" s="1325">
        <v>8.2936269793480779</v>
      </c>
      <c r="E34" s="1325">
        <v>20.010843047013608</v>
      </c>
      <c r="F34" s="1325">
        <v>12.855339006711484</v>
      </c>
      <c r="G34" s="1325">
        <v>15.89150162484643</v>
      </c>
      <c r="H34" s="1325">
        <v>0</v>
      </c>
      <c r="I34" s="1325">
        <v>15.873122420881497</v>
      </c>
      <c r="J34" s="1325">
        <v>7.4083258968081154</v>
      </c>
      <c r="K34" s="1325">
        <v>74.981582434107125</v>
      </c>
      <c r="L34" s="1325">
        <v>25.638275847775315</v>
      </c>
      <c r="M34" s="1325">
        <v>0.5967401357850155</v>
      </c>
      <c r="N34" s="1325" t="s">
        <v>132</v>
      </c>
      <c r="O34" s="1325">
        <v>13.117779800178623</v>
      </c>
      <c r="P34" s="1325" t="s">
        <v>132</v>
      </c>
      <c r="Q34" s="1325" t="s">
        <v>132</v>
      </c>
      <c r="R34" s="1325" t="s">
        <v>132</v>
      </c>
      <c r="S34" s="882">
        <v>9.9505770519128998</v>
      </c>
      <c r="T34" s="1324"/>
    </row>
    <row r="35" spans="1:20" ht="13.5">
      <c r="A35" s="885" t="s">
        <v>788</v>
      </c>
      <c r="B35" s="1327">
        <v>20.668363192805316</v>
      </c>
      <c r="C35" s="1327" t="s">
        <v>132</v>
      </c>
      <c r="D35" s="1327">
        <v>23.087686264572572</v>
      </c>
      <c r="E35" s="1327" t="s">
        <v>132</v>
      </c>
      <c r="F35" s="1327">
        <v>23.479898038102505</v>
      </c>
      <c r="G35" s="1327">
        <v>4.8622324757981392</v>
      </c>
      <c r="H35" s="1327">
        <v>0</v>
      </c>
      <c r="I35" s="1327">
        <v>0</v>
      </c>
      <c r="J35" s="1327" t="s">
        <v>132</v>
      </c>
      <c r="K35" s="1327" t="s">
        <v>132</v>
      </c>
      <c r="L35" s="1327" t="s">
        <v>132</v>
      </c>
      <c r="M35" s="1327" t="s">
        <v>132</v>
      </c>
      <c r="N35" s="1327" t="s">
        <v>132</v>
      </c>
      <c r="O35" s="1327" t="s">
        <v>132</v>
      </c>
      <c r="P35" s="1327" t="s">
        <v>132</v>
      </c>
      <c r="Q35" s="1327" t="s">
        <v>132</v>
      </c>
      <c r="R35" s="1327" t="s">
        <v>132</v>
      </c>
      <c r="S35" s="882">
        <v>21.735028481684868</v>
      </c>
      <c r="T35" s="1324"/>
    </row>
    <row r="36" spans="1:20" ht="13.5">
      <c r="A36" s="885" t="s">
        <v>124</v>
      </c>
      <c r="B36" s="1327">
        <v>26.809838785143072</v>
      </c>
      <c r="C36" s="1327">
        <v>0</v>
      </c>
      <c r="D36" s="1327">
        <v>1.5558981950863704</v>
      </c>
      <c r="E36" s="1327">
        <v>100</v>
      </c>
      <c r="F36" s="1327">
        <v>1.3395243082112827</v>
      </c>
      <c r="G36" s="1327">
        <v>8.852313449703809</v>
      </c>
      <c r="H36" s="1327" t="s">
        <v>132</v>
      </c>
      <c r="I36" s="1327">
        <v>0</v>
      </c>
      <c r="J36" s="1327" t="s">
        <v>132</v>
      </c>
      <c r="K36" s="1327" t="s">
        <v>132</v>
      </c>
      <c r="L36" s="1327" t="s">
        <v>132</v>
      </c>
      <c r="M36" s="1327" t="s">
        <v>132</v>
      </c>
      <c r="N36" s="1327" t="s">
        <v>132</v>
      </c>
      <c r="O36" s="1327" t="s">
        <v>132</v>
      </c>
      <c r="P36" s="1327" t="s">
        <v>132</v>
      </c>
      <c r="Q36" s="1327" t="s">
        <v>132</v>
      </c>
      <c r="R36" s="1327" t="s">
        <v>132</v>
      </c>
      <c r="S36" s="882">
        <v>2.0925333326903877</v>
      </c>
      <c r="T36" s="1324"/>
    </row>
    <row r="37" spans="1:20" ht="13.5">
      <c r="A37" s="885" t="s">
        <v>134</v>
      </c>
      <c r="B37" s="1327">
        <v>13.62265234630703</v>
      </c>
      <c r="C37" s="1327">
        <v>26.269499475947399</v>
      </c>
      <c r="D37" s="1327">
        <v>6.9456774641258825</v>
      </c>
      <c r="E37" s="1327">
        <v>19.841668870420392</v>
      </c>
      <c r="F37" s="1327">
        <v>20.295263352149</v>
      </c>
      <c r="G37" s="1327">
        <v>14.727008761270518</v>
      </c>
      <c r="H37" s="1327" t="s">
        <v>132</v>
      </c>
      <c r="I37" s="1327">
        <v>16.000656683520521</v>
      </c>
      <c r="J37" s="1327">
        <v>7.4083258968081154</v>
      </c>
      <c r="K37" s="1327">
        <v>67.914828227683216</v>
      </c>
      <c r="L37" s="1327">
        <v>25.638275847775315</v>
      </c>
      <c r="M37" s="1327">
        <v>0</v>
      </c>
      <c r="N37" s="1327" t="s">
        <v>132</v>
      </c>
      <c r="O37" s="1327">
        <v>13.117779800178623</v>
      </c>
      <c r="P37" s="1327" t="s">
        <v>132</v>
      </c>
      <c r="Q37" s="1327" t="s">
        <v>132</v>
      </c>
      <c r="R37" s="1327" t="s">
        <v>132</v>
      </c>
      <c r="S37" s="882">
        <v>9.21794703438227</v>
      </c>
      <c r="T37" s="1324"/>
    </row>
    <row r="38" spans="1:20" ht="13.5">
      <c r="A38" s="885" t="s">
        <v>707</v>
      </c>
      <c r="B38" s="1327">
        <v>0</v>
      </c>
      <c r="C38" s="1327" t="s">
        <v>132</v>
      </c>
      <c r="D38" s="1327">
        <v>0</v>
      </c>
      <c r="E38" s="1327" t="s">
        <v>132</v>
      </c>
      <c r="F38" s="1327" t="s">
        <v>132</v>
      </c>
      <c r="G38" s="1327" t="s">
        <v>132</v>
      </c>
      <c r="H38" s="1327" t="s">
        <v>132</v>
      </c>
      <c r="I38" s="1327" t="s">
        <v>132</v>
      </c>
      <c r="J38" s="1327" t="s">
        <v>132</v>
      </c>
      <c r="K38" s="1327" t="s">
        <v>132</v>
      </c>
      <c r="L38" s="1327" t="s">
        <v>132</v>
      </c>
      <c r="M38" s="1327" t="s">
        <v>132</v>
      </c>
      <c r="N38" s="1327" t="s">
        <v>132</v>
      </c>
      <c r="O38" s="1327" t="s">
        <v>132</v>
      </c>
      <c r="P38" s="1327" t="s">
        <v>132</v>
      </c>
      <c r="Q38" s="1327" t="s">
        <v>132</v>
      </c>
      <c r="R38" s="1327" t="s">
        <v>132</v>
      </c>
      <c r="S38" s="882">
        <v>0</v>
      </c>
      <c r="T38" s="1324"/>
    </row>
    <row r="39" spans="1:20" ht="13.5">
      <c r="A39" s="885" t="s">
        <v>789</v>
      </c>
      <c r="B39" s="1327">
        <v>27.728539596954239</v>
      </c>
      <c r="C39" s="1327">
        <v>0</v>
      </c>
      <c r="D39" s="1327">
        <v>65.798744509950822</v>
      </c>
      <c r="E39" s="1327">
        <v>100</v>
      </c>
      <c r="F39" s="1327">
        <v>10.668331390147591</v>
      </c>
      <c r="G39" s="1327">
        <v>62.730837903992622</v>
      </c>
      <c r="H39" s="1327" t="s">
        <v>132</v>
      </c>
      <c r="I39" s="1327">
        <v>14.989168320138596</v>
      </c>
      <c r="J39" s="1327" t="s">
        <v>132</v>
      </c>
      <c r="K39" s="1327" t="s">
        <v>132</v>
      </c>
      <c r="L39" s="1327" t="s">
        <v>132</v>
      </c>
      <c r="M39" s="1327">
        <v>8.3337220628057871</v>
      </c>
      <c r="N39" s="1327" t="s">
        <v>132</v>
      </c>
      <c r="O39" s="1327" t="s">
        <v>132</v>
      </c>
      <c r="P39" s="1327" t="s">
        <v>132</v>
      </c>
      <c r="Q39" s="1327" t="s">
        <v>132</v>
      </c>
      <c r="R39" s="1327" t="s">
        <v>132</v>
      </c>
      <c r="S39" s="882">
        <v>48.015918453008197</v>
      </c>
      <c r="T39" s="1324"/>
    </row>
    <row r="40" spans="1:20" ht="13.5">
      <c r="A40" s="885" t="s">
        <v>790</v>
      </c>
      <c r="B40" s="1327">
        <v>0.40111930008760915</v>
      </c>
      <c r="C40" s="1327">
        <v>0</v>
      </c>
      <c r="D40" s="1327">
        <v>7.4720485963702181</v>
      </c>
      <c r="E40" s="1327">
        <v>0</v>
      </c>
      <c r="F40" s="1327">
        <v>4.2445013283895845</v>
      </c>
      <c r="G40" s="1327">
        <v>14.427502551649859</v>
      </c>
      <c r="H40" s="1327" t="s">
        <v>132</v>
      </c>
      <c r="I40" s="1327">
        <v>56.180245432400412</v>
      </c>
      <c r="J40" s="1327" t="s">
        <v>132</v>
      </c>
      <c r="K40" s="1327">
        <v>100</v>
      </c>
      <c r="L40" s="1327" t="s">
        <v>132</v>
      </c>
      <c r="M40" s="1327" t="s">
        <v>132</v>
      </c>
      <c r="N40" s="1327" t="s">
        <v>132</v>
      </c>
      <c r="O40" s="1327" t="s">
        <v>132</v>
      </c>
      <c r="P40" s="1327" t="s">
        <v>132</v>
      </c>
      <c r="Q40" s="1327" t="s">
        <v>132</v>
      </c>
      <c r="R40" s="1327" t="s">
        <v>132</v>
      </c>
      <c r="S40" s="882">
        <v>7.8588124773631263</v>
      </c>
      <c r="T40" s="1324"/>
    </row>
    <row r="41" spans="1:20" ht="13.5" hidden="1">
      <c r="A41" s="885" t="s">
        <v>791</v>
      </c>
      <c r="B41" s="1327">
        <v>10.585140493514148</v>
      </c>
      <c r="C41" s="1327">
        <v>100</v>
      </c>
      <c r="D41" s="1327">
        <v>86.433758551877006</v>
      </c>
      <c r="E41" s="1327">
        <v>34.885596864291045</v>
      </c>
      <c r="F41" s="1327">
        <v>88.937744300060075</v>
      </c>
      <c r="G41" s="1327">
        <v>89.0177552335781</v>
      </c>
      <c r="H41" s="1327" t="s">
        <v>132</v>
      </c>
      <c r="I41" s="1327">
        <v>99.124024560113057</v>
      </c>
      <c r="J41" s="1327" t="s">
        <v>132</v>
      </c>
      <c r="K41" s="1327">
        <v>100</v>
      </c>
      <c r="L41" s="1327" t="s">
        <v>132</v>
      </c>
      <c r="M41" s="1327" t="s">
        <v>132</v>
      </c>
      <c r="N41" s="1327" t="s">
        <v>132</v>
      </c>
      <c r="O41" s="1327" t="s">
        <v>132</v>
      </c>
      <c r="P41" s="1327" t="s">
        <v>132</v>
      </c>
      <c r="Q41" s="1327" t="s">
        <v>132</v>
      </c>
      <c r="R41" s="1327" t="s">
        <v>132</v>
      </c>
      <c r="S41" s="882">
        <v>39.066846154774005</v>
      </c>
      <c r="T41" s="1324"/>
    </row>
    <row r="42" spans="1:20" ht="3" customHeight="1">
      <c r="A42" s="885"/>
      <c r="B42" s="1328"/>
      <c r="C42" s="1329"/>
      <c r="D42" s="1329"/>
      <c r="E42" s="1329"/>
      <c r="F42" s="1329"/>
      <c r="G42" s="1329"/>
      <c r="H42" s="1329"/>
      <c r="I42" s="1329"/>
      <c r="J42" s="1329"/>
      <c r="K42" s="1329"/>
      <c r="L42" s="1329"/>
      <c r="M42" s="1329"/>
      <c r="N42" s="1329"/>
      <c r="O42" s="1329"/>
      <c r="P42" s="1329"/>
      <c r="Q42" s="1329"/>
      <c r="R42" s="1329"/>
      <c r="S42" s="891"/>
      <c r="T42" s="1324"/>
    </row>
    <row r="43" spans="1:20" ht="13.5">
      <c r="A43" s="881" t="s">
        <v>796</v>
      </c>
      <c r="B43" s="1325">
        <v>4.8441115947916584</v>
      </c>
      <c r="C43" s="1325">
        <v>100</v>
      </c>
      <c r="D43" s="1325">
        <v>4.6239280438821178</v>
      </c>
      <c r="E43" s="1325">
        <v>22.744054210134514</v>
      </c>
      <c r="F43" s="1325">
        <v>6.2550217846581324</v>
      </c>
      <c r="G43" s="1325">
        <v>3.4350489158380113</v>
      </c>
      <c r="H43" s="1325">
        <v>0</v>
      </c>
      <c r="I43" s="1325">
        <v>7.3045781319744592</v>
      </c>
      <c r="J43" s="1325">
        <v>3.7198920303029701</v>
      </c>
      <c r="K43" s="1325" t="s">
        <v>132</v>
      </c>
      <c r="L43" s="1325">
        <v>16.941352678488286</v>
      </c>
      <c r="M43" s="1325" t="s">
        <v>132</v>
      </c>
      <c r="N43" s="1325" t="s">
        <v>132</v>
      </c>
      <c r="O43" s="1325">
        <v>16.850221775006819</v>
      </c>
      <c r="P43" s="1325" t="s">
        <v>132</v>
      </c>
      <c r="Q43" s="1325" t="s">
        <v>132</v>
      </c>
      <c r="R43" s="1325" t="s">
        <v>132</v>
      </c>
      <c r="S43" s="1330">
        <v>4.0412673042792164</v>
      </c>
      <c r="T43" s="1324"/>
    </row>
    <row r="44" spans="1:20" ht="13.5" customHeight="1">
      <c r="A44" s="885" t="s">
        <v>788</v>
      </c>
      <c r="B44" s="1327">
        <v>6.0072761794166576</v>
      </c>
      <c r="C44" s="1327" t="s">
        <v>132</v>
      </c>
      <c r="D44" s="1327">
        <v>5.0348071010862405</v>
      </c>
      <c r="E44" s="1327" t="s">
        <v>132</v>
      </c>
      <c r="F44" s="1327">
        <v>0.66422525084854311</v>
      </c>
      <c r="G44" s="1327">
        <v>2.5661354600124069</v>
      </c>
      <c r="H44" s="1327">
        <v>0</v>
      </c>
      <c r="I44" s="1327">
        <v>5.2765687168879039</v>
      </c>
      <c r="J44" s="1327" t="s">
        <v>132</v>
      </c>
      <c r="K44" s="1327" t="s">
        <v>132</v>
      </c>
      <c r="L44" s="1327" t="s">
        <v>132</v>
      </c>
      <c r="M44" s="1327" t="s">
        <v>132</v>
      </c>
      <c r="N44" s="1327" t="s">
        <v>132</v>
      </c>
      <c r="O44" s="1327" t="s">
        <v>132</v>
      </c>
      <c r="P44" s="1327" t="s">
        <v>132</v>
      </c>
      <c r="Q44" s="1327" t="s">
        <v>132</v>
      </c>
      <c r="R44" s="1327" t="s">
        <v>132</v>
      </c>
      <c r="S44" s="1331">
        <v>5.4047796357897013</v>
      </c>
      <c r="T44" s="1324"/>
    </row>
    <row r="45" spans="1:20" ht="13.5">
      <c r="A45" s="885" t="s">
        <v>124</v>
      </c>
      <c r="B45" s="1327">
        <v>0</v>
      </c>
      <c r="C45" s="1327" t="s">
        <v>132</v>
      </c>
      <c r="D45" s="1327">
        <v>1.0408203708078305</v>
      </c>
      <c r="E45" s="1327" t="s">
        <v>132</v>
      </c>
      <c r="F45" s="1327">
        <v>0</v>
      </c>
      <c r="G45" s="1327">
        <v>2.1139756171565291E-4</v>
      </c>
      <c r="H45" s="1327" t="s">
        <v>132</v>
      </c>
      <c r="I45" s="1327">
        <v>0</v>
      </c>
      <c r="J45" s="1327" t="s">
        <v>132</v>
      </c>
      <c r="K45" s="1327" t="s">
        <v>132</v>
      </c>
      <c r="L45" s="1327" t="s">
        <v>132</v>
      </c>
      <c r="M45" s="1327" t="s">
        <v>132</v>
      </c>
      <c r="N45" s="1327" t="s">
        <v>132</v>
      </c>
      <c r="O45" s="1327" t="s">
        <v>132</v>
      </c>
      <c r="P45" s="1327" t="s">
        <v>132</v>
      </c>
      <c r="Q45" s="1327" t="s">
        <v>132</v>
      </c>
      <c r="R45" s="1327" t="s">
        <v>132</v>
      </c>
      <c r="S45" s="1331">
        <v>0.9857908269347152</v>
      </c>
      <c r="T45" s="1324"/>
    </row>
    <row r="46" spans="1:20" ht="12.75" customHeight="1">
      <c r="A46" s="885" t="s">
        <v>134</v>
      </c>
      <c r="B46" s="1327">
        <v>3.3701191011448799</v>
      </c>
      <c r="C46" s="1327" t="s">
        <v>132</v>
      </c>
      <c r="D46" s="1327">
        <v>2.427181869420088</v>
      </c>
      <c r="E46" s="1327">
        <v>22.112154305945474</v>
      </c>
      <c r="F46" s="1327">
        <v>3.5612199735873498E-2</v>
      </c>
      <c r="G46" s="1327">
        <v>2.5278925704046449</v>
      </c>
      <c r="H46" s="1327" t="s">
        <v>132</v>
      </c>
      <c r="I46" s="1327">
        <v>7.2097769320837042</v>
      </c>
      <c r="J46" s="1327">
        <v>3.7198920303029701</v>
      </c>
      <c r="K46" s="1327" t="s">
        <v>132</v>
      </c>
      <c r="L46" s="1327">
        <v>16.941352678488286</v>
      </c>
      <c r="M46" s="1327" t="s">
        <v>132</v>
      </c>
      <c r="N46" s="1327" t="s">
        <v>132</v>
      </c>
      <c r="O46" s="1327">
        <v>16.850221775006819</v>
      </c>
      <c r="P46" s="1327" t="s">
        <v>132</v>
      </c>
      <c r="Q46" s="1327" t="s">
        <v>132</v>
      </c>
      <c r="R46" s="1327" t="s">
        <v>132</v>
      </c>
      <c r="S46" s="1331">
        <v>3.6201562948038202</v>
      </c>
      <c r="T46" s="1324"/>
    </row>
    <row r="47" spans="1:20" ht="13.5">
      <c r="A47" s="885" t="s">
        <v>707</v>
      </c>
      <c r="B47" s="1327">
        <v>0</v>
      </c>
      <c r="C47" s="1327" t="s">
        <v>132</v>
      </c>
      <c r="D47" s="1327">
        <v>0</v>
      </c>
      <c r="E47" s="1327" t="s">
        <v>132</v>
      </c>
      <c r="F47" s="1327" t="s">
        <v>132</v>
      </c>
      <c r="G47" s="1327" t="s">
        <v>132</v>
      </c>
      <c r="H47" s="1327" t="s">
        <v>132</v>
      </c>
      <c r="I47" s="1327">
        <v>0</v>
      </c>
      <c r="J47" s="1327" t="s">
        <v>132</v>
      </c>
      <c r="K47" s="1327" t="s">
        <v>132</v>
      </c>
      <c r="L47" s="1327" t="s">
        <v>132</v>
      </c>
      <c r="M47" s="1327" t="s">
        <v>132</v>
      </c>
      <c r="N47" s="1327" t="s">
        <v>132</v>
      </c>
      <c r="O47" s="1327" t="s">
        <v>132</v>
      </c>
      <c r="P47" s="1327" t="s">
        <v>132</v>
      </c>
      <c r="Q47" s="1327" t="s">
        <v>132</v>
      </c>
      <c r="R47" s="1327" t="s">
        <v>132</v>
      </c>
      <c r="S47" s="1331">
        <v>0</v>
      </c>
      <c r="T47" s="1324"/>
    </row>
    <row r="48" spans="1:20" ht="13.5">
      <c r="A48" s="885" t="s">
        <v>789</v>
      </c>
      <c r="B48" s="1327">
        <v>18.71453395244373</v>
      </c>
      <c r="C48" s="1327">
        <v>100</v>
      </c>
      <c r="D48" s="1327">
        <v>19.706880787911686</v>
      </c>
      <c r="E48" s="1327">
        <v>100.00000000000003</v>
      </c>
      <c r="F48" s="1327">
        <v>1.352967599131936E-4</v>
      </c>
      <c r="G48" s="1327">
        <v>45.27531465909626</v>
      </c>
      <c r="H48" s="1327" t="s">
        <v>132</v>
      </c>
      <c r="I48" s="1327">
        <v>12.192457281685519</v>
      </c>
      <c r="J48" s="1327" t="s">
        <v>132</v>
      </c>
      <c r="K48" s="1327" t="s">
        <v>132</v>
      </c>
      <c r="L48" s="1327" t="s">
        <v>132</v>
      </c>
      <c r="M48" s="1327" t="s">
        <v>132</v>
      </c>
      <c r="N48" s="1327" t="s">
        <v>132</v>
      </c>
      <c r="O48" s="1327" t="s">
        <v>132</v>
      </c>
      <c r="P48" s="1327" t="s">
        <v>132</v>
      </c>
      <c r="Q48" s="1327" t="s">
        <v>132</v>
      </c>
      <c r="R48" s="1327" t="s">
        <v>132</v>
      </c>
      <c r="S48" s="1331">
        <v>21.669379496271588</v>
      </c>
      <c r="T48" s="1324"/>
    </row>
    <row r="49" spans="1:20" ht="13.5">
      <c r="A49" s="885" t="s">
        <v>790</v>
      </c>
      <c r="B49" s="1327">
        <v>0</v>
      </c>
      <c r="C49" s="1327" t="s">
        <v>132</v>
      </c>
      <c r="D49" s="1327">
        <v>0</v>
      </c>
      <c r="E49" s="1327" t="s">
        <v>132</v>
      </c>
      <c r="F49" s="1327">
        <v>0</v>
      </c>
      <c r="G49" s="1327" t="s">
        <v>132</v>
      </c>
      <c r="H49" s="1327" t="s">
        <v>132</v>
      </c>
      <c r="I49" s="1327" t="s">
        <v>132</v>
      </c>
      <c r="J49" s="1327" t="s">
        <v>132</v>
      </c>
      <c r="K49" s="1327" t="s">
        <v>132</v>
      </c>
      <c r="L49" s="1327" t="s">
        <v>132</v>
      </c>
      <c r="M49" s="1327" t="s">
        <v>132</v>
      </c>
      <c r="N49" s="1327" t="s">
        <v>132</v>
      </c>
      <c r="O49" s="1327" t="s">
        <v>132</v>
      </c>
      <c r="P49" s="1327" t="s">
        <v>132</v>
      </c>
      <c r="Q49" s="1327" t="s">
        <v>132</v>
      </c>
      <c r="R49" s="1327" t="s">
        <v>132</v>
      </c>
      <c r="S49" s="1331">
        <v>0</v>
      </c>
      <c r="T49" s="1324"/>
    </row>
    <row r="50" spans="1:20" ht="13.5" hidden="1">
      <c r="A50" s="885" t="s">
        <v>791</v>
      </c>
      <c r="B50" s="1327">
        <v>75.871484258966078</v>
      </c>
      <c r="C50" s="1327">
        <v>100</v>
      </c>
      <c r="D50" s="1327">
        <v>89.789235287192</v>
      </c>
      <c r="E50" s="1327">
        <v>77.616935208445597</v>
      </c>
      <c r="F50" s="1327">
        <v>27.927986413419326</v>
      </c>
      <c r="G50" s="1327">
        <v>49.781287004133283</v>
      </c>
      <c r="H50" s="1327" t="s">
        <v>132</v>
      </c>
      <c r="I50" s="1327">
        <v>98.102105068907136</v>
      </c>
      <c r="J50" s="1327" t="s">
        <v>132</v>
      </c>
      <c r="K50" s="1327" t="s">
        <v>132</v>
      </c>
      <c r="L50" s="1327" t="s">
        <v>132</v>
      </c>
      <c r="M50" s="1327" t="s">
        <v>132</v>
      </c>
      <c r="N50" s="1327" t="s">
        <v>132</v>
      </c>
      <c r="O50" s="1327" t="s">
        <v>132</v>
      </c>
      <c r="P50" s="1327" t="s">
        <v>132</v>
      </c>
      <c r="Q50" s="1327" t="s">
        <v>132</v>
      </c>
      <c r="R50" s="1327" t="s">
        <v>132</v>
      </c>
      <c r="S50" s="882">
        <v>72.405379818944823</v>
      </c>
      <c r="T50" s="1324"/>
    </row>
    <row r="51" spans="1:20" ht="3" customHeight="1">
      <c r="A51" s="885"/>
      <c r="B51" s="1328"/>
      <c r="C51" s="1329"/>
      <c r="D51" s="1329"/>
      <c r="E51" s="1329"/>
      <c r="F51" s="1329"/>
      <c r="G51" s="1329"/>
      <c r="H51" s="1329"/>
      <c r="I51" s="1329"/>
      <c r="J51" s="1329"/>
      <c r="K51" s="1329"/>
      <c r="L51" s="1329"/>
      <c r="M51" s="1329"/>
      <c r="N51" s="1329"/>
      <c r="O51" s="1329"/>
      <c r="P51" s="1329"/>
      <c r="Q51" s="1329"/>
      <c r="R51" s="1329"/>
      <c r="S51" s="891"/>
    </row>
    <row r="52" spans="1:20" ht="13.5">
      <c r="A52" s="881" t="s">
        <v>797</v>
      </c>
      <c r="B52" s="1325">
        <v>3.2753737280221005</v>
      </c>
      <c r="C52" s="1325">
        <v>2.6851124010363705</v>
      </c>
      <c r="D52" s="1325">
        <v>4.1129708045507343</v>
      </c>
      <c r="E52" s="1325">
        <v>5.2449664593866832</v>
      </c>
      <c r="F52" s="1325">
        <v>3.5741467932901339</v>
      </c>
      <c r="G52" s="1325">
        <v>3.6130747399440812</v>
      </c>
      <c r="H52" s="1325" t="s">
        <v>132</v>
      </c>
      <c r="I52" s="1325">
        <v>4.8076946694134675</v>
      </c>
      <c r="J52" s="1325">
        <v>3.721290834861203</v>
      </c>
      <c r="K52" s="1325">
        <v>1.4717563509959877</v>
      </c>
      <c r="L52" s="1325">
        <v>6.1602835234842699</v>
      </c>
      <c r="M52" s="1325">
        <v>0.24326603431264723</v>
      </c>
      <c r="N52" s="1325">
        <v>5.7401464012222139</v>
      </c>
      <c r="O52" s="1325">
        <v>5.899620173088997</v>
      </c>
      <c r="P52" s="1325" t="s">
        <v>132</v>
      </c>
      <c r="Q52" s="1325" t="s">
        <v>132</v>
      </c>
      <c r="R52" s="1325" t="s">
        <v>132</v>
      </c>
      <c r="S52" s="882">
        <v>4.154766297615069</v>
      </c>
      <c r="T52" s="1324"/>
    </row>
    <row r="53" spans="1:20" ht="13.5">
      <c r="A53" s="885" t="s">
        <v>788</v>
      </c>
      <c r="B53" s="1327">
        <v>3.7612991417099555</v>
      </c>
      <c r="C53" s="1327">
        <v>9.0242830014594002</v>
      </c>
      <c r="D53" s="1327">
        <v>6.2890912705738851</v>
      </c>
      <c r="E53" s="1327">
        <v>6.620049862283131</v>
      </c>
      <c r="F53" s="1327">
        <v>6.3486383465850365</v>
      </c>
      <c r="G53" s="1327">
        <v>5.7649713631973087</v>
      </c>
      <c r="H53" s="1327" t="s">
        <v>132</v>
      </c>
      <c r="I53" s="1327">
        <v>11.086835398677387</v>
      </c>
      <c r="J53" s="1327" t="s">
        <v>132</v>
      </c>
      <c r="K53" s="1327">
        <v>1.4908224204634291</v>
      </c>
      <c r="L53" s="1327">
        <v>5.1806087234049203</v>
      </c>
      <c r="M53" s="1327" t="s">
        <v>132</v>
      </c>
      <c r="N53" s="1327">
        <v>6.6422470298202061</v>
      </c>
      <c r="O53" s="1327" t="s">
        <v>132</v>
      </c>
      <c r="P53" s="1327" t="s">
        <v>132</v>
      </c>
      <c r="Q53" s="1327" t="s">
        <v>132</v>
      </c>
      <c r="R53" s="1327" t="s">
        <v>132</v>
      </c>
      <c r="S53" s="882">
        <v>6.4234420813921185</v>
      </c>
      <c r="T53" s="1324"/>
    </row>
    <row r="54" spans="1:20" ht="13.5">
      <c r="A54" s="885" t="s">
        <v>134</v>
      </c>
      <c r="B54" s="1327">
        <v>3.0809602011698587</v>
      </c>
      <c r="C54" s="1327">
        <v>2.7678643691905265</v>
      </c>
      <c r="D54" s="1327">
        <v>3.0471164438537688</v>
      </c>
      <c r="E54" s="1327">
        <v>3.6294839458207302</v>
      </c>
      <c r="F54" s="1327">
        <v>3.0546606110452394</v>
      </c>
      <c r="G54" s="1327">
        <v>3.0111367442061532</v>
      </c>
      <c r="H54" s="1327" t="s">
        <v>132</v>
      </c>
      <c r="I54" s="1327">
        <v>3.3279620785084369</v>
      </c>
      <c r="J54" s="1327">
        <v>3.721290834861203</v>
      </c>
      <c r="K54" s="1327">
        <v>1.4704717446323674</v>
      </c>
      <c r="L54" s="1327">
        <v>7.173968857033131</v>
      </c>
      <c r="M54" s="1327">
        <v>0.29251857510165047</v>
      </c>
      <c r="N54" s="1327">
        <v>4.8805520302324483</v>
      </c>
      <c r="O54" s="1327">
        <v>5.899620173088997</v>
      </c>
      <c r="P54" s="1327" t="s">
        <v>132</v>
      </c>
      <c r="Q54" s="1327" t="s">
        <v>132</v>
      </c>
      <c r="R54" s="1327" t="s">
        <v>132</v>
      </c>
      <c r="S54" s="882">
        <v>3.3011011558330772</v>
      </c>
      <c r="T54" s="1324"/>
    </row>
    <row r="55" spans="1:20" ht="13.5">
      <c r="A55" s="893" t="s">
        <v>1129</v>
      </c>
      <c r="B55" s="1327" t="s">
        <v>132</v>
      </c>
      <c r="C55" s="1327" t="s">
        <v>132</v>
      </c>
      <c r="D55" s="1327" t="s">
        <v>132</v>
      </c>
      <c r="E55" s="1327" t="s">
        <v>132</v>
      </c>
      <c r="F55" s="1327">
        <v>19.112891200229683</v>
      </c>
      <c r="G55" s="1327">
        <v>0.27356582886499026</v>
      </c>
      <c r="H55" s="1327" t="s">
        <v>132</v>
      </c>
      <c r="I55" s="1327">
        <v>28.978316026526805</v>
      </c>
      <c r="J55" s="1327">
        <v>7.2203715579867763E-3</v>
      </c>
      <c r="K55" s="1327" t="s">
        <v>132</v>
      </c>
      <c r="L55" s="1327" t="s">
        <v>132</v>
      </c>
      <c r="M55" s="1327" t="s">
        <v>132</v>
      </c>
      <c r="N55" s="1327" t="s">
        <v>132</v>
      </c>
      <c r="O55" s="1327" t="s">
        <v>132</v>
      </c>
      <c r="P55" s="1327" t="s">
        <v>132</v>
      </c>
      <c r="Q55" s="1327" t="s">
        <v>132</v>
      </c>
      <c r="R55" s="1327" t="s">
        <v>132</v>
      </c>
      <c r="S55" s="882">
        <v>5.4297712160129148</v>
      </c>
      <c r="T55" s="1324"/>
    </row>
    <row r="56" spans="1:20" ht="13.5">
      <c r="A56" s="893" t="s">
        <v>1130</v>
      </c>
      <c r="B56" s="1327">
        <v>3.0809602011698587</v>
      </c>
      <c r="C56" s="1327">
        <v>2.7678643691905265</v>
      </c>
      <c r="D56" s="1327">
        <v>3.0471164438537688</v>
      </c>
      <c r="E56" s="1327">
        <v>3.6294839458207302</v>
      </c>
      <c r="F56" s="1327">
        <v>3.0526422306727006</v>
      </c>
      <c r="G56" s="1327">
        <v>3.0113168563702026</v>
      </c>
      <c r="H56" s="1327" t="s">
        <v>132</v>
      </c>
      <c r="I56" s="1327">
        <v>3.3090378008430101</v>
      </c>
      <c r="J56" s="1327">
        <v>4.1593153554128151</v>
      </c>
      <c r="K56" s="1327">
        <v>1.4704717446323674</v>
      </c>
      <c r="L56" s="1327">
        <v>7.173968857033131</v>
      </c>
      <c r="M56" s="1327">
        <v>0.29251857510165047</v>
      </c>
      <c r="N56" s="1327">
        <v>4.8805520302324483</v>
      </c>
      <c r="O56" s="1327">
        <v>5.899620173088997</v>
      </c>
      <c r="P56" s="1327" t="s">
        <v>132</v>
      </c>
      <c r="Q56" s="1327" t="s">
        <v>132</v>
      </c>
      <c r="R56" s="1327" t="s">
        <v>132</v>
      </c>
      <c r="S56" s="882">
        <v>3.2990256314558186</v>
      </c>
      <c r="T56" s="1324"/>
    </row>
    <row r="57" spans="1:20" ht="13.5">
      <c r="A57" s="894" t="s">
        <v>1131</v>
      </c>
      <c r="B57" s="1327">
        <v>4.7045393172806804</v>
      </c>
      <c r="C57" s="1327" t="s">
        <v>132</v>
      </c>
      <c r="D57" s="1327">
        <v>2.216891244121681</v>
      </c>
      <c r="E57" s="1327">
        <v>48.846012199060915</v>
      </c>
      <c r="F57" s="1327">
        <v>2.6730858376652655</v>
      </c>
      <c r="G57" s="1327">
        <v>7.8377903314638955</v>
      </c>
      <c r="H57" s="1327" t="s">
        <v>132</v>
      </c>
      <c r="I57" s="1327">
        <v>48.756231123046497</v>
      </c>
      <c r="J57" s="1327" t="s">
        <v>132</v>
      </c>
      <c r="K57" s="1327" t="s">
        <v>132</v>
      </c>
      <c r="L57" s="1327">
        <v>99.671988362436508</v>
      </c>
      <c r="M57" s="1327">
        <v>0.29251857510165047</v>
      </c>
      <c r="N57" s="1327" t="s">
        <v>132</v>
      </c>
      <c r="O57" s="1327">
        <v>0.22592782276097484</v>
      </c>
      <c r="P57" s="1327" t="s">
        <v>132</v>
      </c>
      <c r="Q57" s="1327" t="s">
        <v>132</v>
      </c>
      <c r="R57" s="1327" t="s">
        <v>132</v>
      </c>
      <c r="S57" s="882">
        <v>4.3373326119985016</v>
      </c>
      <c r="T57" s="1324"/>
    </row>
    <row r="58" spans="1:20" ht="13.5">
      <c r="A58" s="885" t="s">
        <v>789</v>
      </c>
      <c r="B58" s="1327" t="s">
        <v>132</v>
      </c>
      <c r="C58" s="1327" t="s">
        <v>132</v>
      </c>
      <c r="D58" s="1327" t="s">
        <v>132</v>
      </c>
      <c r="E58" s="1327" t="s">
        <v>132</v>
      </c>
      <c r="F58" s="1327" t="s">
        <v>132</v>
      </c>
      <c r="G58" s="1327" t="s">
        <v>132</v>
      </c>
      <c r="H58" s="1327" t="s">
        <v>132</v>
      </c>
      <c r="I58" s="1327" t="s">
        <v>132</v>
      </c>
      <c r="J58" s="1327" t="s">
        <v>132</v>
      </c>
      <c r="K58" s="1327" t="s">
        <v>132</v>
      </c>
      <c r="L58" s="1327" t="s">
        <v>132</v>
      </c>
      <c r="M58" s="1327" t="s">
        <v>132</v>
      </c>
      <c r="N58" s="1327" t="s">
        <v>132</v>
      </c>
      <c r="O58" s="1327" t="s">
        <v>132</v>
      </c>
      <c r="P58" s="1327" t="s">
        <v>132</v>
      </c>
      <c r="Q58" s="1327" t="s">
        <v>132</v>
      </c>
      <c r="R58" s="1327" t="s">
        <v>132</v>
      </c>
      <c r="S58" s="882" t="s">
        <v>132</v>
      </c>
      <c r="T58" s="1324"/>
    </row>
    <row r="59" spans="1:20" ht="12.75" hidden="1" customHeight="1">
      <c r="A59" s="885" t="s">
        <v>791</v>
      </c>
      <c r="B59" s="1327">
        <v>99.856688050459809</v>
      </c>
      <c r="C59" s="1327">
        <v>2.395395007457866</v>
      </c>
      <c r="D59" s="1327">
        <v>65.784630521382041</v>
      </c>
      <c r="E59" s="1327">
        <v>27.131115720084747</v>
      </c>
      <c r="F59" s="1327">
        <v>81.526668544987587</v>
      </c>
      <c r="G59" s="1327">
        <v>1.383044418897001</v>
      </c>
      <c r="H59" s="1327" t="s">
        <v>132</v>
      </c>
      <c r="I59" s="1327">
        <v>78.615650490416868</v>
      </c>
      <c r="J59" s="1327" t="s">
        <v>132</v>
      </c>
      <c r="K59" s="1327">
        <v>100</v>
      </c>
      <c r="L59" s="1327" t="s">
        <v>132</v>
      </c>
      <c r="M59" s="1327">
        <v>0</v>
      </c>
      <c r="N59" s="1327" t="s">
        <v>132</v>
      </c>
      <c r="O59" s="1327" t="s">
        <v>132</v>
      </c>
      <c r="P59" s="1327" t="s">
        <v>132</v>
      </c>
      <c r="Q59" s="1327" t="s">
        <v>132</v>
      </c>
      <c r="R59" s="1327" t="s">
        <v>132</v>
      </c>
      <c r="S59" s="882">
        <v>6.3839458613065672</v>
      </c>
      <c r="T59" s="1324"/>
    </row>
    <row r="60" spans="1:20" ht="3" customHeight="1">
      <c r="A60" s="885"/>
      <c r="B60" s="1328"/>
      <c r="C60" s="1329"/>
      <c r="D60" s="1329"/>
      <c r="E60" s="1329"/>
      <c r="F60" s="1329"/>
      <c r="G60" s="1329"/>
      <c r="H60" s="1329"/>
      <c r="I60" s="1329"/>
      <c r="J60" s="1329"/>
      <c r="K60" s="1329"/>
      <c r="L60" s="1329"/>
      <c r="M60" s="1329"/>
      <c r="N60" s="1329"/>
      <c r="O60" s="1329"/>
      <c r="P60" s="1329"/>
      <c r="Q60" s="1329"/>
      <c r="R60" s="1329"/>
      <c r="S60" s="891"/>
      <c r="T60" s="1324"/>
    </row>
    <row r="61" spans="1:20" ht="13.5">
      <c r="A61" s="881" t="s">
        <v>801</v>
      </c>
      <c r="B61" s="1325">
        <v>2.2576670921668711</v>
      </c>
      <c r="C61" s="1325">
        <v>4.53124094165796</v>
      </c>
      <c r="D61" s="1325">
        <v>2.9452422417623905</v>
      </c>
      <c r="E61" s="1325">
        <v>4.7619881643782707</v>
      </c>
      <c r="F61" s="1325">
        <v>3.0101020422328446</v>
      </c>
      <c r="G61" s="1325">
        <v>2.9534019845930506</v>
      </c>
      <c r="H61" s="1325" t="s">
        <v>132</v>
      </c>
      <c r="I61" s="1325">
        <v>3.1029113284694518</v>
      </c>
      <c r="J61" s="1325">
        <v>5.9634020967359795</v>
      </c>
      <c r="K61" s="1325">
        <v>7.8942667636151764</v>
      </c>
      <c r="L61" s="1325">
        <v>0</v>
      </c>
      <c r="M61" s="1325" t="s">
        <v>132</v>
      </c>
      <c r="N61" s="1325" t="s">
        <v>132</v>
      </c>
      <c r="O61" s="1325">
        <v>0</v>
      </c>
      <c r="P61" s="1325" t="s">
        <v>132</v>
      </c>
      <c r="Q61" s="1325" t="s">
        <v>132</v>
      </c>
      <c r="R61" s="1325" t="s">
        <v>132</v>
      </c>
      <c r="S61" s="882">
        <v>2.917559976711845</v>
      </c>
      <c r="T61" s="1324"/>
    </row>
    <row r="62" spans="1:20" ht="13.5">
      <c r="A62" s="885" t="s">
        <v>134</v>
      </c>
      <c r="B62" s="1327">
        <v>2.275417108519755</v>
      </c>
      <c r="C62" s="1327">
        <v>0</v>
      </c>
      <c r="D62" s="1327">
        <v>2.4454559740986466</v>
      </c>
      <c r="E62" s="1327">
        <v>5.8964057539385859</v>
      </c>
      <c r="F62" s="1327">
        <v>2.7531570854089789</v>
      </c>
      <c r="G62" s="1327">
        <v>2.8457718502469458</v>
      </c>
      <c r="H62" s="1327" t="s">
        <v>132</v>
      </c>
      <c r="I62" s="1327">
        <v>3.1407572540943547</v>
      </c>
      <c r="J62" s="1327">
        <v>5.9655748529301791</v>
      </c>
      <c r="K62" s="1327">
        <v>9.109544000130791</v>
      </c>
      <c r="L62" s="1327">
        <v>0</v>
      </c>
      <c r="M62" s="1327" t="s">
        <v>132</v>
      </c>
      <c r="N62" s="1327" t="s">
        <v>132</v>
      </c>
      <c r="O62" s="1327">
        <v>0</v>
      </c>
      <c r="P62" s="1327" t="s">
        <v>132</v>
      </c>
      <c r="Q62" s="1327" t="s">
        <v>132</v>
      </c>
      <c r="R62" s="1327" t="s">
        <v>132</v>
      </c>
      <c r="S62" s="882">
        <v>2.7105486632258655</v>
      </c>
      <c r="T62" s="1324"/>
    </row>
    <row r="63" spans="1:20" ht="13.5">
      <c r="A63" s="885" t="s">
        <v>802</v>
      </c>
      <c r="B63" s="1327">
        <v>2.0004174120070179</v>
      </c>
      <c r="C63" s="1327">
        <v>4.545456033822699</v>
      </c>
      <c r="D63" s="1327">
        <v>4.7830584298839698</v>
      </c>
      <c r="E63" s="1327">
        <v>4.0367011210726789</v>
      </c>
      <c r="F63" s="1327">
        <v>3.7974030451380711</v>
      </c>
      <c r="G63" s="1327">
        <v>4.3850866924051397</v>
      </c>
      <c r="H63" s="1327" t="s">
        <v>132</v>
      </c>
      <c r="I63" s="1327">
        <v>2.9479158865665887</v>
      </c>
      <c r="J63" s="1327">
        <v>0.57517878881789553</v>
      </c>
      <c r="K63" s="1327">
        <v>5.5870042554622215</v>
      </c>
      <c r="L63" s="1327">
        <v>0</v>
      </c>
      <c r="M63" s="1327" t="s">
        <v>132</v>
      </c>
      <c r="N63" s="1327" t="s">
        <v>132</v>
      </c>
      <c r="O63" s="1327" t="s">
        <v>132</v>
      </c>
      <c r="P63" s="1327" t="s">
        <v>132</v>
      </c>
      <c r="Q63" s="1327" t="s">
        <v>132</v>
      </c>
      <c r="R63" s="1327" t="s">
        <v>132</v>
      </c>
      <c r="S63" s="882">
        <v>3.9988404839487255</v>
      </c>
      <c r="T63" s="1324"/>
    </row>
    <row r="64" spans="1:20" ht="13.5" hidden="1">
      <c r="A64" s="885" t="s">
        <v>791</v>
      </c>
      <c r="B64" s="1327" t="s">
        <v>132</v>
      </c>
      <c r="C64" s="1327" t="s">
        <v>132</v>
      </c>
      <c r="D64" s="1327" t="s">
        <v>132</v>
      </c>
      <c r="E64" s="1327">
        <v>0</v>
      </c>
      <c r="F64" s="1327" t="s">
        <v>132</v>
      </c>
      <c r="G64" s="1327" t="s">
        <v>132</v>
      </c>
      <c r="H64" s="1327" t="s">
        <v>132</v>
      </c>
      <c r="I64" s="1327" t="s">
        <v>132</v>
      </c>
      <c r="J64" s="1327" t="s">
        <v>132</v>
      </c>
      <c r="K64" s="1327" t="s">
        <v>132</v>
      </c>
      <c r="L64" s="1327" t="s">
        <v>132</v>
      </c>
      <c r="M64" s="1327" t="s">
        <v>132</v>
      </c>
      <c r="N64" s="1327" t="s">
        <v>132</v>
      </c>
      <c r="O64" s="1327" t="s">
        <v>132</v>
      </c>
      <c r="P64" s="1327" t="s">
        <v>132</v>
      </c>
      <c r="Q64" s="1327" t="s">
        <v>132</v>
      </c>
      <c r="R64" s="1327" t="s">
        <v>132</v>
      </c>
      <c r="S64" s="882">
        <v>0</v>
      </c>
      <c r="T64" s="1324"/>
    </row>
    <row r="65" spans="1:20" ht="4.5" customHeight="1">
      <c r="A65" s="896"/>
      <c r="B65" s="1328"/>
      <c r="C65" s="1329"/>
      <c r="D65" s="1329"/>
      <c r="E65" s="1329"/>
      <c r="F65" s="1329"/>
      <c r="G65" s="1329"/>
      <c r="H65" s="1329"/>
      <c r="I65" s="1329"/>
      <c r="J65" s="1329"/>
      <c r="K65" s="1329"/>
      <c r="L65" s="1329"/>
      <c r="M65" s="1329"/>
      <c r="N65" s="1329"/>
      <c r="O65" s="1329"/>
      <c r="P65" s="1329"/>
      <c r="Q65" s="1329"/>
      <c r="R65" s="1329"/>
      <c r="S65" s="900"/>
      <c r="T65" s="1324"/>
    </row>
    <row r="66" spans="1:20" s="1335" customFormat="1" ht="27" customHeight="1">
      <c r="A66" s="901" t="s">
        <v>1132</v>
      </c>
      <c r="B66" s="1332">
        <v>4.7297452018970292</v>
      </c>
      <c r="C66" s="1332">
        <v>4.036944846643415</v>
      </c>
      <c r="D66" s="1332">
        <v>4.1522866193894314</v>
      </c>
      <c r="E66" s="1332">
        <v>7.3909886296929255</v>
      </c>
      <c r="F66" s="1332">
        <v>4.2273064623457586</v>
      </c>
      <c r="G66" s="1332">
        <v>4.7604848732575018</v>
      </c>
      <c r="H66" s="1332">
        <v>0</v>
      </c>
      <c r="I66" s="1332">
        <v>3.6804116166051637</v>
      </c>
      <c r="J66" s="1332">
        <v>6.7018836663985102</v>
      </c>
      <c r="K66" s="1332">
        <v>3.2902998593307067</v>
      </c>
      <c r="L66" s="1332">
        <v>6.1772462404001072</v>
      </c>
      <c r="M66" s="1332">
        <v>3.9435065661975917</v>
      </c>
      <c r="N66" s="1332">
        <v>5.7401464012222139</v>
      </c>
      <c r="O66" s="1332">
        <v>5.2907228826882768</v>
      </c>
      <c r="P66" s="1332">
        <v>1.7229389643354989</v>
      </c>
      <c r="Q66" s="1332">
        <v>0</v>
      </c>
      <c r="R66" s="1332">
        <v>2.30976274091707</v>
      </c>
      <c r="S66" s="1333">
        <v>4.4620234047444534</v>
      </c>
      <c r="T66" s="1334"/>
    </row>
    <row r="67" spans="1:20" ht="4.5" customHeight="1" thickBot="1">
      <c r="A67" s="904"/>
      <c r="B67" s="905"/>
      <c r="C67" s="905"/>
      <c r="D67" s="905"/>
      <c r="E67" s="905"/>
      <c r="F67" s="905"/>
      <c r="G67" s="905"/>
      <c r="H67" s="905"/>
      <c r="I67" s="905"/>
      <c r="J67" s="905"/>
      <c r="K67" s="905"/>
      <c r="L67" s="905"/>
      <c r="M67" s="905"/>
      <c r="N67" s="905"/>
      <c r="O67" s="905"/>
      <c r="P67" s="905"/>
      <c r="Q67" s="905"/>
      <c r="R67" s="905"/>
      <c r="S67" s="905"/>
      <c r="T67" s="1324"/>
    </row>
    <row r="68" spans="1:20" ht="13.5">
      <c r="A68" s="898" t="s">
        <v>1133</v>
      </c>
      <c r="B68" s="898"/>
      <c r="C68" s="898"/>
      <c r="D68" s="898"/>
      <c r="E68" s="898"/>
      <c r="F68" s="898"/>
      <c r="G68" s="898"/>
      <c r="H68" s="898"/>
      <c r="I68" s="898"/>
      <c r="J68" s="898"/>
      <c r="K68" s="898"/>
      <c r="L68" s="898"/>
      <c r="M68" s="898"/>
      <c r="N68" s="898"/>
      <c r="O68" s="898"/>
      <c r="P68" s="898"/>
      <c r="Q68" s="898"/>
      <c r="R68" s="898"/>
      <c r="S68" s="898"/>
      <c r="T68" s="1324"/>
    </row>
    <row r="69" spans="1:20" ht="13.5">
      <c r="A69" s="898" t="s">
        <v>1134</v>
      </c>
      <c r="B69" s="898"/>
      <c r="C69" s="898"/>
      <c r="D69" s="898"/>
      <c r="E69" s="898"/>
      <c r="F69" s="898"/>
      <c r="G69" s="898"/>
      <c r="H69" s="898"/>
      <c r="I69" s="898"/>
      <c r="J69" s="898"/>
      <c r="K69" s="898"/>
      <c r="L69" s="898"/>
      <c r="M69" s="898"/>
      <c r="N69" s="898"/>
      <c r="O69" s="898"/>
      <c r="P69" s="898"/>
      <c r="Q69" s="898"/>
      <c r="R69" s="898"/>
      <c r="S69" s="898"/>
      <c r="T69" s="1324"/>
    </row>
    <row r="70" spans="1:20" ht="13.5">
      <c r="A70" s="291" t="s">
        <v>175</v>
      </c>
      <c r="B70" s="291"/>
      <c r="C70" s="291"/>
      <c r="D70" s="291"/>
      <c r="E70" s="291"/>
      <c r="F70" s="291"/>
      <c r="G70" s="291"/>
      <c r="H70" s="291"/>
      <c r="I70" s="291"/>
      <c r="J70" s="291"/>
      <c r="K70" s="291"/>
      <c r="L70" s="291"/>
      <c r="M70" s="291"/>
      <c r="N70" s="291"/>
      <c r="O70" s="898"/>
      <c r="P70" s="898"/>
      <c r="Q70" s="898"/>
      <c r="R70" s="898"/>
      <c r="S70" s="898"/>
      <c r="T70" s="1324"/>
    </row>
    <row r="71" spans="1:20" ht="13.5">
      <c r="A71" s="291" t="s">
        <v>176</v>
      </c>
      <c r="B71" s="898"/>
      <c r="C71" s="898"/>
      <c r="D71" s="898"/>
      <c r="E71" s="898"/>
      <c r="F71" s="898"/>
      <c r="G71" s="898"/>
      <c r="H71" s="898"/>
      <c r="I71" s="898"/>
    </row>
    <row r="72" spans="1:20" ht="13.5">
      <c r="A72" s="909" t="s">
        <v>1127</v>
      </c>
      <c r="B72" s="974"/>
      <c r="C72" s="974"/>
      <c r="D72" s="964"/>
      <c r="E72" s="974"/>
      <c r="F72" s="974"/>
      <c r="G72" s="974"/>
      <c r="H72" s="964"/>
      <c r="I72" s="974"/>
    </row>
  </sheetData>
  <mergeCells count="3">
    <mergeCell ref="A2:S2"/>
    <mergeCell ref="A3:S3"/>
    <mergeCell ref="A4:S4"/>
  </mergeCells>
  <hyperlinks>
    <hyperlink ref="A1" location="Índice!A1" display="Volver al Índice" xr:uid="{AD3FF424-CAFA-4BE4-A654-89CE720C9B56}"/>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EB3C4-294B-427A-BA7E-67B7D7F14572}">
  <sheetPr>
    <pageSetUpPr fitToPage="1"/>
  </sheetPr>
  <dimension ref="A1:I72"/>
  <sheetViews>
    <sheetView showGridLines="0" zoomScaleNormal="75" workbookViewId="0"/>
  </sheetViews>
  <sheetFormatPr baseColWidth="10" defaultRowHeight="12.75"/>
  <cols>
    <col min="1" max="1" width="47.85546875" style="1143" customWidth="1"/>
    <col min="2" max="6" width="22.140625" style="1143" customWidth="1"/>
    <col min="7" max="256" width="11.42578125" style="1143"/>
    <col min="257" max="257" width="47.85546875" style="1143" customWidth="1"/>
    <col min="258" max="262" width="22.140625" style="1143" customWidth="1"/>
    <col min="263" max="512" width="11.42578125" style="1143"/>
    <col min="513" max="513" width="47.85546875" style="1143" customWidth="1"/>
    <col min="514" max="518" width="22.140625" style="1143" customWidth="1"/>
    <col min="519" max="768" width="11.42578125" style="1143"/>
    <col min="769" max="769" width="47.85546875" style="1143" customWidth="1"/>
    <col min="770" max="774" width="22.140625" style="1143" customWidth="1"/>
    <col min="775" max="1024" width="11.42578125" style="1143"/>
    <col min="1025" max="1025" width="47.85546875" style="1143" customWidth="1"/>
    <col min="1026" max="1030" width="22.140625" style="1143" customWidth="1"/>
    <col min="1031" max="1280" width="11.42578125" style="1143"/>
    <col min="1281" max="1281" width="47.85546875" style="1143" customWidth="1"/>
    <col min="1282" max="1286" width="22.140625" style="1143" customWidth="1"/>
    <col min="1287" max="1536" width="11.42578125" style="1143"/>
    <col min="1537" max="1537" width="47.85546875" style="1143" customWidth="1"/>
    <col min="1538" max="1542" width="22.140625" style="1143" customWidth="1"/>
    <col min="1543" max="1792" width="11.42578125" style="1143"/>
    <col min="1793" max="1793" width="47.85546875" style="1143" customWidth="1"/>
    <col min="1794" max="1798" width="22.140625" style="1143" customWidth="1"/>
    <col min="1799" max="2048" width="11.42578125" style="1143"/>
    <col min="2049" max="2049" width="47.85546875" style="1143" customWidth="1"/>
    <col min="2050" max="2054" width="22.140625" style="1143" customWidth="1"/>
    <col min="2055" max="2304" width="11.42578125" style="1143"/>
    <col min="2305" max="2305" width="47.85546875" style="1143" customWidth="1"/>
    <col min="2306" max="2310" width="22.140625" style="1143" customWidth="1"/>
    <col min="2311" max="2560" width="11.42578125" style="1143"/>
    <col min="2561" max="2561" width="47.85546875" style="1143" customWidth="1"/>
    <col min="2562" max="2566" width="22.140625" style="1143" customWidth="1"/>
    <col min="2567" max="2816" width="11.42578125" style="1143"/>
    <col min="2817" max="2817" width="47.85546875" style="1143" customWidth="1"/>
    <col min="2818" max="2822" width="22.140625" style="1143" customWidth="1"/>
    <col min="2823" max="3072" width="11.42578125" style="1143"/>
    <col min="3073" max="3073" width="47.85546875" style="1143" customWidth="1"/>
    <col min="3074" max="3078" width="22.140625" style="1143" customWidth="1"/>
    <col min="3079" max="3328" width="11.42578125" style="1143"/>
    <col min="3329" max="3329" width="47.85546875" style="1143" customWidth="1"/>
    <col min="3330" max="3334" width="22.140625" style="1143" customWidth="1"/>
    <col min="3335" max="3584" width="11.42578125" style="1143"/>
    <col min="3585" max="3585" width="47.85546875" style="1143" customWidth="1"/>
    <col min="3586" max="3590" width="22.140625" style="1143" customWidth="1"/>
    <col min="3591" max="3840" width="11.42578125" style="1143"/>
    <col min="3841" max="3841" width="47.85546875" style="1143" customWidth="1"/>
    <col min="3842" max="3846" width="22.140625" style="1143" customWidth="1"/>
    <col min="3847" max="4096" width="11.42578125" style="1143"/>
    <col min="4097" max="4097" width="47.85546875" style="1143" customWidth="1"/>
    <col min="4098" max="4102" width="22.140625" style="1143" customWidth="1"/>
    <col min="4103" max="4352" width="11.42578125" style="1143"/>
    <col min="4353" max="4353" width="47.85546875" style="1143" customWidth="1"/>
    <col min="4354" max="4358" width="22.140625" style="1143" customWidth="1"/>
    <col min="4359" max="4608" width="11.42578125" style="1143"/>
    <col min="4609" max="4609" width="47.85546875" style="1143" customWidth="1"/>
    <col min="4610" max="4614" width="22.140625" style="1143" customWidth="1"/>
    <col min="4615" max="4864" width="11.42578125" style="1143"/>
    <col min="4865" max="4865" width="47.85546875" style="1143" customWidth="1"/>
    <col min="4866" max="4870" width="22.140625" style="1143" customWidth="1"/>
    <col min="4871" max="5120" width="11.42578125" style="1143"/>
    <col min="5121" max="5121" width="47.85546875" style="1143" customWidth="1"/>
    <col min="5122" max="5126" width="22.140625" style="1143" customWidth="1"/>
    <col min="5127" max="5376" width="11.42578125" style="1143"/>
    <col min="5377" max="5377" width="47.85546875" style="1143" customWidth="1"/>
    <col min="5378" max="5382" width="22.140625" style="1143" customWidth="1"/>
    <col min="5383" max="5632" width="11.42578125" style="1143"/>
    <col min="5633" max="5633" width="47.85546875" style="1143" customWidth="1"/>
    <col min="5634" max="5638" width="22.140625" style="1143" customWidth="1"/>
    <col min="5639" max="5888" width="11.42578125" style="1143"/>
    <col min="5889" max="5889" width="47.85546875" style="1143" customWidth="1"/>
    <col min="5890" max="5894" width="22.140625" style="1143" customWidth="1"/>
    <col min="5895" max="6144" width="11.42578125" style="1143"/>
    <col min="6145" max="6145" width="47.85546875" style="1143" customWidth="1"/>
    <col min="6146" max="6150" width="22.140625" style="1143" customWidth="1"/>
    <col min="6151" max="6400" width="11.42578125" style="1143"/>
    <col min="6401" max="6401" width="47.85546875" style="1143" customWidth="1"/>
    <col min="6402" max="6406" width="22.140625" style="1143" customWidth="1"/>
    <col min="6407" max="6656" width="11.42578125" style="1143"/>
    <col min="6657" max="6657" width="47.85546875" style="1143" customWidth="1"/>
    <col min="6658" max="6662" width="22.140625" style="1143" customWidth="1"/>
    <col min="6663" max="6912" width="11.42578125" style="1143"/>
    <col min="6913" max="6913" width="47.85546875" style="1143" customWidth="1"/>
    <col min="6914" max="6918" width="22.140625" style="1143" customWidth="1"/>
    <col min="6919" max="7168" width="11.42578125" style="1143"/>
    <col min="7169" max="7169" width="47.85546875" style="1143" customWidth="1"/>
    <col min="7170" max="7174" width="22.140625" style="1143" customWidth="1"/>
    <col min="7175" max="7424" width="11.42578125" style="1143"/>
    <col min="7425" max="7425" width="47.85546875" style="1143" customWidth="1"/>
    <col min="7426" max="7430" width="22.140625" style="1143" customWidth="1"/>
    <col min="7431" max="7680" width="11.42578125" style="1143"/>
    <col min="7681" max="7681" width="47.85546875" style="1143" customWidth="1"/>
    <col min="7682" max="7686" width="22.140625" style="1143" customWidth="1"/>
    <col min="7687" max="7936" width="11.42578125" style="1143"/>
    <col min="7937" max="7937" width="47.85546875" style="1143" customWidth="1"/>
    <col min="7938" max="7942" width="22.140625" style="1143" customWidth="1"/>
    <col min="7943" max="8192" width="11.42578125" style="1143"/>
    <col min="8193" max="8193" width="47.85546875" style="1143" customWidth="1"/>
    <col min="8194" max="8198" width="22.140625" style="1143" customWidth="1"/>
    <col min="8199" max="8448" width="11.42578125" style="1143"/>
    <col min="8449" max="8449" width="47.85546875" style="1143" customWidth="1"/>
    <col min="8450" max="8454" width="22.140625" style="1143" customWidth="1"/>
    <col min="8455" max="8704" width="11.42578125" style="1143"/>
    <col min="8705" max="8705" width="47.85546875" style="1143" customWidth="1"/>
    <col min="8706" max="8710" width="22.140625" style="1143" customWidth="1"/>
    <col min="8711" max="8960" width="11.42578125" style="1143"/>
    <col min="8961" max="8961" width="47.85546875" style="1143" customWidth="1"/>
    <col min="8962" max="8966" width="22.140625" style="1143" customWidth="1"/>
    <col min="8967" max="9216" width="11.42578125" style="1143"/>
    <col min="9217" max="9217" width="47.85546875" style="1143" customWidth="1"/>
    <col min="9218" max="9222" width="22.140625" style="1143" customWidth="1"/>
    <col min="9223" max="9472" width="11.42578125" style="1143"/>
    <col min="9473" max="9473" width="47.85546875" style="1143" customWidth="1"/>
    <col min="9474" max="9478" width="22.140625" style="1143" customWidth="1"/>
    <col min="9479" max="9728" width="11.42578125" style="1143"/>
    <col min="9729" max="9729" width="47.85546875" style="1143" customWidth="1"/>
    <col min="9730" max="9734" width="22.140625" style="1143" customWidth="1"/>
    <col min="9735" max="9984" width="11.42578125" style="1143"/>
    <col min="9985" max="9985" width="47.85546875" style="1143" customWidth="1"/>
    <col min="9986" max="9990" width="22.140625" style="1143" customWidth="1"/>
    <col min="9991" max="10240" width="11.42578125" style="1143"/>
    <col min="10241" max="10241" width="47.85546875" style="1143" customWidth="1"/>
    <col min="10242" max="10246" width="22.140625" style="1143" customWidth="1"/>
    <col min="10247" max="10496" width="11.42578125" style="1143"/>
    <col min="10497" max="10497" width="47.85546875" style="1143" customWidth="1"/>
    <col min="10498" max="10502" width="22.140625" style="1143" customWidth="1"/>
    <col min="10503" max="10752" width="11.42578125" style="1143"/>
    <col min="10753" max="10753" width="47.85546875" style="1143" customWidth="1"/>
    <col min="10754" max="10758" width="22.140625" style="1143" customWidth="1"/>
    <col min="10759" max="11008" width="11.42578125" style="1143"/>
    <col min="11009" max="11009" width="47.85546875" style="1143" customWidth="1"/>
    <col min="11010" max="11014" width="22.140625" style="1143" customWidth="1"/>
    <col min="11015" max="11264" width="11.42578125" style="1143"/>
    <col min="11265" max="11265" width="47.85546875" style="1143" customWidth="1"/>
    <col min="11266" max="11270" width="22.140625" style="1143" customWidth="1"/>
    <col min="11271" max="11520" width="11.42578125" style="1143"/>
    <col min="11521" max="11521" width="47.85546875" style="1143" customWidth="1"/>
    <col min="11522" max="11526" width="22.140625" style="1143" customWidth="1"/>
    <col min="11527" max="11776" width="11.42578125" style="1143"/>
    <col min="11777" max="11777" width="47.85546875" style="1143" customWidth="1"/>
    <col min="11778" max="11782" width="22.140625" style="1143" customWidth="1"/>
    <col min="11783" max="12032" width="11.42578125" style="1143"/>
    <col min="12033" max="12033" width="47.85546875" style="1143" customWidth="1"/>
    <col min="12034" max="12038" width="22.140625" style="1143" customWidth="1"/>
    <col min="12039" max="12288" width="11.42578125" style="1143"/>
    <col min="12289" max="12289" width="47.85546875" style="1143" customWidth="1"/>
    <col min="12290" max="12294" width="22.140625" style="1143" customWidth="1"/>
    <col min="12295" max="12544" width="11.42578125" style="1143"/>
    <col min="12545" max="12545" width="47.85546875" style="1143" customWidth="1"/>
    <col min="12546" max="12550" width="22.140625" style="1143" customWidth="1"/>
    <col min="12551" max="12800" width="11.42578125" style="1143"/>
    <col min="12801" max="12801" width="47.85546875" style="1143" customWidth="1"/>
    <col min="12802" max="12806" width="22.140625" style="1143" customWidth="1"/>
    <col min="12807" max="13056" width="11.42578125" style="1143"/>
    <col min="13057" max="13057" width="47.85546875" style="1143" customWidth="1"/>
    <col min="13058" max="13062" width="22.140625" style="1143" customWidth="1"/>
    <col min="13063" max="13312" width="11.42578125" style="1143"/>
    <col min="13313" max="13313" width="47.85546875" style="1143" customWidth="1"/>
    <col min="13314" max="13318" width="22.140625" style="1143" customWidth="1"/>
    <col min="13319" max="13568" width="11.42578125" style="1143"/>
    <col min="13569" max="13569" width="47.85546875" style="1143" customWidth="1"/>
    <col min="13570" max="13574" width="22.140625" style="1143" customWidth="1"/>
    <col min="13575" max="13824" width="11.42578125" style="1143"/>
    <col min="13825" max="13825" width="47.85546875" style="1143" customWidth="1"/>
    <col min="13826" max="13830" width="22.140625" style="1143" customWidth="1"/>
    <col min="13831" max="14080" width="11.42578125" style="1143"/>
    <col min="14081" max="14081" width="47.85546875" style="1143" customWidth="1"/>
    <col min="14082" max="14086" width="22.140625" style="1143" customWidth="1"/>
    <col min="14087" max="14336" width="11.42578125" style="1143"/>
    <col min="14337" max="14337" width="47.85546875" style="1143" customWidth="1"/>
    <col min="14338" max="14342" width="22.140625" style="1143" customWidth="1"/>
    <col min="14343" max="14592" width="11.42578125" style="1143"/>
    <col min="14593" max="14593" width="47.85546875" style="1143" customWidth="1"/>
    <col min="14594" max="14598" width="22.140625" style="1143" customWidth="1"/>
    <col min="14599" max="14848" width="11.42578125" style="1143"/>
    <col min="14849" max="14849" width="47.85546875" style="1143" customWidth="1"/>
    <col min="14850" max="14854" width="22.140625" style="1143" customWidth="1"/>
    <col min="14855" max="15104" width="11.42578125" style="1143"/>
    <col min="15105" max="15105" width="47.85546875" style="1143" customWidth="1"/>
    <col min="15106" max="15110" width="22.140625" style="1143" customWidth="1"/>
    <col min="15111" max="15360" width="11.42578125" style="1143"/>
    <col min="15361" max="15361" width="47.85546875" style="1143" customWidth="1"/>
    <col min="15362" max="15366" width="22.140625" style="1143" customWidth="1"/>
    <col min="15367" max="15616" width="11.42578125" style="1143"/>
    <col min="15617" max="15617" width="47.85546875" style="1143" customWidth="1"/>
    <col min="15618" max="15622" width="22.140625" style="1143" customWidth="1"/>
    <col min="15623" max="15872" width="11.42578125" style="1143"/>
    <col min="15873" max="15873" width="47.85546875" style="1143" customWidth="1"/>
    <col min="15874" max="15878" width="22.140625" style="1143" customWidth="1"/>
    <col min="15879" max="16128" width="11.42578125" style="1143"/>
    <col min="16129" max="16129" width="47.85546875" style="1143" customWidth="1"/>
    <col min="16130" max="16134" width="22.140625" style="1143" customWidth="1"/>
    <col min="16135" max="16384" width="11.42578125" style="1143"/>
  </cols>
  <sheetData>
    <row r="1" spans="1:9" s="1135" customFormat="1" ht="18" customHeight="1">
      <c r="A1" s="1521" t="s">
        <v>1220</v>
      </c>
      <c r="B1" s="1133"/>
      <c r="C1" s="1133"/>
      <c r="D1" s="1133"/>
      <c r="E1" s="1133"/>
      <c r="F1" s="1134"/>
    </row>
    <row r="2" spans="1:9" s="1137" customFormat="1" ht="38.25" customHeight="1">
      <c r="A2" s="1136" t="s">
        <v>1017</v>
      </c>
      <c r="B2" s="1136"/>
      <c r="C2" s="1136"/>
      <c r="D2" s="1136"/>
      <c r="E2" s="1136"/>
      <c r="F2" s="1136"/>
    </row>
    <row r="3" spans="1:9" s="1135" customFormat="1" ht="27.75" customHeight="1">
      <c r="A3" s="1138">
        <v>45412</v>
      </c>
      <c r="B3" s="1139"/>
      <c r="C3" s="1140"/>
      <c r="D3" s="1140"/>
      <c r="E3" s="1140"/>
      <c r="F3" s="1140"/>
    </row>
    <row r="4" spans="1:9" s="1135" customFormat="1" ht="11.25" customHeight="1">
      <c r="A4" s="1141"/>
      <c r="B4" s="1141"/>
      <c r="C4" s="1141"/>
      <c r="D4" s="1141"/>
      <c r="E4" s="1141"/>
      <c r="F4" s="1142"/>
    </row>
    <row r="5" spans="1:9" ht="14.25" customHeight="1" thickBot="1">
      <c r="B5" s="1144"/>
      <c r="C5" s="1144"/>
      <c r="D5" s="1144"/>
      <c r="E5" s="1144"/>
      <c r="F5" s="1144"/>
    </row>
    <row r="6" spans="1:9" s="1147" customFormat="1" ht="18.75" customHeight="1">
      <c r="A6" s="1145" t="s">
        <v>1</v>
      </c>
      <c r="B6" s="1146" t="s">
        <v>1018</v>
      </c>
      <c r="C6" s="1146"/>
      <c r="D6" s="1146"/>
      <c r="E6" s="1146"/>
      <c r="F6" s="1145" t="s">
        <v>1019</v>
      </c>
    </row>
    <row r="7" spans="1:9" s="1147" customFormat="1" ht="24.75" customHeight="1">
      <c r="A7" s="1148"/>
      <c r="B7" s="1149" t="s">
        <v>1020</v>
      </c>
      <c r="C7" s="1149" t="s">
        <v>1021</v>
      </c>
      <c r="D7" s="1149" t="s">
        <v>1022</v>
      </c>
      <c r="E7" s="1149" t="s">
        <v>1023</v>
      </c>
      <c r="F7" s="1148"/>
    </row>
    <row r="8" spans="1:9" s="1147" customFormat="1" ht="19.5" customHeight="1">
      <c r="A8" s="1150"/>
      <c r="B8" s="1151"/>
      <c r="C8" s="1151"/>
      <c r="D8" s="1151"/>
      <c r="E8" s="1151"/>
      <c r="F8" s="1152"/>
    </row>
    <row r="9" spans="1:9" ht="11.25" customHeight="1">
      <c r="A9" s="1153"/>
      <c r="B9" s="1154"/>
      <c r="C9" s="1154"/>
      <c r="D9" s="1154"/>
      <c r="E9" s="1154"/>
    </row>
    <row r="10" spans="1:9" s="1158" customFormat="1" ht="21" customHeight="1">
      <c r="A10" s="1155" t="s">
        <v>29</v>
      </c>
      <c r="B10" s="1156">
        <v>5.5691535837641482</v>
      </c>
      <c r="C10" s="1156">
        <v>4.9053622662617968</v>
      </c>
      <c r="D10" s="1156">
        <v>4.0565344730731683</v>
      </c>
      <c r="E10" s="1156">
        <v>3.5124737089823643</v>
      </c>
      <c r="F10" s="1157">
        <v>4.7300000000000004</v>
      </c>
    </row>
    <row r="11" spans="1:9" s="1158" customFormat="1" ht="21" customHeight="1">
      <c r="A11" s="1155" t="s">
        <v>30</v>
      </c>
      <c r="B11" s="1156">
        <v>4.0815940745753991</v>
      </c>
      <c r="C11" s="1156">
        <v>3.9245704681090752</v>
      </c>
      <c r="D11" s="1156">
        <v>3.8232987498473743</v>
      </c>
      <c r="E11" s="1156">
        <v>3.4449067741898682</v>
      </c>
      <c r="F11" s="1157">
        <v>4.04</v>
      </c>
    </row>
    <row r="12" spans="1:9" s="1158" customFormat="1" ht="21" customHeight="1">
      <c r="A12" s="1155" t="s">
        <v>31</v>
      </c>
      <c r="B12" s="1156">
        <v>4.5521270366929327</v>
      </c>
      <c r="C12" s="1156">
        <v>3.8437043593951921</v>
      </c>
      <c r="D12" s="1156">
        <v>3.3261465828481254</v>
      </c>
      <c r="E12" s="1156">
        <v>2.9729045770569749</v>
      </c>
      <c r="F12" s="1157">
        <v>4.1500000000000004</v>
      </c>
    </row>
    <row r="13" spans="1:9" s="1158" customFormat="1" ht="21" customHeight="1">
      <c r="A13" s="1155" t="s">
        <v>32</v>
      </c>
      <c r="B13" s="1156">
        <v>8.155291034752425</v>
      </c>
      <c r="C13" s="1156">
        <v>7.2437710921723646</v>
      </c>
      <c r="D13" s="1156">
        <v>6.6227726903711588</v>
      </c>
      <c r="E13" s="1156">
        <v>5.7634572158339026</v>
      </c>
      <c r="F13" s="1157">
        <v>7.39</v>
      </c>
    </row>
    <row r="14" spans="1:9" s="1158" customFormat="1" ht="21" customHeight="1">
      <c r="A14" s="1155" t="s">
        <v>33</v>
      </c>
      <c r="B14" s="1156">
        <v>4.9105855498998352</v>
      </c>
      <c r="C14" s="1156">
        <v>4.2326379036790165</v>
      </c>
      <c r="D14" s="1156">
        <v>3.8236110997040424</v>
      </c>
      <c r="E14" s="1156">
        <v>3.2676176384430828</v>
      </c>
      <c r="F14" s="1157">
        <v>4.2300000000000004</v>
      </c>
    </row>
    <row r="15" spans="1:9" s="1158" customFormat="1" ht="21" customHeight="1">
      <c r="A15" s="1155" t="s">
        <v>114</v>
      </c>
      <c r="B15" s="1156">
        <v>5.6016132092509077</v>
      </c>
      <c r="C15" s="1156">
        <v>4.4981865532910508</v>
      </c>
      <c r="D15" s="1156">
        <v>3.8859711328967124</v>
      </c>
      <c r="E15" s="1156">
        <v>3.5381201218619762</v>
      </c>
      <c r="F15" s="1157">
        <v>4.76</v>
      </c>
    </row>
    <row r="16" spans="1:9" s="1158" customFormat="1" ht="21" customHeight="1">
      <c r="A16" s="1155" t="s">
        <v>35</v>
      </c>
      <c r="B16" s="1156" t="s">
        <v>132</v>
      </c>
      <c r="C16" s="1156" t="s">
        <v>132</v>
      </c>
      <c r="D16" s="1156" t="s">
        <v>132</v>
      </c>
      <c r="E16" s="1156" t="s">
        <v>132</v>
      </c>
      <c r="F16" s="1157" t="s">
        <v>132</v>
      </c>
      <c r="I16" s="1159"/>
    </row>
    <row r="17" spans="1:6" s="1158" customFormat="1" ht="21" customHeight="1">
      <c r="A17" s="1155" t="s">
        <v>36</v>
      </c>
      <c r="B17" s="1156">
        <v>5.024435349513678</v>
      </c>
      <c r="C17" s="1156">
        <v>4.1032365748672586</v>
      </c>
      <c r="D17" s="1156">
        <v>3.3842844737083757</v>
      </c>
      <c r="E17" s="1156">
        <v>2.7153835532299735</v>
      </c>
      <c r="F17" s="1157">
        <v>3.68</v>
      </c>
    </row>
    <row r="18" spans="1:6" s="1158" customFormat="1" ht="21" customHeight="1">
      <c r="A18" s="1155" t="s">
        <v>37</v>
      </c>
      <c r="B18" s="1156">
        <v>9.8369368757252058</v>
      </c>
      <c r="C18" s="1156">
        <v>8.1620821351272923</v>
      </c>
      <c r="D18" s="1156">
        <v>7.1556185766404408</v>
      </c>
      <c r="E18" s="1156">
        <v>6.320552686510263</v>
      </c>
      <c r="F18" s="1157">
        <v>6.7</v>
      </c>
    </row>
    <row r="19" spans="1:6" s="1158" customFormat="1" ht="21" customHeight="1">
      <c r="A19" s="1155" t="s">
        <v>38</v>
      </c>
      <c r="B19" s="1156">
        <v>5.426027761939614</v>
      </c>
      <c r="C19" s="1156">
        <v>4.1970304742575664</v>
      </c>
      <c r="D19" s="1156">
        <v>3.2240487959745794</v>
      </c>
      <c r="E19" s="1156">
        <v>2.7675042266911252</v>
      </c>
      <c r="F19" s="1157">
        <v>3.29</v>
      </c>
    </row>
    <row r="20" spans="1:6" s="1158" customFormat="1" ht="21" customHeight="1">
      <c r="A20" s="1155" t="s">
        <v>96</v>
      </c>
      <c r="B20" s="1156">
        <v>10.27983781893049</v>
      </c>
      <c r="C20" s="1156">
        <v>7.7187890462237316</v>
      </c>
      <c r="D20" s="1156">
        <v>5.6304244972360804</v>
      </c>
      <c r="E20" s="1156">
        <v>3.7397398185195776</v>
      </c>
      <c r="F20" s="1157">
        <v>6.18</v>
      </c>
    </row>
    <row r="21" spans="1:6" s="1158" customFormat="1" ht="21" customHeight="1">
      <c r="A21" s="1155" t="s">
        <v>116</v>
      </c>
      <c r="B21" s="1156">
        <v>3.2543439992787029</v>
      </c>
      <c r="C21" s="1156">
        <v>1.763292744019094</v>
      </c>
      <c r="D21" s="1156">
        <v>1.5035077589394803</v>
      </c>
      <c r="E21" s="1156">
        <v>1.3180649094771806</v>
      </c>
      <c r="F21" s="1157">
        <v>3.94</v>
      </c>
    </row>
    <row r="22" spans="1:6" s="1158" customFormat="1" ht="21" customHeight="1">
      <c r="A22" s="1155" t="s">
        <v>41</v>
      </c>
      <c r="B22" s="1156">
        <v>10.118641439284403</v>
      </c>
      <c r="C22" s="1156">
        <v>7.5293438985995662</v>
      </c>
      <c r="D22" s="1156">
        <v>5.1838376313748826</v>
      </c>
      <c r="E22" s="1156">
        <v>2.9025591601342793</v>
      </c>
      <c r="F22" s="1157">
        <v>5.74</v>
      </c>
    </row>
    <row r="23" spans="1:6" s="1158" customFormat="1" ht="21" customHeight="1">
      <c r="A23" s="27" t="s">
        <v>42</v>
      </c>
      <c r="B23" s="1156">
        <v>13.151328868269852</v>
      </c>
      <c r="C23" s="1156">
        <v>7.4242167606805491</v>
      </c>
      <c r="D23" s="1156">
        <v>4.7107007253183113</v>
      </c>
      <c r="E23" s="1156">
        <v>1.1414966524760932</v>
      </c>
      <c r="F23" s="1157">
        <v>5.29</v>
      </c>
    </row>
    <row r="24" spans="1:6" s="1158" customFormat="1" ht="24" customHeight="1">
      <c r="A24" s="1155" t="s">
        <v>43</v>
      </c>
      <c r="B24" s="1156">
        <v>1.7229389031707538</v>
      </c>
      <c r="C24" s="1156">
        <v>1.7229389031707538</v>
      </c>
      <c r="D24" s="1156" t="s">
        <v>132</v>
      </c>
      <c r="E24" s="1156" t="s">
        <v>132</v>
      </c>
      <c r="F24" s="1157">
        <v>1.72</v>
      </c>
    </row>
    <row r="25" spans="1:6" s="1158" customFormat="1" ht="24" customHeight="1">
      <c r="A25" s="1155" t="s">
        <v>44</v>
      </c>
      <c r="B25" s="1156" t="s">
        <v>132</v>
      </c>
      <c r="C25" s="1156" t="s">
        <v>132</v>
      </c>
      <c r="D25" s="1156" t="s">
        <v>132</v>
      </c>
      <c r="E25" s="1156" t="s">
        <v>132</v>
      </c>
      <c r="F25" s="1157" t="s">
        <v>132</v>
      </c>
    </row>
    <row r="26" spans="1:6" s="1158" customFormat="1" ht="24" customHeight="1">
      <c r="A26" s="1155" t="s">
        <v>45</v>
      </c>
      <c r="B26" s="1156">
        <v>2.3097626281413302</v>
      </c>
      <c r="C26" s="1156">
        <v>1.8559028094724632</v>
      </c>
      <c r="D26" s="1156">
        <v>1.8559028094724632</v>
      </c>
      <c r="E26" s="1156">
        <v>1.8559028094724632</v>
      </c>
      <c r="F26" s="1157">
        <v>2.31</v>
      </c>
    </row>
    <row r="27" spans="1:6" ht="23.25" customHeight="1" thickBot="1">
      <c r="A27" s="434" t="s">
        <v>46</v>
      </c>
      <c r="B27" s="1160">
        <v>5.3326932924031611</v>
      </c>
      <c r="C27" s="1160">
        <v>4.4607561838951071</v>
      </c>
      <c r="D27" s="1160">
        <v>3.7889639097032095</v>
      </c>
      <c r="E27" s="1160">
        <v>3.2898880683523402</v>
      </c>
      <c r="F27" s="1160">
        <v>4.46</v>
      </c>
    </row>
    <row r="28" spans="1:6" ht="4.5" customHeight="1">
      <c r="A28" s="1161"/>
      <c r="B28" s="1162"/>
      <c r="C28" s="1162"/>
      <c r="D28" s="1162"/>
      <c r="E28" s="1162"/>
      <c r="F28" s="1163"/>
    </row>
    <row r="29" spans="1:6" s="1166" customFormat="1" ht="14.25" customHeight="1">
      <c r="A29" s="1164" t="s">
        <v>1024</v>
      </c>
      <c r="B29" s="1164"/>
      <c r="C29" s="1164"/>
      <c r="D29" s="1164"/>
      <c r="E29" s="1164"/>
      <c r="F29" s="1165"/>
    </row>
    <row r="30" spans="1:6" ht="13.5">
      <c r="A30" s="1167" t="s">
        <v>1025</v>
      </c>
      <c r="B30" s="1167"/>
      <c r="C30" s="1167"/>
      <c r="D30" s="1167"/>
      <c r="E30" s="1167"/>
      <c r="F30" s="1163"/>
    </row>
    <row r="31" spans="1:6" ht="13.5">
      <c r="A31" s="1167" t="s">
        <v>1026</v>
      </c>
      <c r="B31" s="1168"/>
      <c r="C31" s="1167"/>
      <c r="D31" s="1167"/>
      <c r="E31" s="1167"/>
      <c r="F31" s="1163"/>
    </row>
    <row r="32" spans="1:6" ht="13.5">
      <c r="A32" s="1167" t="s">
        <v>1027</v>
      </c>
      <c r="B32" s="1168"/>
      <c r="C32" s="1167"/>
      <c r="D32" s="1167"/>
      <c r="E32" s="1167"/>
      <c r="F32" s="1163"/>
    </row>
    <row r="33" spans="1:9" ht="13.5">
      <c r="A33" s="33"/>
      <c r="B33" s="18"/>
      <c r="C33" s="18"/>
      <c r="D33" s="18"/>
      <c r="E33" s="18"/>
      <c r="F33" s="18"/>
      <c r="G33" s="18"/>
      <c r="H33" s="18"/>
      <c r="I33" s="18"/>
    </row>
    <row r="34" spans="1:9" ht="13.5">
      <c r="A34" s="973"/>
      <c r="B34" s="974"/>
      <c r="C34" s="974"/>
      <c r="D34" s="964"/>
      <c r="E34" s="974"/>
      <c r="F34" s="974"/>
      <c r="G34" s="974"/>
      <c r="H34" s="964"/>
      <c r="I34" s="974"/>
    </row>
    <row r="35" spans="1:9">
      <c r="A35" s="973"/>
    </row>
    <row r="55" spans="2:6">
      <c r="B55" s="1169"/>
      <c r="C55" s="1169"/>
      <c r="D55" s="1169"/>
      <c r="E55" s="1169"/>
      <c r="F55" s="1169"/>
    </row>
    <row r="56" spans="2:6">
      <c r="B56" s="1169"/>
      <c r="C56" s="1169"/>
      <c r="D56" s="1169"/>
      <c r="E56" s="1169"/>
      <c r="F56" s="1169"/>
    </row>
    <row r="57" spans="2:6">
      <c r="B57" s="1169"/>
      <c r="C57" s="1169"/>
      <c r="D57" s="1169"/>
      <c r="E57" s="1169"/>
      <c r="F57" s="1169"/>
    </row>
    <row r="58" spans="2:6">
      <c r="B58" s="1169"/>
      <c r="C58" s="1169"/>
      <c r="D58" s="1169"/>
      <c r="E58" s="1169"/>
      <c r="F58" s="1169"/>
    </row>
    <row r="59" spans="2:6">
      <c r="B59" s="1169"/>
      <c r="C59" s="1169"/>
      <c r="D59" s="1169"/>
      <c r="E59" s="1169"/>
      <c r="F59" s="1169"/>
    </row>
    <row r="60" spans="2:6">
      <c r="B60" s="1169"/>
      <c r="C60" s="1169"/>
      <c r="D60" s="1169"/>
      <c r="E60" s="1169"/>
      <c r="F60" s="1169"/>
    </row>
    <row r="61" spans="2:6">
      <c r="B61" s="1169"/>
      <c r="C61" s="1169"/>
      <c r="D61" s="1169"/>
      <c r="E61" s="1169"/>
      <c r="F61" s="1169"/>
    </row>
    <row r="62" spans="2:6">
      <c r="B62" s="1169"/>
      <c r="C62" s="1169"/>
      <c r="D62" s="1169"/>
      <c r="E62" s="1169"/>
      <c r="F62" s="1169"/>
    </row>
    <row r="63" spans="2:6">
      <c r="B63" s="1169"/>
      <c r="C63" s="1169"/>
      <c r="D63" s="1169"/>
      <c r="E63" s="1169"/>
      <c r="F63" s="1169"/>
    </row>
    <row r="64" spans="2:6">
      <c r="B64" s="1169"/>
      <c r="C64" s="1169"/>
      <c r="D64" s="1169"/>
      <c r="E64" s="1169"/>
      <c r="F64" s="1169"/>
    </row>
    <row r="65" spans="2:6">
      <c r="B65" s="1169"/>
      <c r="C65" s="1169"/>
      <c r="D65" s="1169"/>
      <c r="E65" s="1169"/>
      <c r="F65" s="1169"/>
    </row>
    <row r="66" spans="2:6">
      <c r="B66" s="1169"/>
      <c r="C66" s="1169"/>
      <c r="D66" s="1169"/>
      <c r="E66" s="1169"/>
      <c r="F66" s="1169"/>
    </row>
    <row r="67" spans="2:6">
      <c r="B67" s="1169"/>
      <c r="C67" s="1169"/>
      <c r="D67" s="1169"/>
      <c r="E67" s="1169"/>
      <c r="F67" s="1169"/>
    </row>
    <row r="68" spans="2:6">
      <c r="B68" s="1169"/>
      <c r="C68" s="1169"/>
      <c r="D68" s="1169"/>
      <c r="E68" s="1169"/>
      <c r="F68" s="1169"/>
    </row>
    <row r="69" spans="2:6">
      <c r="B69" s="1169"/>
      <c r="C69" s="1169"/>
      <c r="D69" s="1169"/>
      <c r="E69" s="1169"/>
      <c r="F69" s="1169"/>
    </row>
    <row r="70" spans="2:6">
      <c r="B70" s="1169"/>
      <c r="C70" s="1169"/>
      <c r="D70" s="1169"/>
      <c r="E70" s="1169"/>
      <c r="F70" s="1169"/>
    </row>
    <row r="71" spans="2:6">
      <c r="B71" s="1169"/>
      <c r="C71" s="1169"/>
      <c r="D71" s="1169"/>
      <c r="E71" s="1169"/>
      <c r="F71" s="1169"/>
    </row>
    <row r="72" spans="2:6">
      <c r="B72" s="1169"/>
      <c r="C72" s="1169"/>
      <c r="D72" s="1169"/>
      <c r="E72" s="1169"/>
      <c r="F72" s="1169"/>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0A42608E-DF31-4FE3-88FF-C5711E7D13FE}"/>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E41F-4FCB-47AB-B5FC-446CF0405BFC}">
  <dimension ref="A1:W30"/>
  <sheetViews>
    <sheetView showGridLines="0" zoomScaleNormal="100" workbookViewId="0"/>
  </sheetViews>
  <sheetFormatPr baseColWidth="10" defaultRowHeight="12.75"/>
  <cols>
    <col min="1" max="1" width="32.42578125" style="1232" customWidth="1"/>
    <col min="2" max="10" width="12.5703125" style="1232" customWidth="1"/>
    <col min="11" max="11" width="15.42578125" style="1232" customWidth="1"/>
    <col min="12" max="12" width="12.5703125" style="1232" bestFit="1" customWidth="1"/>
    <col min="13" max="13" width="12.140625" style="1232" customWidth="1"/>
    <col min="14" max="15" width="11.5703125" style="1232" customWidth="1"/>
    <col min="16" max="16" width="14.5703125" style="1232" customWidth="1"/>
    <col min="17" max="17" width="22" style="1232" customWidth="1"/>
    <col min="18" max="19" width="15.5703125" style="1232" customWidth="1"/>
    <col min="20" max="20" width="14" style="1232" customWidth="1"/>
    <col min="21" max="21" width="14.140625" style="1232" customWidth="1"/>
    <col min="22" max="22" width="13.140625" style="1232" customWidth="1"/>
    <col min="23" max="23" width="14.42578125" style="1232" customWidth="1"/>
    <col min="24" max="256" width="11.42578125" style="1232"/>
    <col min="257" max="257" width="32.42578125" style="1232" customWidth="1"/>
    <col min="258" max="266" width="12.5703125" style="1232" customWidth="1"/>
    <col min="267" max="267" width="15.42578125" style="1232" customWidth="1"/>
    <col min="268" max="268" width="12.5703125" style="1232" bestFit="1" customWidth="1"/>
    <col min="269" max="269" width="12.140625" style="1232" customWidth="1"/>
    <col min="270" max="271" width="11.5703125" style="1232" customWidth="1"/>
    <col min="272" max="272" width="14.5703125" style="1232" customWidth="1"/>
    <col min="273" max="273" width="22" style="1232" customWidth="1"/>
    <col min="274" max="275" width="15.5703125" style="1232" customWidth="1"/>
    <col min="276" max="276" width="14" style="1232" customWidth="1"/>
    <col min="277" max="277" width="14.140625" style="1232" customWidth="1"/>
    <col min="278" max="278" width="13.140625" style="1232" customWidth="1"/>
    <col min="279" max="279" width="14.42578125" style="1232" customWidth="1"/>
    <col min="280" max="512" width="11.42578125" style="1232"/>
    <col min="513" max="513" width="32.42578125" style="1232" customWidth="1"/>
    <col min="514" max="522" width="12.5703125" style="1232" customWidth="1"/>
    <col min="523" max="523" width="15.42578125" style="1232" customWidth="1"/>
    <col min="524" max="524" width="12.5703125" style="1232" bestFit="1" customWidth="1"/>
    <col min="525" max="525" width="12.140625" style="1232" customWidth="1"/>
    <col min="526" max="527" width="11.5703125" style="1232" customWidth="1"/>
    <col min="528" max="528" width="14.5703125" style="1232" customWidth="1"/>
    <col min="529" max="529" width="22" style="1232" customWidth="1"/>
    <col min="530" max="531" width="15.5703125" style="1232" customWidth="1"/>
    <col min="532" max="532" width="14" style="1232" customWidth="1"/>
    <col min="533" max="533" width="14.140625" style="1232" customWidth="1"/>
    <col min="534" max="534" width="13.140625" style="1232" customWidth="1"/>
    <col min="535" max="535" width="14.42578125" style="1232" customWidth="1"/>
    <col min="536" max="768" width="11.42578125" style="1232"/>
    <col min="769" max="769" width="32.42578125" style="1232" customWidth="1"/>
    <col min="770" max="778" width="12.5703125" style="1232" customWidth="1"/>
    <col min="779" max="779" width="15.42578125" style="1232" customWidth="1"/>
    <col min="780" max="780" width="12.5703125" style="1232" bestFit="1" customWidth="1"/>
    <col min="781" max="781" width="12.140625" style="1232" customWidth="1"/>
    <col min="782" max="783" width="11.5703125" style="1232" customWidth="1"/>
    <col min="784" max="784" width="14.5703125" style="1232" customWidth="1"/>
    <col min="785" max="785" width="22" style="1232" customWidth="1"/>
    <col min="786" max="787" width="15.5703125" style="1232" customWidth="1"/>
    <col min="788" max="788" width="14" style="1232" customWidth="1"/>
    <col min="789" max="789" width="14.140625" style="1232" customWidth="1"/>
    <col min="790" max="790" width="13.140625" style="1232" customWidth="1"/>
    <col min="791" max="791" width="14.42578125" style="1232" customWidth="1"/>
    <col min="792" max="1024" width="11.42578125" style="1232"/>
    <col min="1025" max="1025" width="32.42578125" style="1232" customWidth="1"/>
    <col min="1026" max="1034" width="12.5703125" style="1232" customWidth="1"/>
    <col min="1035" max="1035" width="15.42578125" style="1232" customWidth="1"/>
    <col min="1036" max="1036" width="12.5703125" style="1232" bestFit="1" customWidth="1"/>
    <col min="1037" max="1037" width="12.140625" style="1232" customWidth="1"/>
    <col min="1038" max="1039" width="11.5703125" style="1232" customWidth="1"/>
    <col min="1040" max="1040" width="14.5703125" style="1232" customWidth="1"/>
    <col min="1041" max="1041" width="22" style="1232" customWidth="1"/>
    <col min="1042" max="1043" width="15.5703125" style="1232" customWidth="1"/>
    <col min="1044" max="1044" width="14" style="1232" customWidth="1"/>
    <col min="1045" max="1045" width="14.140625" style="1232" customWidth="1"/>
    <col min="1046" max="1046" width="13.140625" style="1232" customWidth="1"/>
    <col min="1047" max="1047" width="14.42578125" style="1232" customWidth="1"/>
    <col min="1048" max="1280" width="11.42578125" style="1232"/>
    <col min="1281" max="1281" width="32.42578125" style="1232" customWidth="1"/>
    <col min="1282" max="1290" width="12.5703125" style="1232" customWidth="1"/>
    <col min="1291" max="1291" width="15.42578125" style="1232" customWidth="1"/>
    <col min="1292" max="1292" width="12.5703125" style="1232" bestFit="1" customWidth="1"/>
    <col min="1293" max="1293" width="12.140625" style="1232" customWidth="1"/>
    <col min="1294" max="1295" width="11.5703125" style="1232" customWidth="1"/>
    <col min="1296" max="1296" width="14.5703125" style="1232" customWidth="1"/>
    <col min="1297" max="1297" width="22" style="1232" customWidth="1"/>
    <col min="1298" max="1299" width="15.5703125" style="1232" customWidth="1"/>
    <col min="1300" max="1300" width="14" style="1232" customWidth="1"/>
    <col min="1301" max="1301" width="14.140625" style="1232" customWidth="1"/>
    <col min="1302" max="1302" width="13.140625" style="1232" customWidth="1"/>
    <col min="1303" max="1303" width="14.42578125" style="1232" customWidth="1"/>
    <col min="1304" max="1536" width="11.42578125" style="1232"/>
    <col min="1537" max="1537" width="32.42578125" style="1232" customWidth="1"/>
    <col min="1538" max="1546" width="12.5703125" style="1232" customWidth="1"/>
    <col min="1547" max="1547" width="15.42578125" style="1232" customWidth="1"/>
    <col min="1548" max="1548" width="12.5703125" style="1232" bestFit="1" customWidth="1"/>
    <col min="1549" max="1549" width="12.140625" style="1232" customWidth="1"/>
    <col min="1550" max="1551" width="11.5703125" style="1232" customWidth="1"/>
    <col min="1552" max="1552" width="14.5703125" style="1232" customWidth="1"/>
    <col min="1553" max="1553" width="22" style="1232" customWidth="1"/>
    <col min="1554" max="1555" width="15.5703125" style="1232" customWidth="1"/>
    <col min="1556" max="1556" width="14" style="1232" customWidth="1"/>
    <col min="1557" max="1557" width="14.140625" style="1232" customWidth="1"/>
    <col min="1558" max="1558" width="13.140625" style="1232" customWidth="1"/>
    <col min="1559" max="1559" width="14.42578125" style="1232" customWidth="1"/>
    <col min="1560" max="1792" width="11.42578125" style="1232"/>
    <col min="1793" max="1793" width="32.42578125" style="1232" customWidth="1"/>
    <col min="1794" max="1802" width="12.5703125" style="1232" customWidth="1"/>
    <col min="1803" max="1803" width="15.42578125" style="1232" customWidth="1"/>
    <col min="1804" max="1804" width="12.5703125" style="1232" bestFit="1" customWidth="1"/>
    <col min="1805" max="1805" width="12.140625" style="1232" customWidth="1"/>
    <col min="1806" max="1807" width="11.5703125" style="1232" customWidth="1"/>
    <col min="1808" max="1808" width="14.5703125" style="1232" customWidth="1"/>
    <col min="1809" max="1809" width="22" style="1232" customWidth="1"/>
    <col min="1810" max="1811" width="15.5703125" style="1232" customWidth="1"/>
    <col min="1812" max="1812" width="14" style="1232" customWidth="1"/>
    <col min="1813" max="1813" width="14.140625" style="1232" customWidth="1"/>
    <col min="1814" max="1814" width="13.140625" style="1232" customWidth="1"/>
    <col min="1815" max="1815" width="14.42578125" style="1232" customWidth="1"/>
    <col min="1816" max="2048" width="11.42578125" style="1232"/>
    <col min="2049" max="2049" width="32.42578125" style="1232" customWidth="1"/>
    <col min="2050" max="2058" width="12.5703125" style="1232" customWidth="1"/>
    <col min="2059" max="2059" width="15.42578125" style="1232" customWidth="1"/>
    <col min="2060" max="2060" width="12.5703125" style="1232" bestFit="1" customWidth="1"/>
    <col min="2061" max="2061" width="12.140625" style="1232" customWidth="1"/>
    <col min="2062" max="2063" width="11.5703125" style="1232" customWidth="1"/>
    <col min="2064" max="2064" width="14.5703125" style="1232" customWidth="1"/>
    <col min="2065" max="2065" width="22" style="1232" customWidth="1"/>
    <col min="2066" max="2067" width="15.5703125" style="1232" customWidth="1"/>
    <col min="2068" max="2068" width="14" style="1232" customWidth="1"/>
    <col min="2069" max="2069" width="14.140625" style="1232" customWidth="1"/>
    <col min="2070" max="2070" width="13.140625" style="1232" customWidth="1"/>
    <col min="2071" max="2071" width="14.42578125" style="1232" customWidth="1"/>
    <col min="2072" max="2304" width="11.42578125" style="1232"/>
    <col min="2305" max="2305" width="32.42578125" style="1232" customWidth="1"/>
    <col min="2306" max="2314" width="12.5703125" style="1232" customWidth="1"/>
    <col min="2315" max="2315" width="15.42578125" style="1232" customWidth="1"/>
    <col min="2316" max="2316" width="12.5703125" style="1232" bestFit="1" customWidth="1"/>
    <col min="2317" max="2317" width="12.140625" style="1232" customWidth="1"/>
    <col min="2318" max="2319" width="11.5703125" style="1232" customWidth="1"/>
    <col min="2320" max="2320" width="14.5703125" style="1232" customWidth="1"/>
    <col min="2321" max="2321" width="22" style="1232" customWidth="1"/>
    <col min="2322" max="2323" width="15.5703125" style="1232" customWidth="1"/>
    <col min="2324" max="2324" width="14" style="1232" customWidth="1"/>
    <col min="2325" max="2325" width="14.140625" style="1232" customWidth="1"/>
    <col min="2326" max="2326" width="13.140625" style="1232" customWidth="1"/>
    <col min="2327" max="2327" width="14.42578125" style="1232" customWidth="1"/>
    <col min="2328" max="2560" width="11.42578125" style="1232"/>
    <col min="2561" max="2561" width="32.42578125" style="1232" customWidth="1"/>
    <col min="2562" max="2570" width="12.5703125" style="1232" customWidth="1"/>
    <col min="2571" max="2571" width="15.42578125" style="1232" customWidth="1"/>
    <col min="2572" max="2572" width="12.5703125" style="1232" bestFit="1" customWidth="1"/>
    <col min="2573" max="2573" width="12.140625" style="1232" customWidth="1"/>
    <col min="2574" max="2575" width="11.5703125" style="1232" customWidth="1"/>
    <col min="2576" max="2576" width="14.5703125" style="1232" customWidth="1"/>
    <col min="2577" max="2577" width="22" style="1232" customWidth="1"/>
    <col min="2578" max="2579" width="15.5703125" style="1232" customWidth="1"/>
    <col min="2580" max="2580" width="14" style="1232" customWidth="1"/>
    <col min="2581" max="2581" width="14.140625" style="1232" customWidth="1"/>
    <col min="2582" max="2582" width="13.140625" style="1232" customWidth="1"/>
    <col min="2583" max="2583" width="14.42578125" style="1232" customWidth="1"/>
    <col min="2584" max="2816" width="11.42578125" style="1232"/>
    <col min="2817" max="2817" width="32.42578125" style="1232" customWidth="1"/>
    <col min="2818" max="2826" width="12.5703125" style="1232" customWidth="1"/>
    <col min="2827" max="2827" width="15.42578125" style="1232" customWidth="1"/>
    <col min="2828" max="2828" width="12.5703125" style="1232" bestFit="1" customWidth="1"/>
    <col min="2829" max="2829" width="12.140625" style="1232" customWidth="1"/>
    <col min="2830" max="2831" width="11.5703125" style="1232" customWidth="1"/>
    <col min="2832" max="2832" width="14.5703125" style="1232" customWidth="1"/>
    <col min="2833" max="2833" width="22" style="1232" customWidth="1"/>
    <col min="2834" max="2835" width="15.5703125" style="1232" customWidth="1"/>
    <col min="2836" max="2836" width="14" style="1232" customWidth="1"/>
    <col min="2837" max="2837" width="14.140625" style="1232" customWidth="1"/>
    <col min="2838" max="2838" width="13.140625" style="1232" customWidth="1"/>
    <col min="2839" max="2839" width="14.42578125" style="1232" customWidth="1"/>
    <col min="2840" max="3072" width="11.42578125" style="1232"/>
    <col min="3073" max="3073" width="32.42578125" style="1232" customWidth="1"/>
    <col min="3074" max="3082" width="12.5703125" style="1232" customWidth="1"/>
    <col min="3083" max="3083" width="15.42578125" style="1232" customWidth="1"/>
    <col min="3084" max="3084" width="12.5703125" style="1232" bestFit="1" customWidth="1"/>
    <col min="3085" max="3085" width="12.140625" style="1232" customWidth="1"/>
    <col min="3086" max="3087" width="11.5703125" style="1232" customWidth="1"/>
    <col min="3088" max="3088" width="14.5703125" style="1232" customWidth="1"/>
    <col min="3089" max="3089" width="22" style="1232" customWidth="1"/>
    <col min="3090" max="3091" width="15.5703125" style="1232" customWidth="1"/>
    <col min="3092" max="3092" width="14" style="1232" customWidth="1"/>
    <col min="3093" max="3093" width="14.140625" style="1232" customWidth="1"/>
    <col min="3094" max="3094" width="13.140625" style="1232" customWidth="1"/>
    <col min="3095" max="3095" width="14.42578125" style="1232" customWidth="1"/>
    <col min="3096" max="3328" width="11.42578125" style="1232"/>
    <col min="3329" max="3329" width="32.42578125" style="1232" customWidth="1"/>
    <col min="3330" max="3338" width="12.5703125" style="1232" customWidth="1"/>
    <col min="3339" max="3339" width="15.42578125" style="1232" customWidth="1"/>
    <col min="3340" max="3340" width="12.5703125" style="1232" bestFit="1" customWidth="1"/>
    <col min="3341" max="3341" width="12.140625" style="1232" customWidth="1"/>
    <col min="3342" max="3343" width="11.5703125" style="1232" customWidth="1"/>
    <col min="3344" max="3344" width="14.5703125" style="1232" customWidth="1"/>
    <col min="3345" max="3345" width="22" style="1232" customWidth="1"/>
    <col min="3346" max="3347" width="15.5703125" style="1232" customWidth="1"/>
    <col min="3348" max="3348" width="14" style="1232" customWidth="1"/>
    <col min="3349" max="3349" width="14.140625" style="1232" customWidth="1"/>
    <col min="3350" max="3350" width="13.140625" style="1232" customWidth="1"/>
    <col min="3351" max="3351" width="14.42578125" style="1232" customWidth="1"/>
    <col min="3352" max="3584" width="11.42578125" style="1232"/>
    <col min="3585" max="3585" width="32.42578125" style="1232" customWidth="1"/>
    <col min="3586" max="3594" width="12.5703125" style="1232" customWidth="1"/>
    <col min="3595" max="3595" width="15.42578125" style="1232" customWidth="1"/>
    <col min="3596" max="3596" width="12.5703125" style="1232" bestFit="1" customWidth="1"/>
    <col min="3597" max="3597" width="12.140625" style="1232" customWidth="1"/>
    <col min="3598" max="3599" width="11.5703125" style="1232" customWidth="1"/>
    <col min="3600" max="3600" width="14.5703125" style="1232" customWidth="1"/>
    <col min="3601" max="3601" width="22" style="1232" customWidth="1"/>
    <col min="3602" max="3603" width="15.5703125" style="1232" customWidth="1"/>
    <col min="3604" max="3604" width="14" style="1232" customWidth="1"/>
    <col min="3605" max="3605" width="14.140625" style="1232" customWidth="1"/>
    <col min="3606" max="3606" width="13.140625" style="1232" customWidth="1"/>
    <col min="3607" max="3607" width="14.42578125" style="1232" customWidth="1"/>
    <col min="3608" max="3840" width="11.42578125" style="1232"/>
    <col min="3841" max="3841" width="32.42578125" style="1232" customWidth="1"/>
    <col min="3842" max="3850" width="12.5703125" style="1232" customWidth="1"/>
    <col min="3851" max="3851" width="15.42578125" style="1232" customWidth="1"/>
    <col min="3852" max="3852" width="12.5703125" style="1232" bestFit="1" customWidth="1"/>
    <col min="3853" max="3853" width="12.140625" style="1232" customWidth="1"/>
    <col min="3854" max="3855" width="11.5703125" style="1232" customWidth="1"/>
    <col min="3856" max="3856" width="14.5703125" style="1232" customWidth="1"/>
    <col min="3857" max="3857" width="22" style="1232" customWidth="1"/>
    <col min="3858" max="3859" width="15.5703125" style="1232" customWidth="1"/>
    <col min="3860" max="3860" width="14" style="1232" customWidth="1"/>
    <col min="3861" max="3861" width="14.140625" style="1232" customWidth="1"/>
    <col min="3862" max="3862" width="13.140625" style="1232" customWidth="1"/>
    <col min="3863" max="3863" width="14.42578125" style="1232" customWidth="1"/>
    <col min="3864" max="4096" width="11.42578125" style="1232"/>
    <col min="4097" max="4097" width="32.42578125" style="1232" customWidth="1"/>
    <col min="4098" max="4106" width="12.5703125" style="1232" customWidth="1"/>
    <col min="4107" max="4107" width="15.42578125" style="1232" customWidth="1"/>
    <col min="4108" max="4108" width="12.5703125" style="1232" bestFit="1" customWidth="1"/>
    <col min="4109" max="4109" width="12.140625" style="1232" customWidth="1"/>
    <col min="4110" max="4111" width="11.5703125" style="1232" customWidth="1"/>
    <col min="4112" max="4112" width="14.5703125" style="1232" customWidth="1"/>
    <col min="4113" max="4113" width="22" style="1232" customWidth="1"/>
    <col min="4114" max="4115" width="15.5703125" style="1232" customWidth="1"/>
    <col min="4116" max="4116" width="14" style="1232" customWidth="1"/>
    <col min="4117" max="4117" width="14.140625" style="1232" customWidth="1"/>
    <col min="4118" max="4118" width="13.140625" style="1232" customWidth="1"/>
    <col min="4119" max="4119" width="14.42578125" style="1232" customWidth="1"/>
    <col min="4120" max="4352" width="11.42578125" style="1232"/>
    <col min="4353" max="4353" width="32.42578125" style="1232" customWidth="1"/>
    <col min="4354" max="4362" width="12.5703125" style="1232" customWidth="1"/>
    <col min="4363" max="4363" width="15.42578125" style="1232" customWidth="1"/>
    <col min="4364" max="4364" width="12.5703125" style="1232" bestFit="1" customWidth="1"/>
    <col min="4365" max="4365" width="12.140625" style="1232" customWidth="1"/>
    <col min="4366" max="4367" width="11.5703125" style="1232" customWidth="1"/>
    <col min="4368" max="4368" width="14.5703125" style="1232" customWidth="1"/>
    <col min="4369" max="4369" width="22" style="1232" customWidth="1"/>
    <col min="4370" max="4371" width="15.5703125" style="1232" customWidth="1"/>
    <col min="4372" max="4372" width="14" style="1232" customWidth="1"/>
    <col min="4373" max="4373" width="14.140625" style="1232" customWidth="1"/>
    <col min="4374" max="4374" width="13.140625" style="1232" customWidth="1"/>
    <col min="4375" max="4375" width="14.42578125" style="1232" customWidth="1"/>
    <col min="4376" max="4608" width="11.42578125" style="1232"/>
    <col min="4609" max="4609" width="32.42578125" style="1232" customWidth="1"/>
    <col min="4610" max="4618" width="12.5703125" style="1232" customWidth="1"/>
    <col min="4619" max="4619" width="15.42578125" style="1232" customWidth="1"/>
    <col min="4620" max="4620" width="12.5703125" style="1232" bestFit="1" customWidth="1"/>
    <col min="4621" max="4621" width="12.140625" style="1232" customWidth="1"/>
    <col min="4622" max="4623" width="11.5703125" style="1232" customWidth="1"/>
    <col min="4624" max="4624" width="14.5703125" style="1232" customWidth="1"/>
    <col min="4625" max="4625" width="22" style="1232" customWidth="1"/>
    <col min="4626" max="4627" width="15.5703125" style="1232" customWidth="1"/>
    <col min="4628" max="4628" width="14" style="1232" customWidth="1"/>
    <col min="4629" max="4629" width="14.140625" style="1232" customWidth="1"/>
    <col min="4630" max="4630" width="13.140625" style="1232" customWidth="1"/>
    <col min="4631" max="4631" width="14.42578125" style="1232" customWidth="1"/>
    <col min="4632" max="4864" width="11.42578125" style="1232"/>
    <col min="4865" max="4865" width="32.42578125" style="1232" customWidth="1"/>
    <col min="4866" max="4874" width="12.5703125" style="1232" customWidth="1"/>
    <col min="4875" max="4875" width="15.42578125" style="1232" customWidth="1"/>
    <col min="4876" max="4876" width="12.5703125" style="1232" bestFit="1" customWidth="1"/>
    <col min="4877" max="4877" width="12.140625" style="1232" customWidth="1"/>
    <col min="4878" max="4879" width="11.5703125" style="1232" customWidth="1"/>
    <col min="4880" max="4880" width="14.5703125" style="1232" customWidth="1"/>
    <col min="4881" max="4881" width="22" style="1232" customWidth="1"/>
    <col min="4882" max="4883" width="15.5703125" style="1232" customWidth="1"/>
    <col min="4884" max="4884" width="14" style="1232" customWidth="1"/>
    <col min="4885" max="4885" width="14.140625" style="1232" customWidth="1"/>
    <col min="4886" max="4886" width="13.140625" style="1232" customWidth="1"/>
    <col min="4887" max="4887" width="14.42578125" style="1232" customWidth="1"/>
    <col min="4888" max="5120" width="11.42578125" style="1232"/>
    <col min="5121" max="5121" width="32.42578125" style="1232" customWidth="1"/>
    <col min="5122" max="5130" width="12.5703125" style="1232" customWidth="1"/>
    <col min="5131" max="5131" width="15.42578125" style="1232" customWidth="1"/>
    <col min="5132" max="5132" width="12.5703125" style="1232" bestFit="1" customWidth="1"/>
    <col min="5133" max="5133" width="12.140625" style="1232" customWidth="1"/>
    <col min="5134" max="5135" width="11.5703125" style="1232" customWidth="1"/>
    <col min="5136" max="5136" width="14.5703125" style="1232" customWidth="1"/>
    <col min="5137" max="5137" width="22" style="1232" customWidth="1"/>
    <col min="5138" max="5139" width="15.5703125" style="1232" customWidth="1"/>
    <col min="5140" max="5140" width="14" style="1232" customWidth="1"/>
    <col min="5141" max="5141" width="14.140625" style="1232" customWidth="1"/>
    <col min="5142" max="5142" width="13.140625" style="1232" customWidth="1"/>
    <col min="5143" max="5143" width="14.42578125" style="1232" customWidth="1"/>
    <col min="5144" max="5376" width="11.42578125" style="1232"/>
    <col min="5377" max="5377" width="32.42578125" style="1232" customWidth="1"/>
    <col min="5378" max="5386" width="12.5703125" style="1232" customWidth="1"/>
    <col min="5387" max="5387" width="15.42578125" style="1232" customWidth="1"/>
    <col min="5388" max="5388" width="12.5703125" style="1232" bestFit="1" customWidth="1"/>
    <col min="5389" max="5389" width="12.140625" style="1232" customWidth="1"/>
    <col min="5390" max="5391" width="11.5703125" style="1232" customWidth="1"/>
    <col min="5392" max="5392" width="14.5703125" style="1232" customWidth="1"/>
    <col min="5393" max="5393" width="22" style="1232" customWidth="1"/>
    <col min="5394" max="5395" width="15.5703125" style="1232" customWidth="1"/>
    <col min="5396" max="5396" width="14" style="1232" customWidth="1"/>
    <col min="5397" max="5397" width="14.140625" style="1232" customWidth="1"/>
    <col min="5398" max="5398" width="13.140625" style="1232" customWidth="1"/>
    <col min="5399" max="5399" width="14.42578125" style="1232" customWidth="1"/>
    <col min="5400" max="5632" width="11.42578125" style="1232"/>
    <col min="5633" max="5633" width="32.42578125" style="1232" customWidth="1"/>
    <col min="5634" max="5642" width="12.5703125" style="1232" customWidth="1"/>
    <col min="5643" max="5643" width="15.42578125" style="1232" customWidth="1"/>
    <col min="5644" max="5644" width="12.5703125" style="1232" bestFit="1" customWidth="1"/>
    <col min="5645" max="5645" width="12.140625" style="1232" customWidth="1"/>
    <col min="5646" max="5647" width="11.5703125" style="1232" customWidth="1"/>
    <col min="5648" max="5648" width="14.5703125" style="1232" customWidth="1"/>
    <col min="5649" max="5649" width="22" style="1232" customWidth="1"/>
    <col min="5650" max="5651" width="15.5703125" style="1232" customWidth="1"/>
    <col min="5652" max="5652" width="14" style="1232" customWidth="1"/>
    <col min="5653" max="5653" width="14.140625" style="1232" customWidth="1"/>
    <col min="5654" max="5654" width="13.140625" style="1232" customWidth="1"/>
    <col min="5655" max="5655" width="14.42578125" style="1232" customWidth="1"/>
    <col min="5656" max="5888" width="11.42578125" style="1232"/>
    <col min="5889" max="5889" width="32.42578125" style="1232" customWidth="1"/>
    <col min="5890" max="5898" width="12.5703125" style="1232" customWidth="1"/>
    <col min="5899" max="5899" width="15.42578125" style="1232" customWidth="1"/>
    <col min="5900" max="5900" width="12.5703125" style="1232" bestFit="1" customWidth="1"/>
    <col min="5901" max="5901" width="12.140625" style="1232" customWidth="1"/>
    <col min="5902" max="5903" width="11.5703125" style="1232" customWidth="1"/>
    <col min="5904" max="5904" width="14.5703125" style="1232" customWidth="1"/>
    <col min="5905" max="5905" width="22" style="1232" customWidth="1"/>
    <col min="5906" max="5907" width="15.5703125" style="1232" customWidth="1"/>
    <col min="5908" max="5908" width="14" style="1232" customWidth="1"/>
    <col min="5909" max="5909" width="14.140625" style="1232" customWidth="1"/>
    <col min="5910" max="5910" width="13.140625" style="1232" customWidth="1"/>
    <col min="5911" max="5911" width="14.42578125" style="1232" customWidth="1"/>
    <col min="5912" max="6144" width="11.42578125" style="1232"/>
    <col min="6145" max="6145" width="32.42578125" style="1232" customWidth="1"/>
    <col min="6146" max="6154" width="12.5703125" style="1232" customWidth="1"/>
    <col min="6155" max="6155" width="15.42578125" style="1232" customWidth="1"/>
    <col min="6156" max="6156" width="12.5703125" style="1232" bestFit="1" customWidth="1"/>
    <col min="6157" max="6157" width="12.140625" style="1232" customWidth="1"/>
    <col min="6158" max="6159" width="11.5703125" style="1232" customWidth="1"/>
    <col min="6160" max="6160" width="14.5703125" style="1232" customWidth="1"/>
    <col min="6161" max="6161" width="22" style="1232" customWidth="1"/>
    <col min="6162" max="6163" width="15.5703125" style="1232" customWidth="1"/>
    <col min="6164" max="6164" width="14" style="1232" customWidth="1"/>
    <col min="6165" max="6165" width="14.140625" style="1232" customWidth="1"/>
    <col min="6166" max="6166" width="13.140625" style="1232" customWidth="1"/>
    <col min="6167" max="6167" width="14.42578125" style="1232" customWidth="1"/>
    <col min="6168" max="6400" width="11.42578125" style="1232"/>
    <col min="6401" max="6401" width="32.42578125" style="1232" customWidth="1"/>
    <col min="6402" max="6410" width="12.5703125" style="1232" customWidth="1"/>
    <col min="6411" max="6411" width="15.42578125" style="1232" customWidth="1"/>
    <col min="6412" max="6412" width="12.5703125" style="1232" bestFit="1" customWidth="1"/>
    <col min="6413" max="6413" width="12.140625" style="1232" customWidth="1"/>
    <col min="6414" max="6415" width="11.5703125" style="1232" customWidth="1"/>
    <col min="6416" max="6416" width="14.5703125" style="1232" customWidth="1"/>
    <col min="6417" max="6417" width="22" style="1232" customWidth="1"/>
    <col min="6418" max="6419" width="15.5703125" style="1232" customWidth="1"/>
    <col min="6420" max="6420" width="14" style="1232" customWidth="1"/>
    <col min="6421" max="6421" width="14.140625" style="1232" customWidth="1"/>
    <col min="6422" max="6422" width="13.140625" style="1232" customWidth="1"/>
    <col min="6423" max="6423" width="14.42578125" style="1232" customWidth="1"/>
    <col min="6424" max="6656" width="11.42578125" style="1232"/>
    <col min="6657" max="6657" width="32.42578125" style="1232" customWidth="1"/>
    <col min="6658" max="6666" width="12.5703125" style="1232" customWidth="1"/>
    <col min="6667" max="6667" width="15.42578125" style="1232" customWidth="1"/>
    <col min="6668" max="6668" width="12.5703125" style="1232" bestFit="1" customWidth="1"/>
    <col min="6669" max="6669" width="12.140625" style="1232" customWidth="1"/>
    <col min="6670" max="6671" width="11.5703125" style="1232" customWidth="1"/>
    <col min="6672" max="6672" width="14.5703125" style="1232" customWidth="1"/>
    <col min="6673" max="6673" width="22" style="1232" customWidth="1"/>
    <col min="6674" max="6675" width="15.5703125" style="1232" customWidth="1"/>
    <col min="6676" max="6676" width="14" style="1232" customWidth="1"/>
    <col min="6677" max="6677" width="14.140625" style="1232" customWidth="1"/>
    <col min="6678" max="6678" width="13.140625" style="1232" customWidth="1"/>
    <col min="6679" max="6679" width="14.42578125" style="1232" customWidth="1"/>
    <col min="6680" max="6912" width="11.42578125" style="1232"/>
    <col min="6913" max="6913" width="32.42578125" style="1232" customWidth="1"/>
    <col min="6914" max="6922" width="12.5703125" style="1232" customWidth="1"/>
    <col min="6923" max="6923" width="15.42578125" style="1232" customWidth="1"/>
    <col min="6924" max="6924" width="12.5703125" style="1232" bestFit="1" customWidth="1"/>
    <col min="6925" max="6925" width="12.140625" style="1232" customWidth="1"/>
    <col min="6926" max="6927" width="11.5703125" style="1232" customWidth="1"/>
    <col min="6928" max="6928" width="14.5703125" style="1232" customWidth="1"/>
    <col min="6929" max="6929" width="22" style="1232" customWidth="1"/>
    <col min="6930" max="6931" width="15.5703125" style="1232" customWidth="1"/>
    <col min="6932" max="6932" width="14" style="1232" customWidth="1"/>
    <col min="6933" max="6933" width="14.140625" style="1232" customWidth="1"/>
    <col min="6934" max="6934" width="13.140625" style="1232" customWidth="1"/>
    <col min="6935" max="6935" width="14.42578125" style="1232" customWidth="1"/>
    <col min="6936" max="7168" width="11.42578125" style="1232"/>
    <col min="7169" max="7169" width="32.42578125" style="1232" customWidth="1"/>
    <col min="7170" max="7178" width="12.5703125" style="1232" customWidth="1"/>
    <col min="7179" max="7179" width="15.42578125" style="1232" customWidth="1"/>
    <col min="7180" max="7180" width="12.5703125" style="1232" bestFit="1" customWidth="1"/>
    <col min="7181" max="7181" width="12.140625" style="1232" customWidth="1"/>
    <col min="7182" max="7183" width="11.5703125" style="1232" customWidth="1"/>
    <col min="7184" max="7184" width="14.5703125" style="1232" customWidth="1"/>
    <col min="7185" max="7185" width="22" style="1232" customWidth="1"/>
    <col min="7186" max="7187" width="15.5703125" style="1232" customWidth="1"/>
    <col min="7188" max="7188" width="14" style="1232" customWidth="1"/>
    <col min="7189" max="7189" width="14.140625" style="1232" customWidth="1"/>
    <col min="7190" max="7190" width="13.140625" style="1232" customWidth="1"/>
    <col min="7191" max="7191" width="14.42578125" style="1232" customWidth="1"/>
    <col min="7192" max="7424" width="11.42578125" style="1232"/>
    <col min="7425" max="7425" width="32.42578125" style="1232" customWidth="1"/>
    <col min="7426" max="7434" width="12.5703125" style="1232" customWidth="1"/>
    <col min="7435" max="7435" width="15.42578125" style="1232" customWidth="1"/>
    <col min="7436" max="7436" width="12.5703125" style="1232" bestFit="1" customWidth="1"/>
    <col min="7437" max="7437" width="12.140625" style="1232" customWidth="1"/>
    <col min="7438" max="7439" width="11.5703125" style="1232" customWidth="1"/>
    <col min="7440" max="7440" width="14.5703125" style="1232" customWidth="1"/>
    <col min="7441" max="7441" width="22" style="1232" customWidth="1"/>
    <col min="7442" max="7443" width="15.5703125" style="1232" customWidth="1"/>
    <col min="7444" max="7444" width="14" style="1232" customWidth="1"/>
    <col min="7445" max="7445" width="14.140625" style="1232" customWidth="1"/>
    <col min="7446" max="7446" width="13.140625" style="1232" customWidth="1"/>
    <col min="7447" max="7447" width="14.42578125" style="1232" customWidth="1"/>
    <col min="7448" max="7680" width="11.42578125" style="1232"/>
    <col min="7681" max="7681" width="32.42578125" style="1232" customWidth="1"/>
    <col min="7682" max="7690" width="12.5703125" style="1232" customWidth="1"/>
    <col min="7691" max="7691" width="15.42578125" style="1232" customWidth="1"/>
    <col min="7692" max="7692" width="12.5703125" style="1232" bestFit="1" customWidth="1"/>
    <col min="7693" max="7693" width="12.140625" style="1232" customWidth="1"/>
    <col min="7694" max="7695" width="11.5703125" style="1232" customWidth="1"/>
    <col min="7696" max="7696" width="14.5703125" style="1232" customWidth="1"/>
    <col min="7697" max="7697" width="22" style="1232" customWidth="1"/>
    <col min="7698" max="7699" width="15.5703125" style="1232" customWidth="1"/>
    <col min="7700" max="7700" width="14" style="1232" customWidth="1"/>
    <col min="7701" max="7701" width="14.140625" style="1232" customWidth="1"/>
    <col min="7702" max="7702" width="13.140625" style="1232" customWidth="1"/>
    <col min="7703" max="7703" width="14.42578125" style="1232" customWidth="1"/>
    <col min="7704" max="7936" width="11.42578125" style="1232"/>
    <col min="7937" max="7937" width="32.42578125" style="1232" customWidth="1"/>
    <col min="7938" max="7946" width="12.5703125" style="1232" customWidth="1"/>
    <col min="7947" max="7947" width="15.42578125" style="1232" customWidth="1"/>
    <col min="7948" max="7948" width="12.5703125" style="1232" bestFit="1" customWidth="1"/>
    <col min="7949" max="7949" width="12.140625" style="1232" customWidth="1"/>
    <col min="7950" max="7951" width="11.5703125" style="1232" customWidth="1"/>
    <col min="7952" max="7952" width="14.5703125" style="1232" customWidth="1"/>
    <col min="7953" max="7953" width="22" style="1232" customWidth="1"/>
    <col min="7954" max="7955" width="15.5703125" style="1232" customWidth="1"/>
    <col min="7956" max="7956" width="14" style="1232" customWidth="1"/>
    <col min="7957" max="7957" width="14.140625" style="1232" customWidth="1"/>
    <col min="7958" max="7958" width="13.140625" style="1232" customWidth="1"/>
    <col min="7959" max="7959" width="14.42578125" style="1232" customWidth="1"/>
    <col min="7960" max="8192" width="11.42578125" style="1232"/>
    <col min="8193" max="8193" width="32.42578125" style="1232" customWidth="1"/>
    <col min="8194" max="8202" width="12.5703125" style="1232" customWidth="1"/>
    <col min="8203" max="8203" width="15.42578125" style="1232" customWidth="1"/>
    <col min="8204" max="8204" width="12.5703125" style="1232" bestFit="1" customWidth="1"/>
    <col min="8205" max="8205" width="12.140625" style="1232" customWidth="1"/>
    <col min="8206" max="8207" width="11.5703125" style="1232" customWidth="1"/>
    <col min="8208" max="8208" width="14.5703125" style="1232" customWidth="1"/>
    <col min="8209" max="8209" width="22" style="1232" customWidth="1"/>
    <col min="8210" max="8211" width="15.5703125" style="1232" customWidth="1"/>
    <col min="8212" max="8212" width="14" style="1232" customWidth="1"/>
    <col min="8213" max="8213" width="14.140625" style="1232" customWidth="1"/>
    <col min="8214" max="8214" width="13.140625" style="1232" customWidth="1"/>
    <col min="8215" max="8215" width="14.42578125" style="1232" customWidth="1"/>
    <col min="8216" max="8448" width="11.42578125" style="1232"/>
    <col min="8449" max="8449" width="32.42578125" style="1232" customWidth="1"/>
    <col min="8450" max="8458" width="12.5703125" style="1232" customWidth="1"/>
    <col min="8459" max="8459" width="15.42578125" style="1232" customWidth="1"/>
    <col min="8460" max="8460" width="12.5703125" style="1232" bestFit="1" customWidth="1"/>
    <col min="8461" max="8461" width="12.140625" style="1232" customWidth="1"/>
    <col min="8462" max="8463" width="11.5703125" style="1232" customWidth="1"/>
    <col min="8464" max="8464" width="14.5703125" style="1232" customWidth="1"/>
    <col min="8465" max="8465" width="22" style="1232" customWidth="1"/>
    <col min="8466" max="8467" width="15.5703125" style="1232" customWidth="1"/>
    <col min="8468" max="8468" width="14" style="1232" customWidth="1"/>
    <col min="8469" max="8469" width="14.140625" style="1232" customWidth="1"/>
    <col min="8470" max="8470" width="13.140625" style="1232" customWidth="1"/>
    <col min="8471" max="8471" width="14.42578125" style="1232" customWidth="1"/>
    <col min="8472" max="8704" width="11.42578125" style="1232"/>
    <col min="8705" max="8705" width="32.42578125" style="1232" customWidth="1"/>
    <col min="8706" max="8714" width="12.5703125" style="1232" customWidth="1"/>
    <col min="8715" max="8715" width="15.42578125" style="1232" customWidth="1"/>
    <col min="8716" max="8716" width="12.5703125" style="1232" bestFit="1" customWidth="1"/>
    <col min="8717" max="8717" width="12.140625" style="1232" customWidth="1"/>
    <col min="8718" max="8719" width="11.5703125" style="1232" customWidth="1"/>
    <col min="8720" max="8720" width="14.5703125" style="1232" customWidth="1"/>
    <col min="8721" max="8721" width="22" style="1232" customWidth="1"/>
    <col min="8722" max="8723" width="15.5703125" style="1232" customWidth="1"/>
    <col min="8724" max="8724" width="14" style="1232" customWidth="1"/>
    <col min="8725" max="8725" width="14.140625" style="1232" customWidth="1"/>
    <col min="8726" max="8726" width="13.140625" style="1232" customWidth="1"/>
    <col min="8727" max="8727" width="14.42578125" style="1232" customWidth="1"/>
    <col min="8728" max="8960" width="11.42578125" style="1232"/>
    <col min="8961" max="8961" width="32.42578125" style="1232" customWidth="1"/>
    <col min="8962" max="8970" width="12.5703125" style="1232" customWidth="1"/>
    <col min="8971" max="8971" width="15.42578125" style="1232" customWidth="1"/>
    <col min="8972" max="8972" width="12.5703125" style="1232" bestFit="1" customWidth="1"/>
    <col min="8973" max="8973" width="12.140625" style="1232" customWidth="1"/>
    <col min="8974" max="8975" width="11.5703125" style="1232" customWidth="1"/>
    <col min="8976" max="8976" width="14.5703125" style="1232" customWidth="1"/>
    <col min="8977" max="8977" width="22" style="1232" customWidth="1"/>
    <col min="8978" max="8979" width="15.5703125" style="1232" customWidth="1"/>
    <col min="8980" max="8980" width="14" style="1232" customWidth="1"/>
    <col min="8981" max="8981" width="14.140625" style="1232" customWidth="1"/>
    <col min="8982" max="8982" width="13.140625" style="1232" customWidth="1"/>
    <col min="8983" max="8983" width="14.42578125" style="1232" customWidth="1"/>
    <col min="8984" max="9216" width="11.42578125" style="1232"/>
    <col min="9217" max="9217" width="32.42578125" style="1232" customWidth="1"/>
    <col min="9218" max="9226" width="12.5703125" style="1232" customWidth="1"/>
    <col min="9227" max="9227" width="15.42578125" style="1232" customWidth="1"/>
    <col min="9228" max="9228" width="12.5703125" style="1232" bestFit="1" customWidth="1"/>
    <col min="9229" max="9229" width="12.140625" style="1232" customWidth="1"/>
    <col min="9230" max="9231" width="11.5703125" style="1232" customWidth="1"/>
    <col min="9232" max="9232" width="14.5703125" style="1232" customWidth="1"/>
    <col min="9233" max="9233" width="22" style="1232" customWidth="1"/>
    <col min="9234" max="9235" width="15.5703125" style="1232" customWidth="1"/>
    <col min="9236" max="9236" width="14" style="1232" customWidth="1"/>
    <col min="9237" max="9237" width="14.140625" style="1232" customWidth="1"/>
    <col min="9238" max="9238" width="13.140625" style="1232" customWidth="1"/>
    <col min="9239" max="9239" width="14.42578125" style="1232" customWidth="1"/>
    <col min="9240" max="9472" width="11.42578125" style="1232"/>
    <col min="9473" max="9473" width="32.42578125" style="1232" customWidth="1"/>
    <col min="9474" max="9482" width="12.5703125" style="1232" customWidth="1"/>
    <col min="9483" max="9483" width="15.42578125" style="1232" customWidth="1"/>
    <col min="9484" max="9484" width="12.5703125" style="1232" bestFit="1" customWidth="1"/>
    <col min="9485" max="9485" width="12.140625" style="1232" customWidth="1"/>
    <col min="9486" max="9487" width="11.5703125" style="1232" customWidth="1"/>
    <col min="9488" max="9488" width="14.5703125" style="1232" customWidth="1"/>
    <col min="9489" max="9489" width="22" style="1232" customWidth="1"/>
    <col min="9490" max="9491" width="15.5703125" style="1232" customWidth="1"/>
    <col min="9492" max="9492" width="14" style="1232" customWidth="1"/>
    <col min="9493" max="9493" width="14.140625" style="1232" customWidth="1"/>
    <col min="9494" max="9494" width="13.140625" style="1232" customWidth="1"/>
    <col min="9495" max="9495" width="14.42578125" style="1232" customWidth="1"/>
    <col min="9496" max="9728" width="11.42578125" style="1232"/>
    <col min="9729" max="9729" width="32.42578125" style="1232" customWidth="1"/>
    <col min="9730" max="9738" width="12.5703125" style="1232" customWidth="1"/>
    <col min="9739" max="9739" width="15.42578125" style="1232" customWidth="1"/>
    <col min="9740" max="9740" width="12.5703125" style="1232" bestFit="1" customWidth="1"/>
    <col min="9741" max="9741" width="12.140625" style="1232" customWidth="1"/>
    <col min="9742" max="9743" width="11.5703125" style="1232" customWidth="1"/>
    <col min="9744" max="9744" width="14.5703125" style="1232" customWidth="1"/>
    <col min="9745" max="9745" width="22" style="1232" customWidth="1"/>
    <col min="9746" max="9747" width="15.5703125" style="1232" customWidth="1"/>
    <col min="9748" max="9748" width="14" style="1232" customWidth="1"/>
    <col min="9749" max="9749" width="14.140625" style="1232" customWidth="1"/>
    <col min="9750" max="9750" width="13.140625" style="1232" customWidth="1"/>
    <col min="9751" max="9751" width="14.42578125" style="1232" customWidth="1"/>
    <col min="9752" max="9984" width="11.42578125" style="1232"/>
    <col min="9985" max="9985" width="32.42578125" style="1232" customWidth="1"/>
    <col min="9986" max="9994" width="12.5703125" style="1232" customWidth="1"/>
    <col min="9995" max="9995" width="15.42578125" style="1232" customWidth="1"/>
    <col min="9996" max="9996" width="12.5703125" style="1232" bestFit="1" customWidth="1"/>
    <col min="9997" max="9997" width="12.140625" style="1232" customWidth="1"/>
    <col min="9998" max="9999" width="11.5703125" style="1232" customWidth="1"/>
    <col min="10000" max="10000" width="14.5703125" style="1232" customWidth="1"/>
    <col min="10001" max="10001" width="22" style="1232" customWidth="1"/>
    <col min="10002" max="10003" width="15.5703125" style="1232" customWidth="1"/>
    <col min="10004" max="10004" width="14" style="1232" customWidth="1"/>
    <col min="10005" max="10005" width="14.140625" style="1232" customWidth="1"/>
    <col min="10006" max="10006" width="13.140625" style="1232" customWidth="1"/>
    <col min="10007" max="10007" width="14.42578125" style="1232" customWidth="1"/>
    <col min="10008" max="10240" width="11.42578125" style="1232"/>
    <col min="10241" max="10241" width="32.42578125" style="1232" customWidth="1"/>
    <col min="10242" max="10250" width="12.5703125" style="1232" customWidth="1"/>
    <col min="10251" max="10251" width="15.42578125" style="1232" customWidth="1"/>
    <col min="10252" max="10252" width="12.5703125" style="1232" bestFit="1" customWidth="1"/>
    <col min="10253" max="10253" width="12.140625" style="1232" customWidth="1"/>
    <col min="10254" max="10255" width="11.5703125" style="1232" customWidth="1"/>
    <col min="10256" max="10256" width="14.5703125" style="1232" customWidth="1"/>
    <col min="10257" max="10257" width="22" style="1232" customWidth="1"/>
    <col min="10258" max="10259" width="15.5703125" style="1232" customWidth="1"/>
    <col min="10260" max="10260" width="14" style="1232" customWidth="1"/>
    <col min="10261" max="10261" width="14.140625" style="1232" customWidth="1"/>
    <col min="10262" max="10262" width="13.140625" style="1232" customWidth="1"/>
    <col min="10263" max="10263" width="14.42578125" style="1232" customWidth="1"/>
    <col min="10264" max="10496" width="11.42578125" style="1232"/>
    <col min="10497" max="10497" width="32.42578125" style="1232" customWidth="1"/>
    <col min="10498" max="10506" width="12.5703125" style="1232" customWidth="1"/>
    <col min="10507" max="10507" width="15.42578125" style="1232" customWidth="1"/>
    <col min="10508" max="10508" width="12.5703125" style="1232" bestFit="1" customWidth="1"/>
    <col min="10509" max="10509" width="12.140625" style="1232" customWidth="1"/>
    <col min="10510" max="10511" width="11.5703125" style="1232" customWidth="1"/>
    <col min="10512" max="10512" width="14.5703125" style="1232" customWidth="1"/>
    <col min="10513" max="10513" width="22" style="1232" customWidth="1"/>
    <col min="10514" max="10515" width="15.5703125" style="1232" customWidth="1"/>
    <col min="10516" max="10516" width="14" style="1232" customWidth="1"/>
    <col min="10517" max="10517" width="14.140625" style="1232" customWidth="1"/>
    <col min="10518" max="10518" width="13.140625" style="1232" customWidth="1"/>
    <col min="10519" max="10519" width="14.42578125" style="1232" customWidth="1"/>
    <col min="10520" max="10752" width="11.42578125" style="1232"/>
    <col min="10753" max="10753" width="32.42578125" style="1232" customWidth="1"/>
    <col min="10754" max="10762" width="12.5703125" style="1232" customWidth="1"/>
    <col min="10763" max="10763" width="15.42578125" style="1232" customWidth="1"/>
    <col min="10764" max="10764" width="12.5703125" style="1232" bestFit="1" customWidth="1"/>
    <col min="10765" max="10765" width="12.140625" style="1232" customWidth="1"/>
    <col min="10766" max="10767" width="11.5703125" style="1232" customWidth="1"/>
    <col min="10768" max="10768" width="14.5703125" style="1232" customWidth="1"/>
    <col min="10769" max="10769" width="22" style="1232" customWidth="1"/>
    <col min="10770" max="10771" width="15.5703125" style="1232" customWidth="1"/>
    <col min="10772" max="10772" width="14" style="1232" customWidth="1"/>
    <col min="10773" max="10773" width="14.140625" style="1232" customWidth="1"/>
    <col min="10774" max="10774" width="13.140625" style="1232" customWidth="1"/>
    <col min="10775" max="10775" width="14.42578125" style="1232" customWidth="1"/>
    <col min="10776" max="11008" width="11.42578125" style="1232"/>
    <col min="11009" max="11009" width="32.42578125" style="1232" customWidth="1"/>
    <col min="11010" max="11018" width="12.5703125" style="1232" customWidth="1"/>
    <col min="11019" max="11019" width="15.42578125" style="1232" customWidth="1"/>
    <col min="11020" max="11020" width="12.5703125" style="1232" bestFit="1" customWidth="1"/>
    <col min="11021" max="11021" width="12.140625" style="1232" customWidth="1"/>
    <col min="11022" max="11023" width="11.5703125" style="1232" customWidth="1"/>
    <col min="11024" max="11024" width="14.5703125" style="1232" customWidth="1"/>
    <col min="11025" max="11025" width="22" style="1232" customWidth="1"/>
    <col min="11026" max="11027" width="15.5703125" style="1232" customWidth="1"/>
    <col min="11028" max="11028" width="14" style="1232" customWidth="1"/>
    <col min="11029" max="11029" width="14.140625" style="1232" customWidth="1"/>
    <col min="11030" max="11030" width="13.140625" style="1232" customWidth="1"/>
    <col min="11031" max="11031" width="14.42578125" style="1232" customWidth="1"/>
    <col min="11032" max="11264" width="11.42578125" style="1232"/>
    <col min="11265" max="11265" width="32.42578125" style="1232" customWidth="1"/>
    <col min="11266" max="11274" width="12.5703125" style="1232" customWidth="1"/>
    <col min="11275" max="11275" width="15.42578125" style="1232" customWidth="1"/>
    <col min="11276" max="11276" width="12.5703125" style="1232" bestFit="1" customWidth="1"/>
    <col min="11277" max="11277" width="12.140625" style="1232" customWidth="1"/>
    <col min="11278" max="11279" width="11.5703125" style="1232" customWidth="1"/>
    <col min="11280" max="11280" width="14.5703125" style="1232" customWidth="1"/>
    <col min="11281" max="11281" width="22" style="1232" customWidth="1"/>
    <col min="11282" max="11283" width="15.5703125" style="1232" customWidth="1"/>
    <col min="11284" max="11284" width="14" style="1232" customWidth="1"/>
    <col min="11285" max="11285" width="14.140625" style="1232" customWidth="1"/>
    <col min="11286" max="11286" width="13.140625" style="1232" customWidth="1"/>
    <col min="11287" max="11287" width="14.42578125" style="1232" customWidth="1"/>
    <col min="11288" max="11520" width="11.42578125" style="1232"/>
    <col min="11521" max="11521" width="32.42578125" style="1232" customWidth="1"/>
    <col min="11522" max="11530" width="12.5703125" style="1232" customWidth="1"/>
    <col min="11531" max="11531" width="15.42578125" style="1232" customWidth="1"/>
    <col min="11532" max="11532" width="12.5703125" style="1232" bestFit="1" customWidth="1"/>
    <col min="11533" max="11533" width="12.140625" style="1232" customWidth="1"/>
    <col min="11534" max="11535" width="11.5703125" style="1232" customWidth="1"/>
    <col min="11536" max="11536" width="14.5703125" style="1232" customWidth="1"/>
    <col min="11537" max="11537" width="22" style="1232" customWidth="1"/>
    <col min="11538" max="11539" width="15.5703125" style="1232" customWidth="1"/>
    <col min="11540" max="11540" width="14" style="1232" customWidth="1"/>
    <col min="11541" max="11541" width="14.140625" style="1232" customWidth="1"/>
    <col min="11542" max="11542" width="13.140625" style="1232" customWidth="1"/>
    <col min="11543" max="11543" width="14.42578125" style="1232" customWidth="1"/>
    <col min="11544" max="11776" width="11.42578125" style="1232"/>
    <col min="11777" max="11777" width="32.42578125" style="1232" customWidth="1"/>
    <col min="11778" max="11786" width="12.5703125" style="1232" customWidth="1"/>
    <col min="11787" max="11787" width="15.42578125" style="1232" customWidth="1"/>
    <col min="11788" max="11788" width="12.5703125" style="1232" bestFit="1" customWidth="1"/>
    <col min="11789" max="11789" width="12.140625" style="1232" customWidth="1"/>
    <col min="11790" max="11791" width="11.5703125" style="1232" customWidth="1"/>
    <col min="11792" max="11792" width="14.5703125" style="1232" customWidth="1"/>
    <col min="11793" max="11793" width="22" style="1232" customWidth="1"/>
    <col min="11794" max="11795" width="15.5703125" style="1232" customWidth="1"/>
    <col min="11796" max="11796" width="14" style="1232" customWidth="1"/>
    <col min="11797" max="11797" width="14.140625" style="1232" customWidth="1"/>
    <col min="11798" max="11798" width="13.140625" style="1232" customWidth="1"/>
    <col min="11799" max="11799" width="14.42578125" style="1232" customWidth="1"/>
    <col min="11800" max="12032" width="11.42578125" style="1232"/>
    <col min="12033" max="12033" width="32.42578125" style="1232" customWidth="1"/>
    <col min="12034" max="12042" width="12.5703125" style="1232" customWidth="1"/>
    <col min="12043" max="12043" width="15.42578125" style="1232" customWidth="1"/>
    <col min="12044" max="12044" width="12.5703125" style="1232" bestFit="1" customWidth="1"/>
    <col min="12045" max="12045" width="12.140625" style="1232" customWidth="1"/>
    <col min="12046" max="12047" width="11.5703125" style="1232" customWidth="1"/>
    <col min="12048" max="12048" width="14.5703125" style="1232" customWidth="1"/>
    <col min="12049" max="12049" width="22" style="1232" customWidth="1"/>
    <col min="12050" max="12051" width="15.5703125" style="1232" customWidth="1"/>
    <col min="12052" max="12052" width="14" style="1232" customWidth="1"/>
    <col min="12053" max="12053" width="14.140625" style="1232" customWidth="1"/>
    <col min="12054" max="12054" width="13.140625" style="1232" customWidth="1"/>
    <col min="12055" max="12055" width="14.42578125" style="1232" customWidth="1"/>
    <col min="12056" max="12288" width="11.42578125" style="1232"/>
    <col min="12289" max="12289" width="32.42578125" style="1232" customWidth="1"/>
    <col min="12290" max="12298" width="12.5703125" style="1232" customWidth="1"/>
    <col min="12299" max="12299" width="15.42578125" style="1232" customWidth="1"/>
    <col min="12300" max="12300" width="12.5703125" style="1232" bestFit="1" customWidth="1"/>
    <col min="12301" max="12301" width="12.140625" style="1232" customWidth="1"/>
    <col min="12302" max="12303" width="11.5703125" style="1232" customWidth="1"/>
    <col min="12304" max="12304" width="14.5703125" style="1232" customWidth="1"/>
    <col min="12305" max="12305" width="22" style="1232" customWidth="1"/>
    <col min="12306" max="12307" width="15.5703125" style="1232" customWidth="1"/>
    <col min="12308" max="12308" width="14" style="1232" customWidth="1"/>
    <col min="12309" max="12309" width="14.140625" style="1232" customWidth="1"/>
    <col min="12310" max="12310" width="13.140625" style="1232" customWidth="1"/>
    <col min="12311" max="12311" width="14.42578125" style="1232" customWidth="1"/>
    <col min="12312" max="12544" width="11.42578125" style="1232"/>
    <col min="12545" max="12545" width="32.42578125" style="1232" customWidth="1"/>
    <col min="12546" max="12554" width="12.5703125" style="1232" customWidth="1"/>
    <col min="12555" max="12555" width="15.42578125" style="1232" customWidth="1"/>
    <col min="12556" max="12556" width="12.5703125" style="1232" bestFit="1" customWidth="1"/>
    <col min="12557" max="12557" width="12.140625" style="1232" customWidth="1"/>
    <col min="12558" max="12559" width="11.5703125" style="1232" customWidth="1"/>
    <col min="12560" max="12560" width="14.5703125" style="1232" customWidth="1"/>
    <col min="12561" max="12561" width="22" style="1232" customWidth="1"/>
    <col min="12562" max="12563" width="15.5703125" style="1232" customWidth="1"/>
    <col min="12564" max="12564" width="14" style="1232" customWidth="1"/>
    <col min="12565" max="12565" width="14.140625" style="1232" customWidth="1"/>
    <col min="12566" max="12566" width="13.140625" style="1232" customWidth="1"/>
    <col min="12567" max="12567" width="14.42578125" style="1232" customWidth="1"/>
    <col min="12568" max="12800" width="11.42578125" style="1232"/>
    <col min="12801" max="12801" width="32.42578125" style="1232" customWidth="1"/>
    <col min="12802" max="12810" width="12.5703125" style="1232" customWidth="1"/>
    <col min="12811" max="12811" width="15.42578125" style="1232" customWidth="1"/>
    <col min="12812" max="12812" width="12.5703125" style="1232" bestFit="1" customWidth="1"/>
    <col min="12813" max="12813" width="12.140625" style="1232" customWidth="1"/>
    <col min="12814" max="12815" width="11.5703125" style="1232" customWidth="1"/>
    <col min="12816" max="12816" width="14.5703125" style="1232" customWidth="1"/>
    <col min="12817" max="12817" width="22" style="1232" customWidth="1"/>
    <col min="12818" max="12819" width="15.5703125" style="1232" customWidth="1"/>
    <col min="12820" max="12820" width="14" style="1232" customWidth="1"/>
    <col min="12821" max="12821" width="14.140625" style="1232" customWidth="1"/>
    <col min="12822" max="12822" width="13.140625" style="1232" customWidth="1"/>
    <col min="12823" max="12823" width="14.42578125" style="1232" customWidth="1"/>
    <col min="12824" max="13056" width="11.42578125" style="1232"/>
    <col min="13057" max="13057" width="32.42578125" style="1232" customWidth="1"/>
    <col min="13058" max="13066" width="12.5703125" style="1232" customWidth="1"/>
    <col min="13067" max="13067" width="15.42578125" style="1232" customWidth="1"/>
    <col min="13068" max="13068" width="12.5703125" style="1232" bestFit="1" customWidth="1"/>
    <col min="13069" max="13069" width="12.140625" style="1232" customWidth="1"/>
    <col min="13070" max="13071" width="11.5703125" style="1232" customWidth="1"/>
    <col min="13072" max="13072" width="14.5703125" style="1232" customWidth="1"/>
    <col min="13073" max="13073" width="22" style="1232" customWidth="1"/>
    <col min="13074" max="13075" width="15.5703125" style="1232" customWidth="1"/>
    <col min="13076" max="13076" width="14" style="1232" customWidth="1"/>
    <col min="13077" max="13077" width="14.140625" style="1232" customWidth="1"/>
    <col min="13078" max="13078" width="13.140625" style="1232" customWidth="1"/>
    <col min="13079" max="13079" width="14.42578125" style="1232" customWidth="1"/>
    <col min="13080" max="13312" width="11.42578125" style="1232"/>
    <col min="13313" max="13313" width="32.42578125" style="1232" customWidth="1"/>
    <col min="13314" max="13322" width="12.5703125" style="1232" customWidth="1"/>
    <col min="13323" max="13323" width="15.42578125" style="1232" customWidth="1"/>
    <col min="13324" max="13324" width="12.5703125" style="1232" bestFit="1" customWidth="1"/>
    <col min="13325" max="13325" width="12.140625" style="1232" customWidth="1"/>
    <col min="13326" max="13327" width="11.5703125" style="1232" customWidth="1"/>
    <col min="13328" max="13328" width="14.5703125" style="1232" customWidth="1"/>
    <col min="13329" max="13329" width="22" style="1232" customWidth="1"/>
    <col min="13330" max="13331" width="15.5703125" style="1232" customWidth="1"/>
    <col min="13332" max="13332" width="14" style="1232" customWidth="1"/>
    <col min="13333" max="13333" width="14.140625" style="1232" customWidth="1"/>
    <col min="13334" max="13334" width="13.140625" style="1232" customWidth="1"/>
    <col min="13335" max="13335" width="14.42578125" style="1232" customWidth="1"/>
    <col min="13336" max="13568" width="11.42578125" style="1232"/>
    <col min="13569" max="13569" width="32.42578125" style="1232" customWidth="1"/>
    <col min="13570" max="13578" width="12.5703125" style="1232" customWidth="1"/>
    <col min="13579" max="13579" width="15.42578125" style="1232" customWidth="1"/>
    <col min="13580" max="13580" width="12.5703125" style="1232" bestFit="1" customWidth="1"/>
    <col min="13581" max="13581" width="12.140625" style="1232" customWidth="1"/>
    <col min="13582" max="13583" width="11.5703125" style="1232" customWidth="1"/>
    <col min="13584" max="13584" width="14.5703125" style="1232" customWidth="1"/>
    <col min="13585" max="13585" width="22" style="1232" customWidth="1"/>
    <col min="13586" max="13587" width="15.5703125" style="1232" customWidth="1"/>
    <col min="13588" max="13588" width="14" style="1232" customWidth="1"/>
    <col min="13589" max="13589" width="14.140625" style="1232" customWidth="1"/>
    <col min="13590" max="13590" width="13.140625" style="1232" customWidth="1"/>
    <col min="13591" max="13591" width="14.42578125" style="1232" customWidth="1"/>
    <col min="13592" max="13824" width="11.42578125" style="1232"/>
    <col min="13825" max="13825" width="32.42578125" style="1232" customWidth="1"/>
    <col min="13826" max="13834" width="12.5703125" style="1232" customWidth="1"/>
    <col min="13835" max="13835" width="15.42578125" style="1232" customWidth="1"/>
    <col min="13836" max="13836" width="12.5703125" style="1232" bestFit="1" customWidth="1"/>
    <col min="13837" max="13837" width="12.140625" style="1232" customWidth="1"/>
    <col min="13838" max="13839" width="11.5703125" style="1232" customWidth="1"/>
    <col min="13840" max="13840" width="14.5703125" style="1232" customWidth="1"/>
    <col min="13841" max="13841" width="22" style="1232" customWidth="1"/>
    <col min="13842" max="13843" width="15.5703125" style="1232" customWidth="1"/>
    <col min="13844" max="13844" width="14" style="1232" customWidth="1"/>
    <col min="13845" max="13845" width="14.140625" style="1232" customWidth="1"/>
    <col min="13846" max="13846" width="13.140625" style="1232" customWidth="1"/>
    <col min="13847" max="13847" width="14.42578125" style="1232" customWidth="1"/>
    <col min="13848" max="14080" width="11.42578125" style="1232"/>
    <col min="14081" max="14081" width="32.42578125" style="1232" customWidth="1"/>
    <col min="14082" max="14090" width="12.5703125" style="1232" customWidth="1"/>
    <col min="14091" max="14091" width="15.42578125" style="1232" customWidth="1"/>
    <col min="14092" max="14092" width="12.5703125" style="1232" bestFit="1" customWidth="1"/>
    <col min="14093" max="14093" width="12.140625" style="1232" customWidth="1"/>
    <col min="14094" max="14095" width="11.5703125" style="1232" customWidth="1"/>
    <col min="14096" max="14096" width="14.5703125" style="1232" customWidth="1"/>
    <col min="14097" max="14097" width="22" style="1232" customWidth="1"/>
    <col min="14098" max="14099" width="15.5703125" style="1232" customWidth="1"/>
    <col min="14100" max="14100" width="14" style="1232" customWidth="1"/>
    <col min="14101" max="14101" width="14.140625" style="1232" customWidth="1"/>
    <col min="14102" max="14102" width="13.140625" style="1232" customWidth="1"/>
    <col min="14103" max="14103" width="14.42578125" style="1232" customWidth="1"/>
    <col min="14104" max="14336" width="11.42578125" style="1232"/>
    <col min="14337" max="14337" width="32.42578125" style="1232" customWidth="1"/>
    <col min="14338" max="14346" width="12.5703125" style="1232" customWidth="1"/>
    <col min="14347" max="14347" width="15.42578125" style="1232" customWidth="1"/>
    <col min="14348" max="14348" width="12.5703125" style="1232" bestFit="1" customWidth="1"/>
    <col min="14349" max="14349" width="12.140625" style="1232" customWidth="1"/>
    <col min="14350" max="14351" width="11.5703125" style="1232" customWidth="1"/>
    <col min="14352" max="14352" width="14.5703125" style="1232" customWidth="1"/>
    <col min="14353" max="14353" width="22" style="1232" customWidth="1"/>
    <col min="14354" max="14355" width="15.5703125" style="1232" customWidth="1"/>
    <col min="14356" max="14356" width="14" style="1232" customWidth="1"/>
    <col min="14357" max="14357" width="14.140625" style="1232" customWidth="1"/>
    <col min="14358" max="14358" width="13.140625" style="1232" customWidth="1"/>
    <col min="14359" max="14359" width="14.42578125" style="1232" customWidth="1"/>
    <col min="14360" max="14592" width="11.42578125" style="1232"/>
    <col min="14593" max="14593" width="32.42578125" style="1232" customWidth="1"/>
    <col min="14594" max="14602" width="12.5703125" style="1232" customWidth="1"/>
    <col min="14603" max="14603" width="15.42578125" style="1232" customWidth="1"/>
    <col min="14604" max="14604" width="12.5703125" style="1232" bestFit="1" customWidth="1"/>
    <col min="14605" max="14605" width="12.140625" style="1232" customWidth="1"/>
    <col min="14606" max="14607" width="11.5703125" style="1232" customWidth="1"/>
    <col min="14608" max="14608" width="14.5703125" style="1232" customWidth="1"/>
    <col min="14609" max="14609" width="22" style="1232" customWidth="1"/>
    <col min="14610" max="14611" width="15.5703125" style="1232" customWidth="1"/>
    <col min="14612" max="14612" width="14" style="1232" customWidth="1"/>
    <col min="14613" max="14613" width="14.140625" style="1232" customWidth="1"/>
    <col min="14614" max="14614" width="13.140625" style="1232" customWidth="1"/>
    <col min="14615" max="14615" width="14.42578125" style="1232" customWidth="1"/>
    <col min="14616" max="14848" width="11.42578125" style="1232"/>
    <col min="14849" max="14849" width="32.42578125" style="1232" customWidth="1"/>
    <col min="14850" max="14858" width="12.5703125" style="1232" customWidth="1"/>
    <col min="14859" max="14859" width="15.42578125" style="1232" customWidth="1"/>
    <col min="14860" max="14860" width="12.5703125" style="1232" bestFit="1" customWidth="1"/>
    <col min="14861" max="14861" width="12.140625" style="1232" customWidth="1"/>
    <col min="14862" max="14863" width="11.5703125" style="1232" customWidth="1"/>
    <col min="14864" max="14864" width="14.5703125" style="1232" customWidth="1"/>
    <col min="14865" max="14865" width="22" style="1232" customWidth="1"/>
    <col min="14866" max="14867" width="15.5703125" style="1232" customWidth="1"/>
    <col min="14868" max="14868" width="14" style="1232" customWidth="1"/>
    <col min="14869" max="14869" width="14.140625" style="1232" customWidth="1"/>
    <col min="14870" max="14870" width="13.140625" style="1232" customWidth="1"/>
    <col min="14871" max="14871" width="14.42578125" style="1232" customWidth="1"/>
    <col min="14872" max="15104" width="11.42578125" style="1232"/>
    <col min="15105" max="15105" width="32.42578125" style="1232" customWidth="1"/>
    <col min="15106" max="15114" width="12.5703125" style="1232" customWidth="1"/>
    <col min="15115" max="15115" width="15.42578125" style="1232" customWidth="1"/>
    <col min="15116" max="15116" width="12.5703125" style="1232" bestFit="1" customWidth="1"/>
    <col min="15117" max="15117" width="12.140625" style="1232" customWidth="1"/>
    <col min="15118" max="15119" width="11.5703125" style="1232" customWidth="1"/>
    <col min="15120" max="15120" width="14.5703125" style="1232" customWidth="1"/>
    <col min="15121" max="15121" width="22" style="1232" customWidth="1"/>
    <col min="15122" max="15123" width="15.5703125" style="1232" customWidth="1"/>
    <col min="15124" max="15124" width="14" style="1232" customWidth="1"/>
    <col min="15125" max="15125" width="14.140625" style="1232" customWidth="1"/>
    <col min="15126" max="15126" width="13.140625" style="1232" customWidth="1"/>
    <col min="15127" max="15127" width="14.42578125" style="1232" customWidth="1"/>
    <col min="15128" max="15360" width="11.42578125" style="1232"/>
    <col min="15361" max="15361" width="32.42578125" style="1232" customWidth="1"/>
    <col min="15362" max="15370" width="12.5703125" style="1232" customWidth="1"/>
    <col min="15371" max="15371" width="15.42578125" style="1232" customWidth="1"/>
    <col min="15372" max="15372" width="12.5703125" style="1232" bestFit="1" customWidth="1"/>
    <col min="15373" max="15373" width="12.140625" style="1232" customWidth="1"/>
    <col min="15374" max="15375" width="11.5703125" style="1232" customWidth="1"/>
    <col min="15376" max="15376" width="14.5703125" style="1232" customWidth="1"/>
    <col min="15377" max="15377" width="22" style="1232" customWidth="1"/>
    <col min="15378" max="15379" width="15.5703125" style="1232" customWidth="1"/>
    <col min="15380" max="15380" width="14" style="1232" customWidth="1"/>
    <col min="15381" max="15381" width="14.140625" style="1232" customWidth="1"/>
    <col min="15382" max="15382" width="13.140625" style="1232" customWidth="1"/>
    <col min="15383" max="15383" width="14.42578125" style="1232" customWidth="1"/>
    <col min="15384" max="15616" width="11.42578125" style="1232"/>
    <col min="15617" max="15617" width="32.42578125" style="1232" customWidth="1"/>
    <col min="15618" max="15626" width="12.5703125" style="1232" customWidth="1"/>
    <col min="15627" max="15627" width="15.42578125" style="1232" customWidth="1"/>
    <col min="15628" max="15628" width="12.5703125" style="1232" bestFit="1" customWidth="1"/>
    <col min="15629" max="15629" width="12.140625" style="1232" customWidth="1"/>
    <col min="15630" max="15631" width="11.5703125" style="1232" customWidth="1"/>
    <col min="15632" max="15632" width="14.5703125" style="1232" customWidth="1"/>
    <col min="15633" max="15633" width="22" style="1232" customWidth="1"/>
    <col min="15634" max="15635" width="15.5703125" style="1232" customWidth="1"/>
    <col min="15636" max="15636" width="14" style="1232" customWidth="1"/>
    <col min="15637" max="15637" width="14.140625" style="1232" customWidth="1"/>
    <col min="15638" max="15638" width="13.140625" style="1232" customWidth="1"/>
    <col min="15639" max="15639" width="14.42578125" style="1232" customWidth="1"/>
    <col min="15640" max="15872" width="11.42578125" style="1232"/>
    <col min="15873" max="15873" width="32.42578125" style="1232" customWidth="1"/>
    <col min="15874" max="15882" width="12.5703125" style="1232" customWidth="1"/>
    <col min="15883" max="15883" width="15.42578125" style="1232" customWidth="1"/>
    <col min="15884" max="15884" width="12.5703125" style="1232" bestFit="1" customWidth="1"/>
    <col min="15885" max="15885" width="12.140625" style="1232" customWidth="1"/>
    <col min="15886" max="15887" width="11.5703125" style="1232" customWidth="1"/>
    <col min="15888" max="15888" width="14.5703125" style="1232" customWidth="1"/>
    <col min="15889" max="15889" width="22" style="1232" customWidth="1"/>
    <col min="15890" max="15891" width="15.5703125" style="1232" customWidth="1"/>
    <col min="15892" max="15892" width="14" style="1232" customWidth="1"/>
    <col min="15893" max="15893" width="14.140625" style="1232" customWidth="1"/>
    <col min="15894" max="15894" width="13.140625" style="1232" customWidth="1"/>
    <col min="15895" max="15895" width="14.42578125" style="1232" customWidth="1"/>
    <col min="15896" max="16128" width="11.42578125" style="1232"/>
    <col min="16129" max="16129" width="32.42578125" style="1232" customWidth="1"/>
    <col min="16130" max="16138" width="12.5703125" style="1232" customWidth="1"/>
    <col min="16139" max="16139" width="15.42578125" style="1232" customWidth="1"/>
    <col min="16140" max="16140" width="12.5703125" style="1232" bestFit="1" customWidth="1"/>
    <col min="16141" max="16141" width="12.140625" style="1232" customWidth="1"/>
    <col min="16142" max="16143" width="11.5703125" style="1232" customWidth="1"/>
    <col min="16144" max="16144" width="14.5703125" style="1232" customWidth="1"/>
    <col min="16145" max="16145" width="22" style="1232" customWidth="1"/>
    <col min="16146" max="16147" width="15.5703125" style="1232" customWidth="1"/>
    <col min="16148" max="16148" width="14" style="1232" customWidth="1"/>
    <col min="16149" max="16149" width="14.140625" style="1232" customWidth="1"/>
    <col min="16150" max="16150" width="13.140625" style="1232" customWidth="1"/>
    <col min="16151" max="16151" width="14.42578125" style="1232" customWidth="1"/>
    <col min="16152" max="16384" width="11.42578125" style="1232"/>
  </cols>
  <sheetData>
    <row r="1" spans="1:23" ht="18" customHeight="1">
      <c r="A1" s="1522" t="s">
        <v>1220</v>
      </c>
      <c r="B1" s="1336"/>
      <c r="C1" s="1336"/>
      <c r="D1" s="1336"/>
      <c r="E1" s="1336"/>
      <c r="F1" s="1336"/>
      <c r="G1" s="1336"/>
      <c r="H1" s="1336"/>
      <c r="I1" s="1337"/>
    </row>
    <row r="2" spans="1:23" s="126" customFormat="1" ht="27.75">
      <c r="A2" s="1233" t="s">
        <v>1135</v>
      </c>
      <c r="B2" s="1233"/>
      <c r="C2" s="1233"/>
      <c r="D2" s="1233"/>
      <c r="E2" s="1233"/>
      <c r="F2" s="1233"/>
      <c r="G2" s="1233"/>
      <c r="H2" s="1233"/>
      <c r="I2" s="1233"/>
      <c r="J2" s="1233"/>
      <c r="K2" s="1233"/>
      <c r="L2" s="1338"/>
      <c r="M2" s="1338"/>
      <c r="N2" s="1338"/>
      <c r="O2" s="1338"/>
      <c r="P2" s="1338"/>
      <c r="Q2" s="1338"/>
      <c r="R2" s="1338"/>
      <c r="S2" s="1338"/>
      <c r="T2" s="1338"/>
      <c r="U2" s="1338"/>
      <c r="V2" s="1338"/>
      <c r="W2" s="1338"/>
    </row>
    <row r="3" spans="1:23" s="1341" customFormat="1" ht="18.75">
      <c r="A3" s="1234">
        <v>45412</v>
      </c>
      <c r="B3" s="1234"/>
      <c r="C3" s="1234"/>
      <c r="D3" s="1234"/>
      <c r="E3" s="1234"/>
      <c r="F3" s="1234"/>
      <c r="G3" s="1234"/>
      <c r="H3" s="1234"/>
      <c r="I3" s="1234"/>
      <c r="J3" s="1234"/>
      <c r="K3" s="1234"/>
      <c r="L3" s="1339"/>
      <c r="M3" s="1340"/>
      <c r="N3" s="1340"/>
      <c r="O3" s="1340"/>
      <c r="P3" s="1340"/>
      <c r="Q3" s="1340"/>
      <c r="R3" s="1340"/>
      <c r="S3" s="1340"/>
      <c r="T3" s="1340"/>
      <c r="U3" s="1340"/>
      <c r="V3" s="1340"/>
      <c r="W3" s="1340"/>
    </row>
    <row r="4" spans="1:23" s="1343" customFormat="1" ht="19.5" customHeight="1">
      <c r="A4" s="1342" t="s">
        <v>1136</v>
      </c>
      <c r="B4" s="1342"/>
      <c r="C4" s="1342"/>
      <c r="D4" s="1342"/>
      <c r="E4" s="1342"/>
      <c r="F4" s="1342"/>
      <c r="G4" s="1342"/>
      <c r="H4" s="1342"/>
      <c r="I4" s="1342"/>
      <c r="J4" s="1342"/>
      <c r="K4" s="1342"/>
    </row>
    <row r="5" spans="1:23" s="1343" customFormat="1" ht="19.5" customHeight="1" thickBot="1">
      <c r="A5" s="1344"/>
      <c r="B5" s="1344"/>
      <c r="C5" s="1344"/>
      <c r="D5" s="1344"/>
      <c r="E5" s="1344"/>
      <c r="F5" s="1344"/>
      <c r="G5" s="1344"/>
      <c r="H5" s="1344"/>
      <c r="I5" s="1344"/>
      <c r="J5" s="1344"/>
      <c r="K5" s="1344"/>
    </row>
    <row r="6" spans="1:23" ht="39.75" customHeight="1">
      <c r="A6" s="218" t="s">
        <v>1</v>
      </c>
      <c r="B6" s="1345" t="s">
        <v>1137</v>
      </c>
      <c r="C6" s="1345"/>
      <c r="D6" s="1345"/>
      <c r="E6" s="1345"/>
      <c r="F6" s="1345"/>
      <c r="G6" s="130" t="s">
        <v>1138</v>
      </c>
      <c r="H6" s="130" t="s">
        <v>1139</v>
      </c>
      <c r="I6" s="130" t="s">
        <v>1140</v>
      </c>
      <c r="J6" s="130" t="s">
        <v>1141</v>
      </c>
      <c r="K6" s="218" t="s">
        <v>1142</v>
      </c>
    </row>
    <row r="7" spans="1:23" ht="57.75" customHeight="1">
      <c r="A7" s="220"/>
      <c r="B7" s="1245" t="s">
        <v>1143</v>
      </c>
      <c r="C7" s="1245" t="s">
        <v>1144</v>
      </c>
      <c r="D7" s="1245" t="s">
        <v>1145</v>
      </c>
      <c r="E7" s="1245" t="s">
        <v>1146</v>
      </c>
      <c r="F7" s="1346" t="s">
        <v>195</v>
      </c>
      <c r="G7" s="133"/>
      <c r="H7" s="133"/>
      <c r="I7" s="133"/>
      <c r="J7" s="133"/>
      <c r="K7" s="220"/>
    </row>
    <row r="8" spans="1:23" ht="11.25" customHeight="1">
      <c r="A8" s="1347"/>
      <c r="B8" s="1348"/>
      <c r="C8" s="1348"/>
      <c r="D8" s="1348"/>
      <c r="E8" s="1348"/>
      <c r="F8" s="1348"/>
      <c r="G8" s="1348"/>
      <c r="H8" s="1348"/>
      <c r="I8" s="1348"/>
      <c r="J8" s="1348"/>
      <c r="K8" s="1348"/>
      <c r="L8" s="1349"/>
      <c r="M8" s="1350"/>
      <c r="N8" s="1350"/>
    </row>
    <row r="9" spans="1:23" ht="20.100000000000001" customHeight="1">
      <c r="A9" s="1351" t="s">
        <v>29</v>
      </c>
      <c r="B9" s="1352">
        <v>0.5020763353360933</v>
      </c>
      <c r="C9" s="1352">
        <v>0</v>
      </c>
      <c r="D9" s="1352">
        <v>35.190923885425988</v>
      </c>
      <c r="E9" s="1352">
        <v>1.3532829148948031</v>
      </c>
      <c r="F9" s="1352">
        <v>37.046283136973372</v>
      </c>
      <c r="G9" s="1352">
        <v>5.4707424416169479</v>
      </c>
      <c r="H9" s="1352">
        <v>4.4226564105451258</v>
      </c>
      <c r="I9" s="1352">
        <v>18.047867041116319</v>
      </c>
      <c r="J9" s="1352">
        <v>35.012450967115257</v>
      </c>
      <c r="K9" s="1353">
        <v>75959616.328999996</v>
      </c>
      <c r="L9" s="1349"/>
      <c r="M9" s="1350"/>
      <c r="N9" s="1350"/>
    </row>
    <row r="10" spans="1:23" ht="20.100000000000001" customHeight="1">
      <c r="A10" s="1351" t="s">
        <v>30</v>
      </c>
      <c r="B10" s="1352">
        <v>1.3595856801866468</v>
      </c>
      <c r="C10" s="1352">
        <v>1.6235489034803187E-2</v>
      </c>
      <c r="D10" s="1352">
        <v>6.5344201486440436</v>
      </c>
      <c r="E10" s="1352">
        <v>1.3465548495319322</v>
      </c>
      <c r="F10" s="1352">
        <v>9.2567962215155433</v>
      </c>
      <c r="G10" s="1352">
        <v>4.1430661935642172</v>
      </c>
      <c r="H10" s="1352">
        <v>0.82643678124965214</v>
      </c>
      <c r="I10" s="1352">
        <v>5.5858446775792041E-2</v>
      </c>
      <c r="J10" s="1352">
        <v>85.717842302776688</v>
      </c>
      <c r="K10" s="1353">
        <v>1847810.0619999999</v>
      </c>
      <c r="L10" s="1349"/>
      <c r="M10" s="1350"/>
      <c r="N10" s="1350"/>
    </row>
    <row r="11" spans="1:23" ht="20.100000000000001" customHeight="1">
      <c r="A11" s="1351" t="s">
        <v>31</v>
      </c>
      <c r="B11" s="1352">
        <v>0.35105699575011517</v>
      </c>
      <c r="C11" s="1352">
        <v>0.64122636626918694</v>
      </c>
      <c r="D11" s="1352">
        <v>32.699933211183584</v>
      </c>
      <c r="E11" s="1352">
        <v>1.0282444006510174</v>
      </c>
      <c r="F11" s="1352">
        <v>34.720460974700245</v>
      </c>
      <c r="G11" s="1352">
        <v>2.1665111987724597</v>
      </c>
      <c r="H11" s="1352">
        <v>4.9415104745855132</v>
      </c>
      <c r="I11" s="1352">
        <v>11.148968655057708</v>
      </c>
      <c r="J11" s="1352">
        <v>47.022548695191396</v>
      </c>
      <c r="K11" s="1353">
        <v>118156161.82600001</v>
      </c>
      <c r="L11" s="1349"/>
      <c r="M11" s="1350"/>
      <c r="N11" s="1350"/>
    </row>
    <row r="12" spans="1:23" ht="20.100000000000001" customHeight="1">
      <c r="A12" s="1351" t="s">
        <v>32</v>
      </c>
      <c r="B12" s="1352">
        <v>0.74866822476023243</v>
      </c>
      <c r="C12" s="1352">
        <v>0.30420767457796816</v>
      </c>
      <c r="D12" s="1352">
        <v>15.785820041430352</v>
      </c>
      <c r="E12" s="1352">
        <v>2.0504929905439071</v>
      </c>
      <c r="F12" s="1352">
        <v>18.889188954099154</v>
      </c>
      <c r="G12" s="1352">
        <v>2.5135307362247077</v>
      </c>
      <c r="H12" s="1352">
        <v>1.7976276265889066</v>
      </c>
      <c r="I12" s="1352">
        <v>0.12872823079588355</v>
      </c>
      <c r="J12" s="1352">
        <v>76.670924429504652</v>
      </c>
      <c r="K12" s="1353">
        <v>8777051.4130000006</v>
      </c>
      <c r="L12" s="1349"/>
      <c r="M12" s="1350"/>
      <c r="N12" s="1350"/>
    </row>
    <row r="13" spans="1:23" ht="20.100000000000001" customHeight="1">
      <c r="A13" s="1351" t="s">
        <v>33</v>
      </c>
      <c r="B13" s="1352">
        <v>1.62389294463852</v>
      </c>
      <c r="C13" s="1352">
        <v>4.6183150120016427E-2</v>
      </c>
      <c r="D13" s="1352">
        <v>33.760453749426119</v>
      </c>
      <c r="E13" s="1352">
        <v>1.1005489670969926</v>
      </c>
      <c r="F13" s="1352">
        <v>36.531078818387321</v>
      </c>
      <c r="G13" s="1352">
        <v>0.21869752148014837</v>
      </c>
      <c r="H13" s="1352">
        <v>3.0572370344531965</v>
      </c>
      <c r="I13" s="1352">
        <v>33.277883659159144</v>
      </c>
      <c r="J13" s="1352">
        <v>26.915102952308846</v>
      </c>
      <c r="K13" s="1353">
        <v>14073266.945</v>
      </c>
      <c r="L13" s="1349"/>
      <c r="M13" s="1350"/>
      <c r="N13" s="1350"/>
    </row>
    <row r="14" spans="1:23" ht="20.100000000000001" customHeight="1">
      <c r="A14" s="1351" t="s">
        <v>114</v>
      </c>
      <c r="B14" s="1352">
        <v>0.3753397938027242</v>
      </c>
      <c r="C14" s="1352">
        <v>0</v>
      </c>
      <c r="D14" s="1352">
        <v>33.88069815602104</v>
      </c>
      <c r="E14" s="1352">
        <v>3.554569059583859</v>
      </c>
      <c r="F14" s="1352">
        <v>37.810607013246184</v>
      </c>
      <c r="G14" s="1352">
        <v>1.8748043852139975</v>
      </c>
      <c r="H14" s="1352">
        <v>5.140782786806751</v>
      </c>
      <c r="I14" s="1352">
        <v>14.844456175343074</v>
      </c>
      <c r="J14" s="1352">
        <v>40.329349633632148</v>
      </c>
      <c r="K14" s="1353">
        <v>52102841.806000002</v>
      </c>
      <c r="L14" s="1349"/>
      <c r="M14" s="1350"/>
      <c r="N14" s="1350"/>
    </row>
    <row r="15" spans="1:23" ht="20.100000000000001" customHeight="1">
      <c r="A15" s="1351" t="s">
        <v>35</v>
      </c>
      <c r="B15" s="1352">
        <v>0</v>
      </c>
      <c r="C15" s="1352">
        <v>0</v>
      </c>
      <c r="D15" s="1352">
        <v>0</v>
      </c>
      <c r="E15" s="1352">
        <v>0</v>
      </c>
      <c r="F15" s="1352">
        <v>0</v>
      </c>
      <c r="G15" s="1352">
        <v>40.328437178499875</v>
      </c>
      <c r="H15" s="1352">
        <v>0</v>
      </c>
      <c r="I15" s="1352">
        <v>3.2609808183049607</v>
      </c>
      <c r="J15" s="1352">
        <v>56.410581954461733</v>
      </c>
      <c r="K15" s="1353">
        <v>2051980.1780000001</v>
      </c>
      <c r="L15" s="1349"/>
      <c r="M15" s="1350"/>
      <c r="N15" s="1350"/>
    </row>
    <row r="16" spans="1:23" ht="20.100000000000001" customHeight="1">
      <c r="A16" s="1351" t="s">
        <v>36</v>
      </c>
      <c r="B16" s="1352">
        <v>0.27113933933472362</v>
      </c>
      <c r="C16" s="1352">
        <v>2.4001551511908191E-4</v>
      </c>
      <c r="D16" s="1352">
        <v>24.248251225943736</v>
      </c>
      <c r="E16" s="1352">
        <v>0.58235703496309799</v>
      </c>
      <c r="F16" s="1352">
        <v>25.10198762006684</v>
      </c>
      <c r="G16" s="1352">
        <v>2.0547450481146639</v>
      </c>
      <c r="H16" s="1352">
        <v>2.5682780069461204</v>
      </c>
      <c r="I16" s="1352">
        <v>19.7088114254089</v>
      </c>
      <c r="J16" s="1352">
        <v>50.566177897308393</v>
      </c>
      <c r="K16" s="1353">
        <v>46402000.281000003</v>
      </c>
      <c r="L16" s="1349"/>
      <c r="M16" s="1350"/>
      <c r="N16" s="1350"/>
    </row>
    <row r="17" spans="1:14" ht="20.100000000000001" customHeight="1">
      <c r="A17" s="1351" t="s">
        <v>37</v>
      </c>
      <c r="B17" s="1352">
        <v>0</v>
      </c>
      <c r="C17" s="1352">
        <v>0</v>
      </c>
      <c r="D17" s="1352">
        <v>3.5042210618501408</v>
      </c>
      <c r="E17" s="1352">
        <v>1.1853638465337686</v>
      </c>
      <c r="F17" s="1352">
        <v>4.6895849161410403</v>
      </c>
      <c r="G17" s="1352">
        <v>0</v>
      </c>
      <c r="H17" s="1352">
        <v>0</v>
      </c>
      <c r="I17" s="1352">
        <v>95.310415076101833</v>
      </c>
      <c r="J17" s="1352">
        <v>0</v>
      </c>
      <c r="K17" s="1353">
        <v>12891363.816</v>
      </c>
      <c r="L17" s="1349"/>
      <c r="M17" s="1350"/>
      <c r="N17" s="1350"/>
    </row>
    <row r="18" spans="1:14" ht="20.100000000000001" customHeight="1">
      <c r="A18" s="1351" t="s">
        <v>38</v>
      </c>
      <c r="B18" s="1352">
        <v>0.10904086843342901</v>
      </c>
      <c r="C18" s="1352">
        <v>0</v>
      </c>
      <c r="D18" s="1352">
        <v>20.342205343716351</v>
      </c>
      <c r="E18" s="1352">
        <v>0.28705560479190456</v>
      </c>
      <c r="F18" s="1352">
        <v>20.738301843794428</v>
      </c>
      <c r="G18" s="1352">
        <v>0.27105502360408495</v>
      </c>
      <c r="H18" s="1352">
        <v>0.25190654938784657</v>
      </c>
      <c r="I18" s="1352">
        <v>9.6415818471489132</v>
      </c>
      <c r="J18" s="1352">
        <v>69.097154682359246</v>
      </c>
      <c r="K18" s="1353">
        <v>3724014.7280000001</v>
      </c>
      <c r="L18" s="1349"/>
      <c r="M18" s="1350"/>
      <c r="N18" s="1350"/>
    </row>
    <row r="19" spans="1:14" ht="20.100000000000001" customHeight="1">
      <c r="A19" s="1351" t="s">
        <v>96</v>
      </c>
      <c r="B19" s="1352">
        <v>1.4763318837252818E-3</v>
      </c>
      <c r="C19" s="1352">
        <v>0</v>
      </c>
      <c r="D19" s="1352">
        <v>2.2776218648321828E-4</v>
      </c>
      <c r="E19" s="1352">
        <v>0</v>
      </c>
      <c r="F19" s="1352">
        <v>1.7041224023625597E-3</v>
      </c>
      <c r="G19" s="1352">
        <v>0</v>
      </c>
      <c r="H19" s="1352">
        <v>0</v>
      </c>
      <c r="I19" s="1352">
        <v>0</v>
      </c>
      <c r="J19" s="1352">
        <v>99.998295877597627</v>
      </c>
      <c r="K19" s="1353">
        <v>3529558.67</v>
      </c>
      <c r="L19" s="1349"/>
      <c r="M19" s="1350"/>
      <c r="N19" s="1350"/>
    </row>
    <row r="20" spans="1:14" ht="20.100000000000001" customHeight="1">
      <c r="A20" s="1351" t="s">
        <v>116</v>
      </c>
      <c r="B20" s="1352">
        <v>2.8854696723600903</v>
      </c>
      <c r="C20" s="1352">
        <v>0</v>
      </c>
      <c r="D20" s="1352">
        <v>30.85663625587156</v>
      </c>
      <c r="E20" s="1352">
        <v>0.91947431560148762</v>
      </c>
      <c r="F20" s="1352">
        <v>34.661580260180038</v>
      </c>
      <c r="G20" s="1352">
        <v>5.781763005283727</v>
      </c>
      <c r="H20" s="1352">
        <v>9.5609345801455312</v>
      </c>
      <c r="I20" s="1352">
        <v>8.8078194777024343</v>
      </c>
      <c r="J20" s="1352">
        <v>41.187902627647553</v>
      </c>
      <c r="K20" s="1353">
        <v>6117366.6349999998</v>
      </c>
    </row>
    <row r="21" spans="1:14" ht="20.100000000000001" customHeight="1">
      <c r="A21" s="1351" t="s">
        <v>41</v>
      </c>
      <c r="B21" s="1352">
        <v>2.4802689663976718E-3</v>
      </c>
      <c r="C21" s="1352">
        <v>0</v>
      </c>
      <c r="D21" s="1352">
        <v>0</v>
      </c>
      <c r="E21" s="1352">
        <v>0</v>
      </c>
      <c r="F21" s="1352">
        <v>2.4802689663976718E-3</v>
      </c>
      <c r="G21" s="1352">
        <v>0</v>
      </c>
      <c r="H21" s="1352">
        <v>0</v>
      </c>
      <c r="I21" s="1352">
        <v>0</v>
      </c>
      <c r="J21" s="1352">
        <v>99.997519661263169</v>
      </c>
      <c r="K21" s="1353">
        <v>1433271.9750000001</v>
      </c>
    </row>
    <row r="22" spans="1:14" ht="20.100000000000001" customHeight="1">
      <c r="A22" s="1351" t="s">
        <v>1076</v>
      </c>
      <c r="B22" s="1352">
        <v>5.0298440464469326E-3</v>
      </c>
      <c r="C22" s="1352">
        <v>0</v>
      </c>
      <c r="D22" s="1352">
        <v>8.7878752149115478</v>
      </c>
      <c r="E22" s="1352">
        <v>1.2891747094645614</v>
      </c>
      <c r="F22" s="1352">
        <v>10.082079897340028</v>
      </c>
      <c r="G22" s="1352">
        <v>0.59342387803776064</v>
      </c>
      <c r="H22" s="1352">
        <v>0</v>
      </c>
      <c r="I22" s="1352">
        <v>0</v>
      </c>
      <c r="J22" s="1352">
        <v>89.324496095704731</v>
      </c>
      <c r="K22" s="1353">
        <v>775690.054</v>
      </c>
    </row>
    <row r="23" spans="1:14" ht="20.100000000000001" customHeight="1">
      <c r="A23" s="1351" t="s">
        <v>43</v>
      </c>
      <c r="B23" s="1352">
        <v>3.5005142325417888</v>
      </c>
      <c r="C23" s="1352">
        <v>0</v>
      </c>
      <c r="D23" s="1352">
        <v>10.669575281948068</v>
      </c>
      <c r="E23" s="1352">
        <v>1.2376850184045736</v>
      </c>
      <c r="F23" s="1352">
        <v>15.407774632909124</v>
      </c>
      <c r="G23" s="1352">
        <v>0.39148621010723716</v>
      </c>
      <c r="H23" s="1352">
        <v>6.6627425702090504</v>
      </c>
      <c r="I23" s="1352">
        <v>22.098085152905131</v>
      </c>
      <c r="J23" s="1352">
        <v>55.439911233840078</v>
      </c>
      <c r="K23" s="1353">
        <v>999853.098</v>
      </c>
    </row>
    <row r="24" spans="1:14" ht="20.100000000000001" customHeight="1">
      <c r="A24" s="1351" t="s">
        <v>44</v>
      </c>
      <c r="B24" s="1352">
        <v>2.1891144611745652</v>
      </c>
      <c r="C24" s="1352">
        <v>0</v>
      </c>
      <c r="D24" s="1352">
        <v>0</v>
      </c>
      <c r="E24" s="1352">
        <v>0</v>
      </c>
      <c r="F24" s="1352">
        <v>2.1891144611745652</v>
      </c>
      <c r="G24" s="1352">
        <v>0</v>
      </c>
      <c r="H24" s="1352">
        <v>0</v>
      </c>
      <c r="I24" s="1352">
        <v>10.667214022752603</v>
      </c>
      <c r="J24" s="1352">
        <v>87.143671516072843</v>
      </c>
      <c r="K24" s="1353">
        <v>187490.37899999999</v>
      </c>
    </row>
    <row r="25" spans="1:14" ht="20.100000000000001" customHeight="1">
      <c r="A25" s="1351" t="s">
        <v>45</v>
      </c>
      <c r="B25" s="1352">
        <v>0</v>
      </c>
      <c r="C25" s="1352">
        <v>4.0463534796995028E-2</v>
      </c>
      <c r="D25" s="1352">
        <v>7.938732320857957</v>
      </c>
      <c r="E25" s="1352">
        <v>5.3526797724812241</v>
      </c>
      <c r="F25" s="1352">
        <v>13.331875870388545</v>
      </c>
      <c r="G25" s="1352">
        <v>0</v>
      </c>
      <c r="H25" s="1352">
        <v>0</v>
      </c>
      <c r="I25" s="1352">
        <v>37.66727150785357</v>
      </c>
      <c r="J25" s="1352">
        <v>49.000852500631694</v>
      </c>
      <c r="K25" s="1353">
        <v>825585.31200000003</v>
      </c>
    </row>
    <row r="26" spans="1:14" ht="24.75" customHeight="1" thickBot="1">
      <c r="A26" s="1354" t="s">
        <v>46</v>
      </c>
      <c r="B26" s="1355">
        <v>0.47354553406162603</v>
      </c>
      <c r="C26" s="1355">
        <v>0.22626345601966655</v>
      </c>
      <c r="D26" s="1355">
        <v>29.688628037714814</v>
      </c>
      <c r="E26" s="1355">
        <v>1.4323624005780629</v>
      </c>
      <c r="F26" s="1355">
        <v>31.820799428660003</v>
      </c>
      <c r="G26" s="1355">
        <v>2.9079119435527438</v>
      </c>
      <c r="H26" s="1355">
        <v>4.0967087202891665</v>
      </c>
      <c r="I26" s="1355">
        <v>17.796255993902157</v>
      </c>
      <c r="J26" s="1355">
        <v>43.378323913310105</v>
      </c>
      <c r="K26" s="1356">
        <v>349854923.51499999</v>
      </c>
      <c r="L26" s="1357"/>
    </row>
    <row r="27" spans="1:14" ht="7.5" customHeight="1">
      <c r="A27" s="162"/>
      <c r="B27" s="162"/>
      <c r="C27" s="162"/>
      <c r="D27" s="162"/>
      <c r="E27" s="162"/>
      <c r="F27" s="162"/>
      <c r="G27" s="162"/>
      <c r="H27" s="162"/>
      <c r="I27" s="162"/>
      <c r="J27" s="162"/>
      <c r="K27" s="162"/>
    </row>
    <row r="28" spans="1:14" ht="13.5">
      <c r="A28" s="238" t="s">
        <v>1147</v>
      </c>
      <c r="B28" s="162"/>
      <c r="C28" s="162"/>
      <c r="D28" s="162"/>
      <c r="E28" s="162"/>
      <c r="F28" s="162"/>
      <c r="G28" s="162"/>
      <c r="H28" s="162"/>
      <c r="I28" s="162"/>
      <c r="J28" s="162"/>
      <c r="K28" s="162"/>
    </row>
    <row r="29" spans="1:14" ht="13.5">
      <c r="A29" s="33"/>
      <c r="B29" s="18"/>
      <c r="C29" s="18"/>
      <c r="D29" s="18"/>
      <c r="E29" s="18"/>
      <c r="F29" s="18"/>
      <c r="G29" s="18"/>
      <c r="H29" s="18"/>
      <c r="I29" s="18"/>
      <c r="J29" s="162"/>
      <c r="K29" s="162"/>
    </row>
    <row r="30" spans="1:14" ht="13.5">
      <c r="A30" s="565"/>
      <c r="B30" s="974"/>
      <c r="C30" s="974"/>
      <c r="D30" s="964"/>
      <c r="E30" s="974"/>
      <c r="F30" s="974"/>
      <c r="G30" s="974"/>
      <c r="H30" s="964"/>
      <c r="I30" s="974"/>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5488F380-1902-4B8C-844C-6A72A21EBEF2}"/>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6D797-BD09-4FF3-8E3B-A15938D64D0A}">
  <dimension ref="A1:T72"/>
  <sheetViews>
    <sheetView showGridLines="0" zoomScaleNormal="100" workbookViewId="0"/>
  </sheetViews>
  <sheetFormatPr baseColWidth="10" defaultRowHeight="12.75"/>
  <cols>
    <col min="1" max="1" width="31.5703125" style="7" customWidth="1"/>
    <col min="2" max="6" width="8.5703125" style="7" customWidth="1"/>
    <col min="7" max="7" width="9.85546875" style="7" customWidth="1"/>
    <col min="8" max="10" width="8.5703125" style="7" customWidth="1"/>
    <col min="11" max="11" width="9.5703125" style="7" customWidth="1"/>
    <col min="12" max="18" width="7.5703125" style="7" customWidth="1"/>
    <col min="19" max="19" width="10.5703125" style="7" customWidth="1"/>
    <col min="20" max="256" width="11.42578125" style="7"/>
    <col min="257" max="257" width="31.5703125" style="7" customWidth="1"/>
    <col min="258" max="262" width="8.5703125" style="7" customWidth="1"/>
    <col min="263" max="263" width="9.85546875" style="7" customWidth="1"/>
    <col min="264" max="266" width="8.5703125" style="7" customWidth="1"/>
    <col min="267" max="267" width="9.5703125" style="7" customWidth="1"/>
    <col min="268" max="274" width="7.5703125" style="7" customWidth="1"/>
    <col min="275" max="275" width="10.5703125" style="7" customWidth="1"/>
    <col min="276" max="512" width="11.42578125" style="7"/>
    <col min="513" max="513" width="31.5703125" style="7" customWidth="1"/>
    <col min="514" max="518" width="8.5703125" style="7" customWidth="1"/>
    <col min="519" max="519" width="9.85546875" style="7" customWidth="1"/>
    <col min="520" max="522" width="8.5703125" style="7" customWidth="1"/>
    <col min="523" max="523" width="9.5703125" style="7" customWidth="1"/>
    <col min="524" max="530" width="7.5703125" style="7" customWidth="1"/>
    <col min="531" max="531" width="10.5703125" style="7" customWidth="1"/>
    <col min="532" max="768" width="11.42578125" style="7"/>
    <col min="769" max="769" width="31.5703125" style="7" customWidth="1"/>
    <col min="770" max="774" width="8.5703125" style="7" customWidth="1"/>
    <col min="775" max="775" width="9.85546875" style="7" customWidth="1"/>
    <col min="776" max="778" width="8.5703125" style="7" customWidth="1"/>
    <col min="779" max="779" width="9.5703125" style="7" customWidth="1"/>
    <col min="780" max="786" width="7.5703125" style="7" customWidth="1"/>
    <col min="787" max="787" width="10.5703125" style="7" customWidth="1"/>
    <col min="788" max="1024" width="11.42578125" style="7"/>
    <col min="1025" max="1025" width="31.5703125" style="7" customWidth="1"/>
    <col min="1026" max="1030" width="8.5703125" style="7" customWidth="1"/>
    <col min="1031" max="1031" width="9.85546875" style="7" customWidth="1"/>
    <col min="1032" max="1034" width="8.5703125" style="7" customWidth="1"/>
    <col min="1035" max="1035" width="9.5703125" style="7" customWidth="1"/>
    <col min="1036" max="1042" width="7.5703125" style="7" customWidth="1"/>
    <col min="1043" max="1043" width="10.5703125" style="7" customWidth="1"/>
    <col min="1044" max="1280" width="11.42578125" style="7"/>
    <col min="1281" max="1281" width="31.5703125" style="7" customWidth="1"/>
    <col min="1282" max="1286" width="8.5703125" style="7" customWidth="1"/>
    <col min="1287" max="1287" width="9.85546875" style="7" customWidth="1"/>
    <col min="1288" max="1290" width="8.5703125" style="7" customWidth="1"/>
    <col min="1291" max="1291" width="9.5703125" style="7" customWidth="1"/>
    <col min="1292" max="1298" width="7.5703125" style="7" customWidth="1"/>
    <col min="1299" max="1299" width="10.5703125" style="7" customWidth="1"/>
    <col min="1300" max="1536" width="11.42578125" style="7"/>
    <col min="1537" max="1537" width="31.5703125" style="7" customWidth="1"/>
    <col min="1538" max="1542" width="8.5703125" style="7" customWidth="1"/>
    <col min="1543" max="1543" width="9.85546875" style="7" customWidth="1"/>
    <col min="1544" max="1546" width="8.5703125" style="7" customWidth="1"/>
    <col min="1547" max="1547" width="9.5703125" style="7" customWidth="1"/>
    <col min="1548" max="1554" width="7.5703125" style="7" customWidth="1"/>
    <col min="1555" max="1555" width="10.5703125" style="7" customWidth="1"/>
    <col min="1556" max="1792" width="11.42578125" style="7"/>
    <col min="1793" max="1793" width="31.5703125" style="7" customWidth="1"/>
    <col min="1794" max="1798" width="8.5703125" style="7" customWidth="1"/>
    <col min="1799" max="1799" width="9.85546875" style="7" customWidth="1"/>
    <col min="1800" max="1802" width="8.5703125" style="7" customWidth="1"/>
    <col min="1803" max="1803" width="9.5703125" style="7" customWidth="1"/>
    <col min="1804" max="1810" width="7.5703125" style="7" customWidth="1"/>
    <col min="1811" max="1811" width="10.5703125" style="7" customWidth="1"/>
    <col min="1812" max="2048" width="11.42578125" style="7"/>
    <col min="2049" max="2049" width="31.5703125" style="7" customWidth="1"/>
    <col min="2050" max="2054" width="8.5703125" style="7" customWidth="1"/>
    <col min="2055" max="2055" width="9.85546875" style="7" customWidth="1"/>
    <col min="2056" max="2058" width="8.5703125" style="7" customWidth="1"/>
    <col min="2059" max="2059" width="9.5703125" style="7" customWidth="1"/>
    <col min="2060" max="2066" width="7.5703125" style="7" customWidth="1"/>
    <col min="2067" max="2067" width="10.5703125" style="7" customWidth="1"/>
    <col min="2068" max="2304" width="11.42578125" style="7"/>
    <col min="2305" max="2305" width="31.5703125" style="7" customWidth="1"/>
    <col min="2306" max="2310" width="8.5703125" style="7" customWidth="1"/>
    <col min="2311" max="2311" width="9.85546875" style="7" customWidth="1"/>
    <col min="2312" max="2314" width="8.5703125" style="7" customWidth="1"/>
    <col min="2315" max="2315" width="9.5703125" style="7" customWidth="1"/>
    <col min="2316" max="2322" width="7.5703125" style="7" customWidth="1"/>
    <col min="2323" max="2323" width="10.5703125" style="7" customWidth="1"/>
    <col min="2324" max="2560" width="11.42578125" style="7"/>
    <col min="2561" max="2561" width="31.5703125" style="7" customWidth="1"/>
    <col min="2562" max="2566" width="8.5703125" style="7" customWidth="1"/>
    <col min="2567" max="2567" width="9.85546875" style="7" customWidth="1"/>
    <col min="2568" max="2570" width="8.5703125" style="7" customWidth="1"/>
    <col min="2571" max="2571" width="9.5703125" style="7" customWidth="1"/>
    <col min="2572" max="2578" width="7.5703125" style="7" customWidth="1"/>
    <col min="2579" max="2579" width="10.5703125" style="7" customWidth="1"/>
    <col min="2580" max="2816" width="11.42578125" style="7"/>
    <col min="2817" max="2817" width="31.5703125" style="7" customWidth="1"/>
    <col min="2818" max="2822" width="8.5703125" style="7" customWidth="1"/>
    <col min="2823" max="2823" width="9.85546875" style="7" customWidth="1"/>
    <col min="2824" max="2826" width="8.5703125" style="7" customWidth="1"/>
    <col min="2827" max="2827" width="9.5703125" style="7" customWidth="1"/>
    <col min="2828" max="2834" width="7.5703125" style="7" customWidth="1"/>
    <col min="2835" max="2835" width="10.5703125" style="7" customWidth="1"/>
    <col min="2836" max="3072" width="11.42578125" style="7"/>
    <col min="3073" max="3073" width="31.5703125" style="7" customWidth="1"/>
    <col min="3074" max="3078" width="8.5703125" style="7" customWidth="1"/>
    <col min="3079" max="3079" width="9.85546875" style="7" customWidth="1"/>
    <col min="3080" max="3082" width="8.5703125" style="7" customWidth="1"/>
    <col min="3083" max="3083" width="9.5703125" style="7" customWidth="1"/>
    <col min="3084" max="3090" width="7.5703125" style="7" customWidth="1"/>
    <col min="3091" max="3091" width="10.5703125" style="7" customWidth="1"/>
    <col min="3092" max="3328" width="11.42578125" style="7"/>
    <col min="3329" max="3329" width="31.5703125" style="7" customWidth="1"/>
    <col min="3330" max="3334" width="8.5703125" style="7" customWidth="1"/>
    <col min="3335" max="3335" width="9.85546875" style="7" customWidth="1"/>
    <col min="3336" max="3338" width="8.5703125" style="7" customWidth="1"/>
    <col min="3339" max="3339" width="9.5703125" style="7" customWidth="1"/>
    <col min="3340" max="3346" width="7.5703125" style="7" customWidth="1"/>
    <col min="3347" max="3347" width="10.5703125" style="7" customWidth="1"/>
    <col min="3348" max="3584" width="11.42578125" style="7"/>
    <col min="3585" max="3585" width="31.5703125" style="7" customWidth="1"/>
    <col min="3586" max="3590" width="8.5703125" style="7" customWidth="1"/>
    <col min="3591" max="3591" width="9.85546875" style="7" customWidth="1"/>
    <col min="3592" max="3594" width="8.5703125" style="7" customWidth="1"/>
    <col min="3595" max="3595" width="9.5703125" style="7" customWidth="1"/>
    <col min="3596" max="3602" width="7.5703125" style="7" customWidth="1"/>
    <col min="3603" max="3603" width="10.5703125" style="7" customWidth="1"/>
    <col min="3604" max="3840" width="11.42578125" style="7"/>
    <col min="3841" max="3841" width="31.5703125" style="7" customWidth="1"/>
    <col min="3842" max="3846" width="8.5703125" style="7" customWidth="1"/>
    <col min="3847" max="3847" width="9.85546875" style="7" customWidth="1"/>
    <col min="3848" max="3850" width="8.5703125" style="7" customWidth="1"/>
    <col min="3851" max="3851" width="9.5703125" style="7" customWidth="1"/>
    <col min="3852" max="3858" width="7.5703125" style="7" customWidth="1"/>
    <col min="3859" max="3859" width="10.5703125" style="7" customWidth="1"/>
    <col min="3860" max="4096" width="11.42578125" style="7"/>
    <col min="4097" max="4097" width="31.5703125" style="7" customWidth="1"/>
    <col min="4098" max="4102" width="8.5703125" style="7" customWidth="1"/>
    <col min="4103" max="4103" width="9.85546875" style="7" customWidth="1"/>
    <col min="4104" max="4106" width="8.5703125" style="7" customWidth="1"/>
    <col min="4107" max="4107" width="9.5703125" style="7" customWidth="1"/>
    <col min="4108" max="4114" width="7.5703125" style="7" customWidth="1"/>
    <col min="4115" max="4115" width="10.5703125" style="7" customWidth="1"/>
    <col min="4116" max="4352" width="11.42578125" style="7"/>
    <col min="4353" max="4353" width="31.5703125" style="7" customWidth="1"/>
    <col min="4354" max="4358" width="8.5703125" style="7" customWidth="1"/>
    <col min="4359" max="4359" width="9.85546875" style="7" customWidth="1"/>
    <col min="4360" max="4362" width="8.5703125" style="7" customWidth="1"/>
    <col min="4363" max="4363" width="9.5703125" style="7" customWidth="1"/>
    <col min="4364" max="4370" width="7.5703125" style="7" customWidth="1"/>
    <col min="4371" max="4371" width="10.5703125" style="7" customWidth="1"/>
    <col min="4372" max="4608" width="11.42578125" style="7"/>
    <col min="4609" max="4609" width="31.5703125" style="7" customWidth="1"/>
    <col min="4610" max="4614" width="8.5703125" style="7" customWidth="1"/>
    <col min="4615" max="4615" width="9.85546875" style="7" customWidth="1"/>
    <col min="4616" max="4618" width="8.5703125" style="7" customWidth="1"/>
    <col min="4619" max="4619" width="9.5703125" style="7" customWidth="1"/>
    <col min="4620" max="4626" width="7.5703125" style="7" customWidth="1"/>
    <col min="4627" max="4627" width="10.5703125" style="7" customWidth="1"/>
    <col min="4628" max="4864" width="11.42578125" style="7"/>
    <col min="4865" max="4865" width="31.5703125" style="7" customWidth="1"/>
    <col min="4866" max="4870" width="8.5703125" style="7" customWidth="1"/>
    <col min="4871" max="4871" width="9.85546875" style="7" customWidth="1"/>
    <col min="4872" max="4874" width="8.5703125" style="7" customWidth="1"/>
    <col min="4875" max="4875" width="9.5703125" style="7" customWidth="1"/>
    <col min="4876" max="4882" width="7.5703125" style="7" customWidth="1"/>
    <col min="4883" max="4883" width="10.5703125" style="7" customWidth="1"/>
    <col min="4884" max="5120" width="11.42578125" style="7"/>
    <col min="5121" max="5121" width="31.5703125" style="7" customWidth="1"/>
    <col min="5122" max="5126" width="8.5703125" style="7" customWidth="1"/>
    <col min="5127" max="5127" width="9.85546875" style="7" customWidth="1"/>
    <col min="5128" max="5130" width="8.5703125" style="7" customWidth="1"/>
    <col min="5131" max="5131" width="9.5703125" style="7" customWidth="1"/>
    <col min="5132" max="5138" width="7.5703125" style="7" customWidth="1"/>
    <col min="5139" max="5139" width="10.5703125" style="7" customWidth="1"/>
    <col min="5140" max="5376" width="11.42578125" style="7"/>
    <col min="5377" max="5377" width="31.5703125" style="7" customWidth="1"/>
    <col min="5378" max="5382" width="8.5703125" style="7" customWidth="1"/>
    <col min="5383" max="5383" width="9.85546875" style="7" customWidth="1"/>
    <col min="5384" max="5386" width="8.5703125" style="7" customWidth="1"/>
    <col min="5387" max="5387" width="9.5703125" style="7" customWidth="1"/>
    <col min="5388" max="5394" width="7.5703125" style="7" customWidth="1"/>
    <col min="5395" max="5395" width="10.5703125" style="7" customWidth="1"/>
    <col min="5396" max="5632" width="11.42578125" style="7"/>
    <col min="5633" max="5633" width="31.5703125" style="7" customWidth="1"/>
    <col min="5634" max="5638" width="8.5703125" style="7" customWidth="1"/>
    <col min="5639" max="5639" width="9.85546875" style="7" customWidth="1"/>
    <col min="5640" max="5642" width="8.5703125" style="7" customWidth="1"/>
    <col min="5643" max="5643" width="9.5703125" style="7" customWidth="1"/>
    <col min="5644" max="5650" width="7.5703125" style="7" customWidth="1"/>
    <col min="5651" max="5651" width="10.5703125" style="7" customWidth="1"/>
    <col min="5652" max="5888" width="11.42578125" style="7"/>
    <col min="5889" max="5889" width="31.5703125" style="7" customWidth="1"/>
    <col min="5890" max="5894" width="8.5703125" style="7" customWidth="1"/>
    <col min="5895" max="5895" width="9.85546875" style="7" customWidth="1"/>
    <col min="5896" max="5898" width="8.5703125" style="7" customWidth="1"/>
    <col min="5899" max="5899" width="9.5703125" style="7" customWidth="1"/>
    <col min="5900" max="5906" width="7.5703125" style="7" customWidth="1"/>
    <col min="5907" max="5907" width="10.5703125" style="7" customWidth="1"/>
    <col min="5908" max="6144" width="11.42578125" style="7"/>
    <col min="6145" max="6145" width="31.5703125" style="7" customWidth="1"/>
    <col min="6146" max="6150" width="8.5703125" style="7" customWidth="1"/>
    <col min="6151" max="6151" width="9.85546875" style="7" customWidth="1"/>
    <col min="6152" max="6154" width="8.5703125" style="7" customWidth="1"/>
    <col min="6155" max="6155" width="9.5703125" style="7" customWidth="1"/>
    <col min="6156" max="6162" width="7.5703125" style="7" customWidth="1"/>
    <col min="6163" max="6163" width="10.5703125" style="7" customWidth="1"/>
    <col min="6164" max="6400" width="11.42578125" style="7"/>
    <col min="6401" max="6401" width="31.5703125" style="7" customWidth="1"/>
    <col min="6402" max="6406" width="8.5703125" style="7" customWidth="1"/>
    <col min="6407" max="6407" width="9.85546875" style="7" customWidth="1"/>
    <col min="6408" max="6410" width="8.5703125" style="7" customWidth="1"/>
    <col min="6411" max="6411" width="9.5703125" style="7" customWidth="1"/>
    <col min="6412" max="6418" width="7.5703125" style="7" customWidth="1"/>
    <col min="6419" max="6419" width="10.5703125" style="7" customWidth="1"/>
    <col min="6420" max="6656" width="11.42578125" style="7"/>
    <col min="6657" max="6657" width="31.5703125" style="7" customWidth="1"/>
    <col min="6658" max="6662" width="8.5703125" style="7" customWidth="1"/>
    <col min="6663" max="6663" width="9.85546875" style="7" customWidth="1"/>
    <col min="6664" max="6666" width="8.5703125" style="7" customWidth="1"/>
    <col min="6667" max="6667" width="9.5703125" style="7" customWidth="1"/>
    <col min="6668" max="6674" width="7.5703125" style="7" customWidth="1"/>
    <col min="6675" max="6675" width="10.5703125" style="7" customWidth="1"/>
    <col min="6676" max="6912" width="11.42578125" style="7"/>
    <col min="6913" max="6913" width="31.5703125" style="7" customWidth="1"/>
    <col min="6914" max="6918" width="8.5703125" style="7" customWidth="1"/>
    <col min="6919" max="6919" width="9.85546875" style="7" customWidth="1"/>
    <col min="6920" max="6922" width="8.5703125" style="7" customWidth="1"/>
    <col min="6923" max="6923" width="9.5703125" style="7" customWidth="1"/>
    <col min="6924" max="6930" width="7.5703125" style="7" customWidth="1"/>
    <col min="6931" max="6931" width="10.5703125" style="7" customWidth="1"/>
    <col min="6932" max="7168" width="11.42578125" style="7"/>
    <col min="7169" max="7169" width="31.5703125" style="7" customWidth="1"/>
    <col min="7170" max="7174" width="8.5703125" style="7" customWidth="1"/>
    <col min="7175" max="7175" width="9.85546875" style="7" customWidth="1"/>
    <col min="7176" max="7178" width="8.5703125" style="7" customWidth="1"/>
    <col min="7179" max="7179" width="9.5703125" style="7" customWidth="1"/>
    <col min="7180" max="7186" width="7.5703125" style="7" customWidth="1"/>
    <col min="7187" max="7187" width="10.5703125" style="7" customWidth="1"/>
    <col min="7188" max="7424" width="11.42578125" style="7"/>
    <col min="7425" max="7425" width="31.5703125" style="7" customWidth="1"/>
    <col min="7426" max="7430" width="8.5703125" style="7" customWidth="1"/>
    <col min="7431" max="7431" width="9.85546875" style="7" customWidth="1"/>
    <col min="7432" max="7434" width="8.5703125" style="7" customWidth="1"/>
    <col min="7435" max="7435" width="9.5703125" style="7" customWidth="1"/>
    <col min="7436" max="7442" width="7.5703125" style="7" customWidth="1"/>
    <col min="7443" max="7443" width="10.5703125" style="7" customWidth="1"/>
    <col min="7444" max="7680" width="11.42578125" style="7"/>
    <col min="7681" max="7681" width="31.5703125" style="7" customWidth="1"/>
    <col min="7682" max="7686" width="8.5703125" style="7" customWidth="1"/>
    <col min="7687" max="7687" width="9.85546875" style="7" customWidth="1"/>
    <col min="7688" max="7690" width="8.5703125" style="7" customWidth="1"/>
    <col min="7691" max="7691" width="9.5703125" style="7" customWidth="1"/>
    <col min="7692" max="7698" width="7.5703125" style="7" customWidth="1"/>
    <col min="7699" max="7699" width="10.5703125" style="7" customWidth="1"/>
    <col min="7700" max="7936" width="11.42578125" style="7"/>
    <col min="7937" max="7937" width="31.5703125" style="7" customWidth="1"/>
    <col min="7938" max="7942" width="8.5703125" style="7" customWidth="1"/>
    <col min="7943" max="7943" width="9.85546875" style="7" customWidth="1"/>
    <col min="7944" max="7946" width="8.5703125" style="7" customWidth="1"/>
    <col min="7947" max="7947" width="9.5703125" style="7" customWidth="1"/>
    <col min="7948" max="7954" width="7.5703125" style="7" customWidth="1"/>
    <col min="7955" max="7955" width="10.5703125" style="7" customWidth="1"/>
    <col min="7956" max="8192" width="11.42578125" style="7"/>
    <col min="8193" max="8193" width="31.5703125" style="7" customWidth="1"/>
    <col min="8194" max="8198" width="8.5703125" style="7" customWidth="1"/>
    <col min="8199" max="8199" width="9.85546875" style="7" customWidth="1"/>
    <col min="8200" max="8202" width="8.5703125" style="7" customWidth="1"/>
    <col min="8203" max="8203" width="9.5703125" style="7" customWidth="1"/>
    <col min="8204" max="8210" width="7.5703125" style="7" customWidth="1"/>
    <col min="8211" max="8211" width="10.5703125" style="7" customWidth="1"/>
    <col min="8212" max="8448" width="11.42578125" style="7"/>
    <col min="8449" max="8449" width="31.5703125" style="7" customWidth="1"/>
    <col min="8450" max="8454" width="8.5703125" style="7" customWidth="1"/>
    <col min="8455" max="8455" width="9.85546875" style="7" customWidth="1"/>
    <col min="8456" max="8458" width="8.5703125" style="7" customWidth="1"/>
    <col min="8459" max="8459" width="9.5703125" style="7" customWidth="1"/>
    <col min="8460" max="8466" width="7.5703125" style="7" customWidth="1"/>
    <col min="8467" max="8467" width="10.5703125" style="7" customWidth="1"/>
    <col min="8468" max="8704" width="11.42578125" style="7"/>
    <col min="8705" max="8705" width="31.5703125" style="7" customWidth="1"/>
    <col min="8706" max="8710" width="8.5703125" style="7" customWidth="1"/>
    <col min="8711" max="8711" width="9.85546875" style="7" customWidth="1"/>
    <col min="8712" max="8714" width="8.5703125" style="7" customWidth="1"/>
    <col min="8715" max="8715" width="9.5703125" style="7" customWidth="1"/>
    <col min="8716" max="8722" width="7.5703125" style="7" customWidth="1"/>
    <col min="8723" max="8723" width="10.5703125" style="7" customWidth="1"/>
    <col min="8724" max="8960" width="11.42578125" style="7"/>
    <col min="8961" max="8961" width="31.5703125" style="7" customWidth="1"/>
    <col min="8962" max="8966" width="8.5703125" style="7" customWidth="1"/>
    <col min="8967" max="8967" width="9.85546875" style="7" customWidth="1"/>
    <col min="8968" max="8970" width="8.5703125" style="7" customWidth="1"/>
    <col min="8971" max="8971" width="9.5703125" style="7" customWidth="1"/>
    <col min="8972" max="8978" width="7.5703125" style="7" customWidth="1"/>
    <col min="8979" max="8979" width="10.5703125" style="7" customWidth="1"/>
    <col min="8980" max="9216" width="11.42578125" style="7"/>
    <col min="9217" max="9217" width="31.5703125" style="7" customWidth="1"/>
    <col min="9218" max="9222" width="8.5703125" style="7" customWidth="1"/>
    <col min="9223" max="9223" width="9.85546875" style="7" customWidth="1"/>
    <col min="9224" max="9226" width="8.5703125" style="7" customWidth="1"/>
    <col min="9227" max="9227" width="9.5703125" style="7" customWidth="1"/>
    <col min="9228" max="9234" width="7.5703125" style="7" customWidth="1"/>
    <col min="9235" max="9235" width="10.5703125" style="7" customWidth="1"/>
    <col min="9236" max="9472" width="11.42578125" style="7"/>
    <col min="9473" max="9473" width="31.5703125" style="7" customWidth="1"/>
    <col min="9474" max="9478" width="8.5703125" style="7" customWidth="1"/>
    <col min="9479" max="9479" width="9.85546875" style="7" customWidth="1"/>
    <col min="9480" max="9482" width="8.5703125" style="7" customWidth="1"/>
    <col min="9483" max="9483" width="9.5703125" style="7" customWidth="1"/>
    <col min="9484" max="9490" width="7.5703125" style="7" customWidth="1"/>
    <col min="9491" max="9491" width="10.5703125" style="7" customWidth="1"/>
    <col min="9492" max="9728" width="11.42578125" style="7"/>
    <col min="9729" max="9729" width="31.5703125" style="7" customWidth="1"/>
    <col min="9730" max="9734" width="8.5703125" style="7" customWidth="1"/>
    <col min="9735" max="9735" width="9.85546875" style="7" customWidth="1"/>
    <col min="9736" max="9738" width="8.5703125" style="7" customWidth="1"/>
    <col min="9739" max="9739" width="9.5703125" style="7" customWidth="1"/>
    <col min="9740" max="9746" width="7.5703125" style="7" customWidth="1"/>
    <col min="9747" max="9747" width="10.5703125" style="7" customWidth="1"/>
    <col min="9748" max="9984" width="11.42578125" style="7"/>
    <col min="9985" max="9985" width="31.5703125" style="7" customWidth="1"/>
    <col min="9986" max="9990" width="8.5703125" style="7" customWidth="1"/>
    <col min="9991" max="9991" width="9.85546875" style="7" customWidth="1"/>
    <col min="9992" max="9994" width="8.5703125" style="7" customWidth="1"/>
    <col min="9995" max="9995" width="9.5703125" style="7" customWidth="1"/>
    <col min="9996" max="10002" width="7.5703125" style="7" customWidth="1"/>
    <col min="10003" max="10003" width="10.5703125" style="7" customWidth="1"/>
    <col min="10004" max="10240" width="11.42578125" style="7"/>
    <col min="10241" max="10241" width="31.5703125" style="7" customWidth="1"/>
    <col min="10242" max="10246" width="8.5703125" style="7" customWidth="1"/>
    <col min="10247" max="10247" width="9.85546875" style="7" customWidth="1"/>
    <col min="10248" max="10250" width="8.5703125" style="7" customWidth="1"/>
    <col min="10251" max="10251" width="9.5703125" style="7" customWidth="1"/>
    <col min="10252" max="10258" width="7.5703125" style="7" customWidth="1"/>
    <col min="10259" max="10259" width="10.5703125" style="7" customWidth="1"/>
    <col min="10260" max="10496" width="11.42578125" style="7"/>
    <col min="10497" max="10497" width="31.5703125" style="7" customWidth="1"/>
    <col min="10498" max="10502" width="8.5703125" style="7" customWidth="1"/>
    <col min="10503" max="10503" width="9.85546875" style="7" customWidth="1"/>
    <col min="10504" max="10506" width="8.5703125" style="7" customWidth="1"/>
    <col min="10507" max="10507" width="9.5703125" style="7" customWidth="1"/>
    <col min="10508" max="10514" width="7.5703125" style="7" customWidth="1"/>
    <col min="10515" max="10515" width="10.5703125" style="7" customWidth="1"/>
    <col min="10516" max="10752" width="11.42578125" style="7"/>
    <col min="10753" max="10753" width="31.5703125" style="7" customWidth="1"/>
    <col min="10754" max="10758" width="8.5703125" style="7" customWidth="1"/>
    <col min="10759" max="10759" width="9.85546875" style="7" customWidth="1"/>
    <col min="10760" max="10762" width="8.5703125" style="7" customWidth="1"/>
    <col min="10763" max="10763" width="9.5703125" style="7" customWidth="1"/>
    <col min="10764" max="10770" width="7.5703125" style="7" customWidth="1"/>
    <col min="10771" max="10771" width="10.5703125" style="7" customWidth="1"/>
    <col min="10772" max="11008" width="11.42578125" style="7"/>
    <col min="11009" max="11009" width="31.5703125" style="7" customWidth="1"/>
    <col min="11010" max="11014" width="8.5703125" style="7" customWidth="1"/>
    <col min="11015" max="11015" width="9.85546875" style="7" customWidth="1"/>
    <col min="11016" max="11018" width="8.5703125" style="7" customWidth="1"/>
    <col min="11019" max="11019" width="9.5703125" style="7" customWidth="1"/>
    <col min="11020" max="11026" width="7.5703125" style="7" customWidth="1"/>
    <col min="11027" max="11027" width="10.5703125" style="7" customWidth="1"/>
    <col min="11028" max="11264" width="11.42578125" style="7"/>
    <col min="11265" max="11265" width="31.5703125" style="7" customWidth="1"/>
    <col min="11266" max="11270" width="8.5703125" style="7" customWidth="1"/>
    <col min="11271" max="11271" width="9.85546875" style="7" customWidth="1"/>
    <col min="11272" max="11274" width="8.5703125" style="7" customWidth="1"/>
    <col min="11275" max="11275" width="9.5703125" style="7" customWidth="1"/>
    <col min="11276" max="11282" width="7.5703125" style="7" customWidth="1"/>
    <col min="11283" max="11283" width="10.5703125" style="7" customWidth="1"/>
    <col min="11284" max="11520" width="11.42578125" style="7"/>
    <col min="11521" max="11521" width="31.5703125" style="7" customWidth="1"/>
    <col min="11522" max="11526" width="8.5703125" style="7" customWidth="1"/>
    <col min="11527" max="11527" width="9.85546875" style="7" customWidth="1"/>
    <col min="11528" max="11530" width="8.5703125" style="7" customWidth="1"/>
    <col min="11531" max="11531" width="9.5703125" style="7" customWidth="1"/>
    <col min="11532" max="11538" width="7.5703125" style="7" customWidth="1"/>
    <col min="11539" max="11539" width="10.5703125" style="7" customWidth="1"/>
    <col min="11540" max="11776" width="11.42578125" style="7"/>
    <col min="11777" max="11777" width="31.5703125" style="7" customWidth="1"/>
    <col min="11778" max="11782" width="8.5703125" style="7" customWidth="1"/>
    <col min="11783" max="11783" width="9.85546875" style="7" customWidth="1"/>
    <col min="11784" max="11786" width="8.5703125" style="7" customWidth="1"/>
    <col min="11787" max="11787" width="9.5703125" style="7" customWidth="1"/>
    <col min="11788" max="11794" width="7.5703125" style="7" customWidth="1"/>
    <col min="11795" max="11795" width="10.5703125" style="7" customWidth="1"/>
    <col min="11796" max="12032" width="11.42578125" style="7"/>
    <col min="12033" max="12033" width="31.5703125" style="7" customWidth="1"/>
    <col min="12034" max="12038" width="8.5703125" style="7" customWidth="1"/>
    <col min="12039" max="12039" width="9.85546875" style="7" customWidth="1"/>
    <col min="12040" max="12042" width="8.5703125" style="7" customWidth="1"/>
    <col min="12043" max="12043" width="9.5703125" style="7" customWidth="1"/>
    <col min="12044" max="12050" width="7.5703125" style="7" customWidth="1"/>
    <col min="12051" max="12051" width="10.5703125" style="7" customWidth="1"/>
    <col min="12052" max="12288" width="11.42578125" style="7"/>
    <col min="12289" max="12289" width="31.5703125" style="7" customWidth="1"/>
    <col min="12290" max="12294" width="8.5703125" style="7" customWidth="1"/>
    <col min="12295" max="12295" width="9.85546875" style="7" customWidth="1"/>
    <col min="12296" max="12298" width="8.5703125" style="7" customWidth="1"/>
    <col min="12299" max="12299" width="9.5703125" style="7" customWidth="1"/>
    <col min="12300" max="12306" width="7.5703125" style="7" customWidth="1"/>
    <col min="12307" max="12307" width="10.5703125" style="7" customWidth="1"/>
    <col min="12308" max="12544" width="11.42578125" style="7"/>
    <col min="12545" max="12545" width="31.5703125" style="7" customWidth="1"/>
    <col min="12546" max="12550" width="8.5703125" style="7" customWidth="1"/>
    <col min="12551" max="12551" width="9.85546875" style="7" customWidth="1"/>
    <col min="12552" max="12554" width="8.5703125" style="7" customWidth="1"/>
    <col min="12555" max="12555" width="9.5703125" style="7" customWidth="1"/>
    <col min="12556" max="12562" width="7.5703125" style="7" customWidth="1"/>
    <col min="12563" max="12563" width="10.5703125" style="7" customWidth="1"/>
    <col min="12564" max="12800" width="11.42578125" style="7"/>
    <col min="12801" max="12801" width="31.5703125" style="7" customWidth="1"/>
    <col min="12802" max="12806" width="8.5703125" style="7" customWidth="1"/>
    <col min="12807" max="12807" width="9.85546875" style="7" customWidth="1"/>
    <col min="12808" max="12810" width="8.5703125" style="7" customWidth="1"/>
    <col min="12811" max="12811" width="9.5703125" style="7" customWidth="1"/>
    <col min="12812" max="12818" width="7.5703125" style="7" customWidth="1"/>
    <col min="12819" max="12819" width="10.5703125" style="7" customWidth="1"/>
    <col min="12820" max="13056" width="11.42578125" style="7"/>
    <col min="13057" max="13057" width="31.5703125" style="7" customWidth="1"/>
    <col min="13058" max="13062" width="8.5703125" style="7" customWidth="1"/>
    <col min="13063" max="13063" width="9.85546875" style="7" customWidth="1"/>
    <col min="13064" max="13066" width="8.5703125" style="7" customWidth="1"/>
    <col min="13067" max="13067" width="9.5703125" style="7" customWidth="1"/>
    <col min="13068" max="13074" width="7.5703125" style="7" customWidth="1"/>
    <col min="13075" max="13075" width="10.5703125" style="7" customWidth="1"/>
    <col min="13076" max="13312" width="11.42578125" style="7"/>
    <col min="13313" max="13313" width="31.5703125" style="7" customWidth="1"/>
    <col min="13314" max="13318" width="8.5703125" style="7" customWidth="1"/>
    <col min="13319" max="13319" width="9.85546875" style="7" customWidth="1"/>
    <col min="13320" max="13322" width="8.5703125" style="7" customWidth="1"/>
    <col min="13323" max="13323" width="9.5703125" style="7" customWidth="1"/>
    <col min="13324" max="13330" width="7.5703125" style="7" customWidth="1"/>
    <col min="13331" max="13331" width="10.5703125" style="7" customWidth="1"/>
    <col min="13332" max="13568" width="11.42578125" style="7"/>
    <col min="13569" max="13569" width="31.5703125" style="7" customWidth="1"/>
    <col min="13570" max="13574" width="8.5703125" style="7" customWidth="1"/>
    <col min="13575" max="13575" width="9.85546875" style="7" customWidth="1"/>
    <col min="13576" max="13578" width="8.5703125" style="7" customWidth="1"/>
    <col min="13579" max="13579" width="9.5703125" style="7" customWidth="1"/>
    <col min="13580" max="13586" width="7.5703125" style="7" customWidth="1"/>
    <col min="13587" max="13587" width="10.5703125" style="7" customWidth="1"/>
    <col min="13588" max="13824" width="11.42578125" style="7"/>
    <col min="13825" max="13825" width="31.5703125" style="7" customWidth="1"/>
    <col min="13826" max="13830" width="8.5703125" style="7" customWidth="1"/>
    <col min="13831" max="13831" width="9.85546875" style="7" customWidth="1"/>
    <col min="13832" max="13834" width="8.5703125" style="7" customWidth="1"/>
    <col min="13835" max="13835" width="9.5703125" style="7" customWidth="1"/>
    <col min="13836" max="13842" width="7.5703125" style="7" customWidth="1"/>
    <col min="13843" max="13843" width="10.5703125" style="7" customWidth="1"/>
    <col min="13844" max="14080" width="11.42578125" style="7"/>
    <col min="14081" max="14081" width="31.5703125" style="7" customWidth="1"/>
    <col min="14082" max="14086" width="8.5703125" style="7" customWidth="1"/>
    <col min="14087" max="14087" width="9.85546875" style="7" customWidth="1"/>
    <col min="14088" max="14090" width="8.5703125" style="7" customWidth="1"/>
    <col min="14091" max="14091" width="9.5703125" style="7" customWidth="1"/>
    <col min="14092" max="14098" width="7.5703125" style="7" customWidth="1"/>
    <col min="14099" max="14099" width="10.5703125" style="7" customWidth="1"/>
    <col min="14100" max="14336" width="11.42578125" style="7"/>
    <col min="14337" max="14337" width="31.5703125" style="7" customWidth="1"/>
    <col min="14338" max="14342" width="8.5703125" style="7" customWidth="1"/>
    <col min="14343" max="14343" width="9.85546875" style="7" customWidth="1"/>
    <col min="14344" max="14346" width="8.5703125" style="7" customWidth="1"/>
    <col min="14347" max="14347" width="9.5703125" style="7" customWidth="1"/>
    <col min="14348" max="14354" width="7.5703125" style="7" customWidth="1"/>
    <col min="14355" max="14355" width="10.5703125" style="7" customWidth="1"/>
    <col min="14356" max="14592" width="11.42578125" style="7"/>
    <col min="14593" max="14593" width="31.5703125" style="7" customWidth="1"/>
    <col min="14594" max="14598" width="8.5703125" style="7" customWidth="1"/>
    <col min="14599" max="14599" width="9.85546875" style="7" customWidth="1"/>
    <col min="14600" max="14602" width="8.5703125" style="7" customWidth="1"/>
    <col min="14603" max="14603" width="9.5703125" style="7" customWidth="1"/>
    <col min="14604" max="14610" width="7.5703125" style="7" customWidth="1"/>
    <col min="14611" max="14611" width="10.5703125" style="7" customWidth="1"/>
    <col min="14612" max="14848" width="11.42578125" style="7"/>
    <col min="14849" max="14849" width="31.5703125" style="7" customWidth="1"/>
    <col min="14850" max="14854" width="8.5703125" style="7" customWidth="1"/>
    <col min="14855" max="14855" width="9.85546875" style="7" customWidth="1"/>
    <col min="14856" max="14858" width="8.5703125" style="7" customWidth="1"/>
    <col min="14859" max="14859" width="9.5703125" style="7" customWidth="1"/>
    <col min="14860" max="14866" width="7.5703125" style="7" customWidth="1"/>
    <col min="14867" max="14867" width="10.5703125" style="7" customWidth="1"/>
    <col min="14868" max="15104" width="11.42578125" style="7"/>
    <col min="15105" max="15105" width="31.5703125" style="7" customWidth="1"/>
    <col min="15106" max="15110" width="8.5703125" style="7" customWidth="1"/>
    <col min="15111" max="15111" width="9.85546875" style="7" customWidth="1"/>
    <col min="15112" max="15114" width="8.5703125" style="7" customWidth="1"/>
    <col min="15115" max="15115" width="9.5703125" style="7" customWidth="1"/>
    <col min="15116" max="15122" width="7.5703125" style="7" customWidth="1"/>
    <col min="15123" max="15123" width="10.5703125" style="7" customWidth="1"/>
    <col min="15124" max="15360" width="11.42578125" style="7"/>
    <col min="15361" max="15361" width="31.5703125" style="7" customWidth="1"/>
    <col min="15362" max="15366" width="8.5703125" style="7" customWidth="1"/>
    <col min="15367" max="15367" width="9.85546875" style="7" customWidth="1"/>
    <col min="15368" max="15370" width="8.5703125" style="7" customWidth="1"/>
    <col min="15371" max="15371" width="9.5703125" style="7" customWidth="1"/>
    <col min="15372" max="15378" width="7.5703125" style="7" customWidth="1"/>
    <col min="15379" max="15379" width="10.5703125" style="7" customWidth="1"/>
    <col min="15380" max="15616" width="11.42578125" style="7"/>
    <col min="15617" max="15617" width="31.5703125" style="7" customWidth="1"/>
    <col min="15618" max="15622" width="8.5703125" style="7" customWidth="1"/>
    <col min="15623" max="15623" width="9.85546875" style="7" customWidth="1"/>
    <col min="15624" max="15626" width="8.5703125" style="7" customWidth="1"/>
    <col min="15627" max="15627" width="9.5703125" style="7" customWidth="1"/>
    <col min="15628" max="15634" width="7.5703125" style="7" customWidth="1"/>
    <col min="15635" max="15635" width="10.5703125" style="7" customWidth="1"/>
    <col min="15636" max="15872" width="11.42578125" style="7"/>
    <col min="15873" max="15873" width="31.5703125" style="7" customWidth="1"/>
    <col min="15874" max="15878" width="8.5703125" style="7" customWidth="1"/>
    <col min="15879" max="15879" width="9.85546875" style="7" customWidth="1"/>
    <col min="15880" max="15882" width="8.5703125" style="7" customWidth="1"/>
    <col min="15883" max="15883" width="9.5703125" style="7" customWidth="1"/>
    <col min="15884" max="15890" width="7.5703125" style="7" customWidth="1"/>
    <col min="15891" max="15891" width="10.5703125" style="7" customWidth="1"/>
    <col min="15892" max="16128" width="11.42578125" style="7"/>
    <col min="16129" max="16129" width="31.5703125" style="7" customWidth="1"/>
    <col min="16130" max="16134" width="8.5703125" style="7" customWidth="1"/>
    <col min="16135" max="16135" width="9.85546875" style="7" customWidth="1"/>
    <col min="16136" max="16138" width="8.5703125" style="7" customWidth="1"/>
    <col min="16139" max="16139" width="9.5703125" style="7" customWidth="1"/>
    <col min="16140" max="16146" width="7.5703125" style="7" customWidth="1"/>
    <col min="16147" max="16147" width="10.5703125" style="7" customWidth="1"/>
    <col min="16148" max="16384" width="11.42578125" style="7"/>
  </cols>
  <sheetData>
    <row r="1" spans="1:20" ht="18" customHeight="1">
      <c r="A1" s="1521" t="s">
        <v>1220</v>
      </c>
      <c r="B1" s="292"/>
      <c r="C1" s="292"/>
      <c r="D1" s="292"/>
      <c r="E1" s="292"/>
      <c r="F1" s="292"/>
      <c r="G1" s="292"/>
      <c r="H1" s="292"/>
      <c r="I1" s="292"/>
      <c r="J1" s="292"/>
      <c r="K1" s="292"/>
      <c r="L1" s="292"/>
      <c r="M1" s="292"/>
      <c r="N1" s="292"/>
      <c r="O1" s="292"/>
      <c r="P1" s="292"/>
      <c r="Q1" s="292"/>
      <c r="R1" s="292"/>
      <c r="S1" s="292"/>
    </row>
    <row r="2" spans="1:20" s="320" customFormat="1" ht="24" customHeight="1">
      <c r="A2" s="168" t="s">
        <v>1087</v>
      </c>
      <c r="B2" s="1260"/>
      <c r="C2" s="1260"/>
      <c r="D2" s="1260"/>
      <c r="E2" s="1260"/>
      <c r="F2" s="1260"/>
      <c r="G2" s="1260"/>
      <c r="H2" s="1260"/>
      <c r="I2" s="1260"/>
      <c r="J2" s="1260"/>
      <c r="K2" s="1260"/>
      <c r="L2" s="1260"/>
      <c r="M2" s="1260"/>
      <c r="N2" s="1260"/>
      <c r="O2" s="1260"/>
      <c r="P2" s="1260"/>
      <c r="Q2" s="1260"/>
      <c r="R2" s="1260"/>
      <c r="S2" s="1260"/>
    </row>
    <row r="3" spans="1:20" s="320" customFormat="1" ht="24" customHeight="1">
      <c r="A3" s="168" t="s">
        <v>1088</v>
      </c>
      <c r="B3" s="1260"/>
      <c r="C3" s="1260"/>
      <c r="D3" s="1260"/>
      <c r="E3" s="1260"/>
      <c r="F3" s="1260"/>
      <c r="G3" s="1260"/>
      <c r="H3" s="1260"/>
      <c r="I3" s="1260"/>
      <c r="J3" s="1260"/>
      <c r="K3" s="1260"/>
      <c r="L3" s="1260"/>
      <c r="M3" s="1260"/>
      <c r="N3" s="1260"/>
      <c r="O3" s="1260"/>
      <c r="P3" s="1260"/>
      <c r="Q3" s="1260"/>
      <c r="R3" s="1260"/>
      <c r="S3" s="1260"/>
    </row>
    <row r="4" spans="1:20" ht="20.100000000000001" customHeight="1">
      <c r="A4" s="170">
        <v>45412</v>
      </c>
      <c r="B4" s="1261"/>
      <c r="C4" s="1261"/>
      <c r="D4" s="1261"/>
      <c r="E4" s="1261"/>
      <c r="F4" s="1261"/>
      <c r="G4" s="1261"/>
      <c r="H4" s="1261"/>
      <c r="I4" s="1261"/>
      <c r="J4" s="1261"/>
      <c r="K4" s="1261"/>
      <c r="L4" s="1261"/>
      <c r="M4" s="1261"/>
      <c r="N4" s="1261"/>
      <c r="O4" s="1261"/>
      <c r="P4" s="1261"/>
      <c r="Q4" s="1261"/>
      <c r="R4" s="1261"/>
      <c r="S4" s="1261"/>
    </row>
    <row r="5" spans="1:20" ht="18" customHeight="1">
      <c r="A5" s="171" t="s">
        <v>123</v>
      </c>
      <c r="B5" s="1262"/>
      <c r="C5" s="1262"/>
      <c r="D5" s="1262"/>
      <c r="E5" s="1262"/>
      <c r="F5" s="1262"/>
      <c r="G5" s="1262"/>
      <c r="H5" s="1262"/>
      <c r="I5" s="1262"/>
      <c r="J5" s="1262"/>
      <c r="K5" s="1262"/>
      <c r="L5" s="1262"/>
      <c r="M5" s="1262"/>
      <c r="N5" s="1262"/>
      <c r="O5" s="1262"/>
      <c r="P5" s="1262"/>
      <c r="Q5" s="1262"/>
      <c r="R5" s="1262"/>
      <c r="S5" s="1262"/>
    </row>
    <row r="6" spans="1:20" ht="8.1" customHeight="1" thickBot="1">
      <c r="A6" s="176"/>
      <c r="B6" s="176"/>
      <c r="C6" s="176"/>
      <c r="D6" s="176"/>
      <c r="E6" s="176"/>
      <c r="F6" s="176"/>
      <c r="G6" s="176"/>
      <c r="H6" s="176"/>
      <c r="I6" s="176"/>
      <c r="J6" s="176"/>
      <c r="K6" s="176"/>
      <c r="L6" s="176"/>
      <c r="M6" s="176"/>
      <c r="N6" s="176"/>
      <c r="O6" s="176"/>
      <c r="P6" s="176"/>
      <c r="Q6" s="176"/>
      <c r="R6" s="176"/>
      <c r="S6" s="176"/>
    </row>
    <row r="7" spans="1:20" ht="36" customHeight="1">
      <c r="A7" s="1109" t="s">
        <v>999</v>
      </c>
      <c r="B7" s="1263" t="s">
        <v>29</v>
      </c>
      <c r="C7" s="1263" t="s">
        <v>30</v>
      </c>
      <c r="D7" s="1263" t="s">
        <v>31</v>
      </c>
      <c r="E7" s="1263" t="s">
        <v>32</v>
      </c>
      <c r="F7" s="1263" t="s">
        <v>33</v>
      </c>
      <c r="G7" s="1263" t="s">
        <v>114</v>
      </c>
      <c r="H7" s="1263" t="s">
        <v>35</v>
      </c>
      <c r="I7" s="1263" t="s">
        <v>1089</v>
      </c>
      <c r="J7" s="1263" t="s">
        <v>37</v>
      </c>
      <c r="K7" s="1263" t="s">
        <v>38</v>
      </c>
      <c r="L7" s="1263" t="s">
        <v>96</v>
      </c>
      <c r="M7" s="1263" t="s">
        <v>40</v>
      </c>
      <c r="N7" s="1263" t="s">
        <v>151</v>
      </c>
      <c r="O7" s="1263" t="s">
        <v>42</v>
      </c>
      <c r="P7" s="1263" t="s">
        <v>43</v>
      </c>
      <c r="Q7" s="1263" t="s">
        <v>44</v>
      </c>
      <c r="R7" s="1263" t="s">
        <v>767</v>
      </c>
      <c r="S7" s="1263" t="s">
        <v>195</v>
      </c>
      <c r="T7" s="13"/>
    </row>
    <row r="8" spans="1:20" ht="24.95" customHeight="1">
      <c r="A8" s="1264"/>
      <c r="B8" s="1265"/>
      <c r="C8" s="1265"/>
      <c r="D8" s="1265"/>
      <c r="E8" s="1265"/>
      <c r="F8" s="1265"/>
      <c r="G8" s="1265"/>
      <c r="H8" s="1265"/>
      <c r="I8" s="1265"/>
      <c r="J8" s="1265"/>
      <c r="K8" s="1265"/>
      <c r="L8" s="1265"/>
      <c r="M8" s="1265"/>
      <c r="N8" s="1265"/>
      <c r="O8" s="1265"/>
      <c r="P8" s="1265"/>
      <c r="Q8" s="1265"/>
      <c r="R8" s="1265"/>
      <c r="S8" s="1265"/>
      <c r="T8" s="13"/>
    </row>
    <row r="9" spans="1:20" ht="19.5" customHeight="1">
      <c r="A9" s="1264"/>
      <c r="B9" s="1265"/>
      <c r="C9" s="1265"/>
      <c r="D9" s="1265"/>
      <c r="E9" s="1265"/>
      <c r="F9" s="1265"/>
      <c r="G9" s="1265"/>
      <c r="H9" s="1265"/>
      <c r="I9" s="1265"/>
      <c r="J9" s="1265"/>
      <c r="K9" s="1265"/>
      <c r="L9" s="1265"/>
      <c r="M9" s="1265"/>
      <c r="N9" s="1265"/>
      <c r="O9" s="1265"/>
      <c r="P9" s="1265"/>
      <c r="Q9" s="1265"/>
      <c r="R9" s="1265"/>
      <c r="S9" s="1265"/>
      <c r="T9" s="13"/>
    </row>
    <row r="10" spans="1:20" ht="27" customHeight="1">
      <c r="A10" s="1264"/>
      <c r="B10" s="1265"/>
      <c r="C10" s="1265"/>
      <c r="D10" s="1265"/>
      <c r="E10" s="1265"/>
      <c r="F10" s="1265"/>
      <c r="G10" s="1265"/>
      <c r="H10" s="1265"/>
      <c r="I10" s="1265"/>
      <c r="J10" s="1265"/>
      <c r="K10" s="1265"/>
      <c r="L10" s="1265" t="s">
        <v>1090</v>
      </c>
      <c r="M10" s="1265" t="s">
        <v>1090</v>
      </c>
      <c r="N10" s="1265"/>
      <c r="O10" s="1265"/>
      <c r="P10" s="1265" t="s">
        <v>1091</v>
      </c>
      <c r="Q10" s="1265"/>
      <c r="R10" s="1265"/>
      <c r="S10" s="1265"/>
      <c r="T10" s="13"/>
    </row>
    <row r="11" spans="1:20" ht="3.95" customHeight="1">
      <c r="A11" s="1266"/>
      <c r="B11" s="1267"/>
      <c r="C11" s="1267"/>
      <c r="D11" s="1267"/>
      <c r="E11" s="1267"/>
      <c r="F11" s="1267"/>
      <c r="G11" s="1267"/>
      <c r="H11" s="1267"/>
      <c r="I11" s="1267"/>
      <c r="J11" s="1267"/>
      <c r="K11" s="1267"/>
      <c r="L11" s="1267"/>
      <c r="M11" s="1267"/>
      <c r="N11" s="1267"/>
      <c r="O11" s="1267"/>
      <c r="P11" s="1267"/>
      <c r="Q11" s="1267"/>
      <c r="R11" s="1267"/>
      <c r="S11" s="1267"/>
      <c r="T11" s="13"/>
    </row>
    <row r="12" spans="1:20" s="35" customFormat="1" ht="3" customHeight="1">
      <c r="A12" s="1268"/>
      <c r="B12" s="1269"/>
      <c r="C12" s="1269"/>
      <c r="D12" s="1269"/>
      <c r="E12" s="1269"/>
      <c r="F12" s="1269"/>
      <c r="G12" s="1269"/>
      <c r="H12" s="1269"/>
      <c r="I12" s="1269"/>
      <c r="J12" s="1269"/>
      <c r="K12" s="1269"/>
      <c r="L12" s="1269"/>
      <c r="M12" s="1269"/>
      <c r="N12" s="1269"/>
      <c r="O12" s="1269"/>
      <c r="P12" s="1269"/>
      <c r="Q12" s="1269"/>
      <c r="R12" s="1269"/>
      <c r="S12" s="1269"/>
      <c r="T12" s="18"/>
    </row>
    <row r="13" spans="1:20" s="18" customFormat="1" ht="20.100000000000001" customHeight="1">
      <c r="A13" s="24" t="s">
        <v>1003</v>
      </c>
      <c r="B13" s="1270">
        <v>2545423.0240000002</v>
      </c>
      <c r="C13" s="1270">
        <v>30202.822</v>
      </c>
      <c r="D13" s="1270">
        <v>2454717.9079999998</v>
      </c>
      <c r="E13" s="1270">
        <v>241999.56099999999</v>
      </c>
      <c r="F13" s="1270">
        <v>784043.05700000003</v>
      </c>
      <c r="G13" s="1270">
        <v>1607255.2450000001</v>
      </c>
      <c r="H13" s="1270">
        <v>19.832999999999998</v>
      </c>
      <c r="I13" s="1270">
        <v>1624114.3589999999</v>
      </c>
      <c r="J13" s="1270">
        <v>390085.13699999999</v>
      </c>
      <c r="K13" s="1270">
        <v>143567.046</v>
      </c>
      <c r="L13" s="1270">
        <v>0</v>
      </c>
      <c r="M13" s="1270">
        <v>1084284.905</v>
      </c>
      <c r="N13" s="1270">
        <v>0</v>
      </c>
      <c r="O13" s="1270">
        <v>18510.987000000001</v>
      </c>
      <c r="P13" s="1270">
        <v>158740.163</v>
      </c>
      <c r="Q13" s="1270">
        <v>0</v>
      </c>
      <c r="R13" s="1270">
        <v>64448.4</v>
      </c>
      <c r="S13" s="1271">
        <v>11147412.447000001</v>
      </c>
    </row>
    <row r="14" spans="1:20" s="18" customFormat="1" ht="20.100000000000001" customHeight="1">
      <c r="A14" s="24" t="s">
        <v>1004</v>
      </c>
      <c r="B14" s="1270">
        <v>200171.329</v>
      </c>
      <c r="C14" s="1270">
        <v>1559.173</v>
      </c>
      <c r="D14" s="1270">
        <v>455969.70699999999</v>
      </c>
      <c r="E14" s="1270">
        <v>38557.667999999998</v>
      </c>
      <c r="F14" s="1270">
        <v>14597.927</v>
      </c>
      <c r="G14" s="1270">
        <v>30072.473999999998</v>
      </c>
      <c r="H14" s="1270">
        <v>0</v>
      </c>
      <c r="I14" s="1270">
        <v>335612.66</v>
      </c>
      <c r="J14" s="1270">
        <v>34373.525999999998</v>
      </c>
      <c r="K14" s="1270">
        <v>14939.52</v>
      </c>
      <c r="L14" s="1270">
        <v>0</v>
      </c>
      <c r="M14" s="1270">
        <v>88978.766000000003</v>
      </c>
      <c r="N14" s="1270">
        <v>0</v>
      </c>
      <c r="O14" s="1270">
        <v>0</v>
      </c>
      <c r="P14" s="1270">
        <v>0</v>
      </c>
      <c r="Q14" s="1270">
        <v>0</v>
      </c>
      <c r="R14" s="1270">
        <v>0</v>
      </c>
      <c r="S14" s="1271">
        <v>1214832.7500000002</v>
      </c>
    </row>
    <row r="15" spans="1:20" s="18" customFormat="1" ht="20.100000000000001" customHeight="1">
      <c r="A15" s="24" t="s">
        <v>487</v>
      </c>
      <c r="B15" s="1270">
        <v>1410631.31</v>
      </c>
      <c r="C15" s="1270">
        <v>362.61599999999999</v>
      </c>
      <c r="D15" s="1270">
        <v>3597406.068</v>
      </c>
      <c r="E15" s="1270">
        <v>37781.970999999998</v>
      </c>
      <c r="F15" s="1270">
        <v>406723.40399999998</v>
      </c>
      <c r="G15" s="1270">
        <v>1757042.0460000001</v>
      </c>
      <c r="H15" s="1270">
        <v>296776.95899999997</v>
      </c>
      <c r="I15" s="1270">
        <v>1274748.423</v>
      </c>
      <c r="J15" s="1270">
        <v>4893.0420000000004</v>
      </c>
      <c r="K15" s="1270">
        <v>426.36399999999998</v>
      </c>
      <c r="L15" s="1270">
        <v>10.125999999999999</v>
      </c>
      <c r="M15" s="1270">
        <v>590367.02500000002</v>
      </c>
      <c r="N15" s="1270">
        <v>0</v>
      </c>
      <c r="O15" s="1270">
        <v>0</v>
      </c>
      <c r="P15" s="1270">
        <v>158962.00399999999</v>
      </c>
      <c r="Q15" s="1270">
        <v>41217</v>
      </c>
      <c r="R15" s="1270">
        <v>54928.959000000003</v>
      </c>
      <c r="S15" s="1271">
        <v>9632277.3170000017</v>
      </c>
    </row>
    <row r="16" spans="1:20" s="18" customFormat="1" ht="20.100000000000001" customHeight="1">
      <c r="A16" s="24" t="s">
        <v>488</v>
      </c>
      <c r="B16" s="1270">
        <v>10233013.012</v>
      </c>
      <c r="C16" s="1270">
        <v>71007.745999999999</v>
      </c>
      <c r="D16" s="1270">
        <v>18721955.919</v>
      </c>
      <c r="E16" s="1270">
        <v>561624.90099999995</v>
      </c>
      <c r="F16" s="1270">
        <v>2304572.6949999998</v>
      </c>
      <c r="G16" s="1270">
        <v>7776660.358</v>
      </c>
      <c r="H16" s="1270">
        <v>612792.86499999999</v>
      </c>
      <c r="I16" s="1270">
        <v>4948481.17</v>
      </c>
      <c r="J16" s="1270">
        <v>999860.14599999995</v>
      </c>
      <c r="K16" s="1270">
        <v>192915.209</v>
      </c>
      <c r="L16" s="1270">
        <v>152.46</v>
      </c>
      <c r="M16" s="1270">
        <v>947607.32400000002</v>
      </c>
      <c r="N16" s="1270">
        <v>0</v>
      </c>
      <c r="O16" s="1270">
        <v>1160.1990000000001</v>
      </c>
      <c r="P16" s="1270">
        <v>244355.364</v>
      </c>
      <c r="Q16" s="1270">
        <v>44964</v>
      </c>
      <c r="R16" s="1270">
        <v>184573.06200000001</v>
      </c>
      <c r="S16" s="1271">
        <v>47845696.430000007</v>
      </c>
    </row>
    <row r="17" spans="1:20" s="18" customFormat="1" ht="20.100000000000001" customHeight="1">
      <c r="A17" s="24" t="s">
        <v>1005</v>
      </c>
      <c r="B17" s="1270">
        <v>2650967.4079999998</v>
      </c>
      <c r="C17" s="1270">
        <v>374.84500000000003</v>
      </c>
      <c r="D17" s="1270">
        <v>5233810.9970000004</v>
      </c>
      <c r="E17" s="1270">
        <v>28042.161</v>
      </c>
      <c r="F17" s="1270">
        <v>337409.19799999997</v>
      </c>
      <c r="G17" s="1270">
        <v>1445654.6910000001</v>
      </c>
      <c r="H17" s="1270">
        <v>186952.13</v>
      </c>
      <c r="I17" s="1270">
        <v>983302.28</v>
      </c>
      <c r="J17" s="1270">
        <v>11209.186</v>
      </c>
      <c r="K17" s="1270">
        <v>6744.6</v>
      </c>
      <c r="L17" s="1270">
        <v>0</v>
      </c>
      <c r="M17" s="1270">
        <v>57822.247000000003</v>
      </c>
      <c r="N17" s="1270">
        <v>0</v>
      </c>
      <c r="O17" s="1270">
        <v>17856.41</v>
      </c>
      <c r="P17" s="1270">
        <v>94807.986000000004</v>
      </c>
      <c r="Q17" s="1270">
        <v>39735</v>
      </c>
      <c r="R17" s="1270">
        <v>0</v>
      </c>
      <c r="S17" s="1271">
        <v>11094689.139</v>
      </c>
    </row>
    <row r="18" spans="1:20" s="18" customFormat="1" ht="20.100000000000001" customHeight="1">
      <c r="A18" s="24" t="s">
        <v>1006</v>
      </c>
      <c r="B18" s="1270">
        <v>870972.06499999994</v>
      </c>
      <c r="C18" s="1270">
        <v>6171.4780000000001</v>
      </c>
      <c r="D18" s="1270">
        <v>2151283.7549999999</v>
      </c>
      <c r="E18" s="1270">
        <v>143747.16500000001</v>
      </c>
      <c r="F18" s="1270">
        <v>319139.891</v>
      </c>
      <c r="G18" s="1270">
        <v>263834.12</v>
      </c>
      <c r="H18" s="1270">
        <v>19179.523000000001</v>
      </c>
      <c r="I18" s="1270">
        <v>417626.07799999998</v>
      </c>
      <c r="J18" s="1270">
        <v>502732.88699999999</v>
      </c>
      <c r="K18" s="1270">
        <v>69766.910999999993</v>
      </c>
      <c r="L18" s="1270">
        <v>236.41</v>
      </c>
      <c r="M18" s="1270">
        <v>246806.527</v>
      </c>
      <c r="N18" s="1270">
        <v>0</v>
      </c>
      <c r="O18" s="1270">
        <v>0</v>
      </c>
      <c r="P18" s="1270">
        <v>0</v>
      </c>
      <c r="Q18" s="1270">
        <v>0</v>
      </c>
      <c r="R18" s="1270">
        <v>10219.719999999999</v>
      </c>
      <c r="S18" s="1271">
        <v>5021716.53</v>
      </c>
    </row>
    <row r="19" spans="1:20" s="18" customFormat="1" ht="20.100000000000001" customHeight="1">
      <c r="A19" s="24" t="s">
        <v>490</v>
      </c>
      <c r="B19" s="1270">
        <v>12246792.773</v>
      </c>
      <c r="C19" s="1270">
        <v>47917.233999999997</v>
      </c>
      <c r="D19" s="1270">
        <v>17597126.465</v>
      </c>
      <c r="E19" s="1270">
        <v>908586.4</v>
      </c>
      <c r="F19" s="1270">
        <v>1759562.03</v>
      </c>
      <c r="G19" s="1270">
        <v>6782078.8090000004</v>
      </c>
      <c r="H19" s="1270">
        <v>560176.30599999998</v>
      </c>
      <c r="I19" s="1270">
        <v>3725665.61</v>
      </c>
      <c r="J19" s="1270">
        <v>6381761.091</v>
      </c>
      <c r="K19" s="1270">
        <v>342587.136</v>
      </c>
      <c r="L19" s="1270">
        <v>2390.1190000000001</v>
      </c>
      <c r="M19" s="1270">
        <v>1067127.5930000001</v>
      </c>
      <c r="N19" s="1270">
        <v>0</v>
      </c>
      <c r="O19" s="1270">
        <v>331.34199999999998</v>
      </c>
      <c r="P19" s="1270">
        <v>117227.156</v>
      </c>
      <c r="Q19" s="1270">
        <v>24104.379000000001</v>
      </c>
      <c r="R19" s="1270">
        <v>166342.5</v>
      </c>
      <c r="S19" s="1271">
        <v>51729776.943000004</v>
      </c>
    </row>
    <row r="20" spans="1:20" s="18" customFormat="1" ht="20.100000000000001" customHeight="1">
      <c r="A20" s="24" t="s">
        <v>1007</v>
      </c>
      <c r="B20" s="1270">
        <v>1483902.5560000001</v>
      </c>
      <c r="C20" s="1270">
        <v>0</v>
      </c>
      <c r="D20" s="1270">
        <v>1702292.2560000001</v>
      </c>
      <c r="E20" s="1270">
        <v>10913.958000000001</v>
      </c>
      <c r="F20" s="1270">
        <v>106615.70699999999</v>
      </c>
      <c r="G20" s="1270">
        <v>526384.37</v>
      </c>
      <c r="H20" s="1270">
        <v>1074.115</v>
      </c>
      <c r="I20" s="1270">
        <v>306454.38099999999</v>
      </c>
      <c r="J20" s="1270">
        <v>836501.84299999999</v>
      </c>
      <c r="K20" s="1270">
        <v>1667.7439999999999</v>
      </c>
      <c r="L20" s="1270">
        <v>0</v>
      </c>
      <c r="M20" s="1270">
        <v>61791.669000000002</v>
      </c>
      <c r="N20" s="1270">
        <v>0</v>
      </c>
      <c r="O20" s="1270">
        <v>6058.31</v>
      </c>
      <c r="P20" s="1270">
        <v>0</v>
      </c>
      <c r="Q20" s="1270">
        <v>0</v>
      </c>
      <c r="R20" s="1270">
        <v>0</v>
      </c>
      <c r="S20" s="1271">
        <v>5043656.909</v>
      </c>
    </row>
    <row r="21" spans="1:20" s="18" customFormat="1" ht="20.100000000000001" customHeight="1">
      <c r="A21" s="24" t="s">
        <v>1008</v>
      </c>
      <c r="B21" s="1270">
        <v>7245939.2479999997</v>
      </c>
      <c r="C21" s="1270">
        <v>19295.776000000002</v>
      </c>
      <c r="D21" s="1270">
        <v>5058058.4450000003</v>
      </c>
      <c r="E21" s="1270">
        <v>115240.537</v>
      </c>
      <c r="F21" s="1270">
        <v>559012.26</v>
      </c>
      <c r="G21" s="1270">
        <v>2854338.4929999998</v>
      </c>
      <c r="H21" s="1270">
        <v>22703.418000000001</v>
      </c>
      <c r="I21" s="1270">
        <v>1007035.14</v>
      </c>
      <c r="J21" s="1270">
        <v>1380337.324</v>
      </c>
      <c r="K21" s="1270">
        <v>99347.37</v>
      </c>
      <c r="L21" s="1270">
        <v>186.82499999999999</v>
      </c>
      <c r="M21" s="1270">
        <v>493334.33399999997</v>
      </c>
      <c r="N21" s="1270">
        <v>0</v>
      </c>
      <c r="O21" s="1270">
        <v>3361.029</v>
      </c>
      <c r="P21" s="1270">
        <v>5604.1130000000003</v>
      </c>
      <c r="Q21" s="1270">
        <v>0</v>
      </c>
      <c r="R21" s="1270">
        <v>37760.264000000003</v>
      </c>
      <c r="S21" s="1271">
        <v>18901554.575999998</v>
      </c>
    </row>
    <row r="22" spans="1:20" s="18" customFormat="1" ht="20.100000000000001" customHeight="1">
      <c r="A22" s="24" t="s">
        <v>1009</v>
      </c>
      <c r="B22" s="1270">
        <v>2180187.7740000002</v>
      </c>
      <c r="C22" s="1270">
        <v>43961.065000000002</v>
      </c>
      <c r="D22" s="1270">
        <v>4633155.023</v>
      </c>
      <c r="E22" s="1270">
        <v>284358.59700000001</v>
      </c>
      <c r="F22" s="1270">
        <v>353048.09499999997</v>
      </c>
      <c r="G22" s="1270">
        <v>1249179.8319999999</v>
      </c>
      <c r="H22" s="1270">
        <v>304828.55699999997</v>
      </c>
      <c r="I22" s="1270">
        <v>185699.29699999999</v>
      </c>
      <c r="J22" s="1270">
        <v>10932.69</v>
      </c>
      <c r="K22" s="1270">
        <v>503605.77899999998</v>
      </c>
      <c r="L22" s="1270">
        <v>0</v>
      </c>
      <c r="M22" s="1270">
        <v>185811.85500000001</v>
      </c>
      <c r="N22" s="1270">
        <v>0</v>
      </c>
      <c r="O22" s="1270">
        <v>22265.668000000001</v>
      </c>
      <c r="P22" s="1270">
        <v>209046.962</v>
      </c>
      <c r="Q22" s="1270">
        <v>37470</v>
      </c>
      <c r="R22" s="1270">
        <v>198284.85</v>
      </c>
      <c r="S22" s="1271">
        <v>10401836.043999998</v>
      </c>
    </row>
    <row r="23" spans="1:20" s="18" customFormat="1" ht="20.100000000000001" customHeight="1">
      <c r="A23" s="24" t="s">
        <v>1092</v>
      </c>
      <c r="B23" s="1270">
        <v>3571465.04</v>
      </c>
      <c r="C23" s="1270">
        <v>18519.368999999999</v>
      </c>
      <c r="D23" s="1270">
        <v>7907844.6849999996</v>
      </c>
      <c r="E23" s="1270">
        <v>311863.277</v>
      </c>
      <c r="F23" s="1270">
        <v>1149837.321</v>
      </c>
      <c r="G23" s="1270">
        <v>2992957.0159999998</v>
      </c>
      <c r="H23" s="1270">
        <v>17404.133999999998</v>
      </c>
      <c r="I23" s="1270">
        <v>4951101.7819999997</v>
      </c>
      <c r="J23" s="1270">
        <v>1085952.1429999999</v>
      </c>
      <c r="K23" s="1270">
        <v>92185.623000000007</v>
      </c>
      <c r="L23" s="1270">
        <v>262.77100000000002</v>
      </c>
      <c r="M23" s="1270">
        <v>1011692.214</v>
      </c>
      <c r="N23" s="1270">
        <v>0</v>
      </c>
      <c r="O23" s="1270">
        <v>17087.102999999999</v>
      </c>
      <c r="P23" s="1270">
        <v>11109.35</v>
      </c>
      <c r="Q23" s="1270">
        <v>0</v>
      </c>
      <c r="R23" s="1270">
        <v>49027.557999999997</v>
      </c>
      <c r="S23" s="1271">
        <v>23188309.386</v>
      </c>
    </row>
    <row r="24" spans="1:20" s="18" customFormat="1" ht="20.100000000000001" customHeight="1">
      <c r="A24" s="24" t="s">
        <v>1093</v>
      </c>
      <c r="B24" s="1270">
        <v>1896.6559999999999</v>
      </c>
      <c r="C24" s="1270">
        <v>171.435</v>
      </c>
      <c r="D24" s="1270">
        <v>45071.896000000001</v>
      </c>
      <c r="E24" s="1270">
        <v>8936.0280000000002</v>
      </c>
      <c r="F24" s="1270">
        <v>428.78</v>
      </c>
      <c r="G24" s="1270">
        <v>2323.6219999999998</v>
      </c>
      <c r="H24" s="1270">
        <v>0</v>
      </c>
      <c r="I24" s="1270">
        <v>2020.4390000000001</v>
      </c>
      <c r="J24" s="1270">
        <v>4500.4250000000002</v>
      </c>
      <c r="K24" s="1270">
        <v>0</v>
      </c>
      <c r="L24" s="1270">
        <v>0</v>
      </c>
      <c r="M24" s="1270">
        <v>0</v>
      </c>
      <c r="N24" s="1270">
        <v>0</v>
      </c>
      <c r="O24" s="1270">
        <v>8604.0419999999995</v>
      </c>
      <c r="P24" s="1270">
        <v>0</v>
      </c>
      <c r="Q24" s="1270">
        <v>0</v>
      </c>
      <c r="R24" s="1270">
        <v>0</v>
      </c>
      <c r="S24" s="1271">
        <v>73953.323000000004</v>
      </c>
    </row>
    <row r="25" spans="1:20" s="18" customFormat="1" ht="20.100000000000001" customHeight="1">
      <c r="A25" s="24" t="s">
        <v>1012</v>
      </c>
      <c r="B25" s="1270">
        <v>547630.353</v>
      </c>
      <c r="C25" s="1270">
        <v>15372.377</v>
      </c>
      <c r="D25" s="1270">
        <v>1420814.3089999999</v>
      </c>
      <c r="E25" s="1270">
        <v>11226.36</v>
      </c>
      <c r="F25" s="1270">
        <v>338113.451</v>
      </c>
      <c r="G25" s="1270">
        <v>1280638.169</v>
      </c>
      <c r="H25" s="1270">
        <v>0</v>
      </c>
      <c r="I25" s="1270">
        <v>133275.70699999999</v>
      </c>
      <c r="J25" s="1270">
        <v>54191.415000000001</v>
      </c>
      <c r="K25" s="1270">
        <v>0</v>
      </c>
      <c r="L25" s="1270">
        <v>0</v>
      </c>
      <c r="M25" s="1270">
        <v>194883.95199999999</v>
      </c>
      <c r="N25" s="1270">
        <v>0</v>
      </c>
      <c r="O25" s="1270">
        <v>4.6710000000000003</v>
      </c>
      <c r="P25" s="1270">
        <v>0</v>
      </c>
      <c r="Q25" s="1270">
        <v>0</v>
      </c>
      <c r="R25" s="1270">
        <v>60000</v>
      </c>
      <c r="S25" s="1271">
        <v>4056150.7640000004</v>
      </c>
    </row>
    <row r="26" spans="1:20" s="18" customFormat="1" ht="20.100000000000001" customHeight="1">
      <c r="A26" s="24" t="s">
        <v>1013</v>
      </c>
      <c r="B26" s="1270">
        <v>736080.97400000005</v>
      </c>
      <c r="C26" s="1270">
        <v>865.54</v>
      </c>
      <c r="D26" s="1270">
        <v>645025.04</v>
      </c>
      <c r="E26" s="1270">
        <v>34641.815999999999</v>
      </c>
      <c r="F26" s="1270">
        <v>87504.244000000006</v>
      </c>
      <c r="G26" s="1270">
        <v>365470.36</v>
      </c>
      <c r="H26" s="1270">
        <v>30000</v>
      </c>
      <c r="I26" s="1270">
        <v>95876.857999999993</v>
      </c>
      <c r="J26" s="1270">
        <v>134241.008</v>
      </c>
      <c r="K26" s="1270">
        <v>892.91499999999996</v>
      </c>
      <c r="L26" s="1270">
        <v>0</v>
      </c>
      <c r="M26" s="1270">
        <v>10453.308000000001</v>
      </c>
      <c r="N26" s="1270">
        <v>0</v>
      </c>
      <c r="O26" s="1270">
        <v>25.67</v>
      </c>
      <c r="P26" s="1270">
        <v>0</v>
      </c>
      <c r="Q26" s="1270">
        <v>0</v>
      </c>
      <c r="R26" s="1270">
        <v>0</v>
      </c>
      <c r="S26" s="1271">
        <v>2141077.733</v>
      </c>
    </row>
    <row r="27" spans="1:20" s="18" customFormat="1" ht="20.100000000000001" customHeight="1">
      <c r="A27" s="24" t="s">
        <v>1014</v>
      </c>
      <c r="B27" s="1270">
        <v>572483.51399999997</v>
      </c>
      <c r="C27" s="1270">
        <v>5275.2269999999999</v>
      </c>
      <c r="D27" s="1270">
        <v>7112556.6689999998</v>
      </c>
      <c r="E27" s="1270">
        <v>25609.151000000002</v>
      </c>
      <c r="F27" s="1270">
        <v>84058.588000000003</v>
      </c>
      <c r="G27" s="1270">
        <v>405804.64199999999</v>
      </c>
      <c r="H27" s="1270">
        <v>0</v>
      </c>
      <c r="I27" s="1270">
        <v>391090.25199999998</v>
      </c>
      <c r="J27" s="1270">
        <v>215778.245</v>
      </c>
      <c r="K27" s="1270">
        <v>52454.451999999997</v>
      </c>
      <c r="L27" s="1270">
        <v>98.061999999999998</v>
      </c>
      <c r="M27" s="1270">
        <v>56457.18</v>
      </c>
      <c r="N27" s="1270">
        <v>0</v>
      </c>
      <c r="O27" s="1270">
        <v>965.57100000000003</v>
      </c>
      <c r="P27" s="1270">
        <v>0</v>
      </c>
      <c r="Q27" s="1270">
        <v>0</v>
      </c>
      <c r="R27" s="1270">
        <v>0</v>
      </c>
      <c r="S27" s="1271">
        <v>8922631.5529999994</v>
      </c>
    </row>
    <row r="28" spans="1:20" s="18" customFormat="1" ht="20.100000000000001" customHeight="1">
      <c r="A28" s="24" t="s">
        <v>1094</v>
      </c>
      <c r="B28" s="1270">
        <v>813259.424</v>
      </c>
      <c r="C28" s="1270">
        <v>47.697000000000003</v>
      </c>
      <c r="D28" s="1270">
        <v>6670.2439999999997</v>
      </c>
      <c r="E28" s="1270">
        <v>174599.56200000001</v>
      </c>
      <c r="F28" s="1270">
        <v>129048.465</v>
      </c>
      <c r="G28" s="1270">
        <v>1015651.265</v>
      </c>
      <c r="H28" s="1270">
        <v>72.337000000000003</v>
      </c>
      <c r="I28" s="1270">
        <v>32460.350999999999</v>
      </c>
      <c r="J28" s="1270">
        <v>204.905</v>
      </c>
      <c r="K28" s="1270">
        <v>0</v>
      </c>
      <c r="L28" s="1270">
        <v>331.89299999999997</v>
      </c>
      <c r="M28" s="1270">
        <v>0</v>
      </c>
      <c r="N28" s="1270">
        <v>0</v>
      </c>
      <c r="O28" s="1270">
        <v>3727.3110000000001</v>
      </c>
      <c r="P28" s="1270">
        <v>0</v>
      </c>
      <c r="Q28" s="1270">
        <v>0</v>
      </c>
      <c r="R28" s="1270">
        <v>0</v>
      </c>
      <c r="S28" s="1271">
        <v>2176073.4539999999</v>
      </c>
    </row>
    <row r="29" spans="1:20" s="18" customFormat="1" ht="9.9499999999999993" customHeight="1">
      <c r="A29" s="71"/>
      <c r="B29" s="1270">
        <v>0</v>
      </c>
      <c r="C29" s="1270">
        <v>0</v>
      </c>
      <c r="D29" s="1270">
        <v>0</v>
      </c>
      <c r="E29" s="1270">
        <v>0</v>
      </c>
      <c r="F29" s="1270">
        <v>0</v>
      </c>
      <c r="G29" s="1270">
        <v>0</v>
      </c>
      <c r="H29" s="1270">
        <v>0</v>
      </c>
      <c r="I29" s="1270">
        <v>0</v>
      </c>
      <c r="J29" s="1270">
        <v>0</v>
      </c>
      <c r="K29" s="1270">
        <v>0</v>
      </c>
      <c r="L29" s="1270">
        <v>0</v>
      </c>
      <c r="M29" s="1270">
        <v>0</v>
      </c>
      <c r="N29" s="1270">
        <v>0</v>
      </c>
      <c r="O29" s="1270">
        <v>0</v>
      </c>
      <c r="P29" s="1270">
        <v>0</v>
      </c>
      <c r="Q29" s="1270">
        <v>0</v>
      </c>
      <c r="R29" s="1270">
        <v>0</v>
      </c>
      <c r="S29" s="1271">
        <v>0</v>
      </c>
    </row>
    <row r="30" spans="1:20" s="19" customFormat="1" ht="23.25" customHeight="1" thickBot="1">
      <c r="A30" s="1272" t="s">
        <v>1095</v>
      </c>
      <c r="B30" s="1273">
        <v>47310816.460000016</v>
      </c>
      <c r="C30" s="1273">
        <v>261104.40000000002</v>
      </c>
      <c r="D30" s="1273">
        <v>78743759.386000007</v>
      </c>
      <c r="E30" s="1273">
        <v>2937729.1130000004</v>
      </c>
      <c r="F30" s="1273">
        <v>8733715.1129999999</v>
      </c>
      <c r="G30" s="1273">
        <v>30355345.512000002</v>
      </c>
      <c r="H30" s="1273">
        <v>2051980.1770000001</v>
      </c>
      <c r="I30" s="1273">
        <v>20414564.786999997</v>
      </c>
      <c r="J30" s="1273">
        <v>12047555.012999997</v>
      </c>
      <c r="K30" s="1273">
        <v>1521100.6689999998</v>
      </c>
      <c r="L30" s="1273">
        <v>3668.6660000000002</v>
      </c>
      <c r="M30" s="1273">
        <v>6097418.8990000002</v>
      </c>
      <c r="N30" s="1273">
        <v>0</v>
      </c>
      <c r="O30" s="1273">
        <v>99958.313000000009</v>
      </c>
      <c r="P30" s="1273">
        <v>999853.09799999988</v>
      </c>
      <c r="Q30" s="1273">
        <v>187490.37900000002</v>
      </c>
      <c r="R30" s="1273">
        <v>825585.31299999997</v>
      </c>
      <c r="S30" s="1273">
        <v>212591645.29800001</v>
      </c>
    </row>
    <row r="31" spans="1:20" ht="9.9499999999999993" customHeight="1">
      <c r="A31" s="24"/>
      <c r="B31" s="24"/>
      <c r="C31" s="24"/>
      <c r="D31" s="24"/>
      <c r="E31" s="24"/>
      <c r="F31" s="24"/>
      <c r="G31" s="24"/>
      <c r="H31" s="24"/>
      <c r="I31" s="24"/>
      <c r="J31" s="24"/>
      <c r="K31" s="24"/>
      <c r="L31" s="24"/>
      <c r="M31" s="24"/>
      <c r="N31" s="24"/>
      <c r="O31" s="24"/>
      <c r="P31" s="24"/>
      <c r="Q31" s="24"/>
      <c r="R31" s="24"/>
      <c r="S31" s="24"/>
      <c r="T31" s="13"/>
    </row>
    <row r="32" spans="1:20">
      <c r="A32" s="204" t="s">
        <v>1096</v>
      </c>
      <c r="B32" s="24"/>
      <c r="C32" s="24"/>
      <c r="D32" s="24"/>
      <c r="E32" s="24"/>
      <c r="F32" s="24"/>
      <c r="G32" s="24"/>
      <c r="H32" s="24"/>
      <c r="I32" s="24"/>
      <c r="J32" s="24"/>
      <c r="K32" s="24"/>
      <c r="L32" s="24"/>
      <c r="M32" s="24"/>
      <c r="N32" s="24"/>
      <c r="O32" s="24"/>
      <c r="P32" s="24"/>
      <c r="Q32" s="24"/>
      <c r="R32" s="24"/>
      <c r="S32" s="24"/>
      <c r="T32" s="13"/>
    </row>
    <row r="33" spans="1:20" ht="13.5">
      <c r="A33" s="33"/>
      <c r="B33" s="18"/>
      <c r="C33" s="18"/>
      <c r="D33" s="18"/>
      <c r="E33" s="18"/>
      <c r="F33" s="18"/>
      <c r="G33" s="18"/>
      <c r="H33" s="18"/>
      <c r="I33" s="18"/>
      <c r="J33" s="175"/>
      <c r="K33" s="175"/>
      <c r="L33" s="175"/>
      <c r="M33" s="175"/>
      <c r="N33" s="175"/>
      <c r="O33" s="175"/>
      <c r="P33" s="175"/>
      <c r="Q33" s="175"/>
      <c r="R33" s="175"/>
      <c r="S33" s="175"/>
      <c r="T33" s="13"/>
    </row>
    <row r="34" spans="1:20" ht="13.5">
      <c r="A34" s="565"/>
      <c r="B34" s="974"/>
      <c r="C34" s="974"/>
      <c r="D34" s="964"/>
      <c r="E34" s="974"/>
      <c r="F34" s="974"/>
      <c r="G34" s="974"/>
      <c r="H34" s="964"/>
      <c r="I34" s="974"/>
      <c r="J34" s="175"/>
      <c r="K34" s="175"/>
      <c r="L34" s="175"/>
      <c r="M34" s="175"/>
      <c r="N34" s="175"/>
      <c r="O34" s="175"/>
      <c r="P34" s="175"/>
      <c r="Q34" s="175"/>
      <c r="R34" s="175"/>
      <c r="S34" s="175"/>
      <c r="T34" s="13"/>
    </row>
    <row r="35" spans="1:20">
      <c r="A35" s="175"/>
      <c r="B35" s="175"/>
      <c r="C35" s="175"/>
      <c r="D35" s="175"/>
      <c r="E35" s="175"/>
      <c r="F35" s="175"/>
      <c r="G35" s="175"/>
      <c r="H35" s="175"/>
      <c r="I35" s="175"/>
      <c r="J35" s="175"/>
      <c r="K35" s="175"/>
      <c r="L35" s="175"/>
      <c r="M35" s="175"/>
      <c r="N35" s="175"/>
      <c r="O35" s="175"/>
      <c r="P35" s="175"/>
      <c r="Q35" s="175"/>
      <c r="R35" s="175"/>
      <c r="S35" s="175"/>
      <c r="T35" s="13"/>
    </row>
    <row r="36" spans="1:20">
      <c r="A36" s="175"/>
      <c r="B36" s="175"/>
      <c r="C36" s="175"/>
      <c r="D36" s="175"/>
      <c r="E36" s="175"/>
      <c r="F36" s="175"/>
      <c r="G36" s="175"/>
      <c r="H36" s="175"/>
      <c r="I36" s="175"/>
      <c r="J36" s="175"/>
      <c r="K36" s="175"/>
      <c r="L36" s="175"/>
      <c r="M36" s="175"/>
      <c r="N36" s="175"/>
      <c r="O36" s="175"/>
      <c r="P36" s="175"/>
      <c r="Q36" s="175"/>
      <c r="R36" s="175"/>
      <c r="S36" s="175"/>
      <c r="T36" s="13"/>
    </row>
    <row r="37" spans="1:20">
      <c r="A37" s="175"/>
      <c r="B37" s="175"/>
      <c r="C37" s="175"/>
      <c r="D37" s="175"/>
      <c r="E37" s="175"/>
      <c r="F37" s="175"/>
      <c r="G37" s="175"/>
      <c r="H37" s="175"/>
      <c r="I37" s="175"/>
      <c r="J37" s="175"/>
      <c r="K37" s="175"/>
      <c r="L37" s="175"/>
      <c r="M37" s="175"/>
      <c r="N37" s="175"/>
      <c r="O37" s="175"/>
      <c r="P37" s="175"/>
      <c r="Q37" s="175"/>
      <c r="R37" s="175"/>
      <c r="S37" s="175"/>
      <c r="T37" s="13"/>
    </row>
    <row r="38" spans="1:20">
      <c r="A38" s="175"/>
      <c r="B38" s="175"/>
      <c r="C38" s="175"/>
      <c r="D38" s="175"/>
      <c r="E38" s="175"/>
      <c r="F38" s="175"/>
      <c r="G38" s="175"/>
      <c r="H38" s="175"/>
      <c r="I38" s="175"/>
      <c r="J38" s="175"/>
      <c r="K38" s="175"/>
      <c r="L38" s="175"/>
      <c r="M38" s="175"/>
      <c r="N38" s="175"/>
      <c r="O38" s="175"/>
      <c r="P38" s="175"/>
      <c r="Q38" s="175"/>
      <c r="R38" s="175"/>
      <c r="S38" s="175"/>
      <c r="T38" s="13"/>
    </row>
    <row r="39" spans="1:20">
      <c r="A39" s="175"/>
      <c r="B39" s="175"/>
      <c r="C39" s="175"/>
      <c r="D39" s="175"/>
      <c r="E39" s="175"/>
      <c r="F39" s="175"/>
      <c r="G39" s="175"/>
      <c r="H39" s="175"/>
      <c r="I39" s="175"/>
      <c r="J39" s="175"/>
      <c r="K39" s="175"/>
      <c r="L39" s="175"/>
      <c r="M39" s="175"/>
      <c r="N39" s="175"/>
      <c r="O39" s="175"/>
      <c r="P39" s="175"/>
      <c r="Q39" s="175"/>
      <c r="R39" s="175"/>
      <c r="S39" s="175"/>
      <c r="T39" s="13"/>
    </row>
    <row r="40" spans="1:20">
      <c r="A40" s="175"/>
      <c r="B40" s="175"/>
      <c r="C40" s="175"/>
      <c r="D40" s="175"/>
      <c r="E40" s="175"/>
      <c r="F40" s="175"/>
      <c r="G40" s="175"/>
      <c r="H40" s="175"/>
      <c r="I40" s="175"/>
      <c r="J40" s="175"/>
      <c r="K40" s="175"/>
      <c r="L40" s="175"/>
      <c r="M40" s="175"/>
      <c r="N40" s="175"/>
      <c r="O40" s="175"/>
      <c r="P40" s="175"/>
      <c r="Q40" s="175"/>
      <c r="R40" s="175"/>
      <c r="S40" s="175"/>
      <c r="T40" s="13"/>
    </row>
    <row r="41" spans="1:20">
      <c r="A41" s="175"/>
      <c r="B41" s="175"/>
      <c r="C41" s="175"/>
      <c r="D41" s="175"/>
      <c r="E41" s="175"/>
      <c r="F41" s="175"/>
      <c r="G41" s="175"/>
      <c r="H41" s="175"/>
      <c r="I41" s="175"/>
      <c r="J41" s="175"/>
      <c r="K41" s="175"/>
      <c r="L41" s="175"/>
      <c r="M41" s="175"/>
      <c r="N41" s="175"/>
      <c r="O41" s="175"/>
      <c r="P41" s="175"/>
      <c r="Q41" s="175"/>
      <c r="R41" s="175"/>
      <c r="S41" s="175"/>
      <c r="T41" s="13"/>
    </row>
    <row r="42" spans="1:20">
      <c r="A42" s="175"/>
      <c r="B42" s="175"/>
      <c r="C42" s="175"/>
      <c r="D42" s="175"/>
      <c r="E42" s="175"/>
      <c r="F42" s="175"/>
      <c r="G42" s="175"/>
      <c r="H42" s="175"/>
      <c r="I42" s="175"/>
      <c r="J42" s="175"/>
      <c r="K42" s="175"/>
      <c r="L42" s="175"/>
      <c r="M42" s="175"/>
      <c r="N42" s="175"/>
      <c r="O42" s="175"/>
      <c r="P42" s="175"/>
      <c r="Q42" s="175"/>
      <c r="R42" s="175"/>
      <c r="S42" s="175"/>
      <c r="T42" s="13"/>
    </row>
    <row r="43" spans="1:20">
      <c r="A43" s="175"/>
      <c r="B43" s="175"/>
      <c r="C43" s="175"/>
      <c r="D43" s="175"/>
      <c r="E43" s="175"/>
      <c r="F43" s="175"/>
      <c r="G43" s="175"/>
      <c r="H43" s="175"/>
      <c r="I43" s="175"/>
      <c r="J43" s="175"/>
      <c r="K43" s="175"/>
      <c r="L43" s="175"/>
      <c r="M43" s="175"/>
      <c r="N43" s="175"/>
      <c r="O43" s="175"/>
      <c r="P43" s="175"/>
      <c r="Q43" s="175"/>
      <c r="R43" s="175"/>
      <c r="S43" s="175"/>
      <c r="T43" s="13"/>
    </row>
    <row r="44" spans="1:20">
      <c r="A44" s="176"/>
      <c r="B44" s="176"/>
      <c r="C44" s="176"/>
      <c r="D44" s="176"/>
      <c r="E44" s="176"/>
      <c r="F44" s="176"/>
      <c r="G44" s="176"/>
      <c r="H44" s="176"/>
      <c r="I44" s="176"/>
      <c r="J44" s="176"/>
      <c r="K44" s="176"/>
      <c r="L44" s="176"/>
      <c r="M44" s="176"/>
      <c r="N44" s="176"/>
      <c r="O44" s="176"/>
      <c r="P44" s="176"/>
      <c r="Q44" s="176"/>
      <c r="R44" s="176"/>
      <c r="S44" s="176"/>
    </row>
    <row r="45" spans="1:20">
      <c r="A45" s="176"/>
      <c r="B45" s="176"/>
      <c r="C45" s="176"/>
      <c r="D45" s="176"/>
      <c r="E45" s="176"/>
      <c r="F45" s="176"/>
      <c r="G45" s="176"/>
      <c r="H45" s="176"/>
      <c r="I45" s="176"/>
      <c r="J45" s="176"/>
      <c r="K45" s="176"/>
      <c r="L45" s="176"/>
      <c r="M45" s="176"/>
      <c r="N45" s="176"/>
      <c r="O45" s="176"/>
      <c r="P45" s="176"/>
      <c r="Q45" s="176"/>
      <c r="R45" s="176"/>
      <c r="S45" s="176"/>
    </row>
    <row r="46" spans="1:20">
      <c r="A46" s="176"/>
      <c r="B46" s="176"/>
      <c r="C46" s="176"/>
      <c r="D46" s="176"/>
      <c r="E46" s="176"/>
      <c r="F46" s="176"/>
      <c r="G46" s="176"/>
      <c r="H46" s="176"/>
      <c r="I46" s="176"/>
      <c r="J46" s="176"/>
      <c r="K46" s="176"/>
      <c r="L46" s="176"/>
      <c r="M46" s="176"/>
      <c r="N46" s="176"/>
      <c r="O46" s="176"/>
      <c r="P46" s="176"/>
      <c r="Q46" s="176"/>
      <c r="R46" s="176"/>
      <c r="S46" s="176"/>
    </row>
    <row r="47" spans="1:20">
      <c r="A47" s="176"/>
      <c r="B47" s="176"/>
      <c r="C47" s="176"/>
      <c r="D47" s="176"/>
      <c r="E47" s="176"/>
      <c r="F47" s="176"/>
      <c r="G47" s="176"/>
      <c r="H47" s="176"/>
      <c r="I47" s="176"/>
      <c r="J47" s="176"/>
      <c r="K47" s="176"/>
      <c r="L47" s="176"/>
      <c r="M47" s="176"/>
      <c r="N47" s="176"/>
      <c r="O47" s="176"/>
      <c r="P47" s="176"/>
      <c r="Q47" s="176"/>
      <c r="R47" s="176"/>
      <c r="S47" s="176"/>
    </row>
    <row r="48" spans="1:20">
      <c r="A48" s="176"/>
      <c r="B48" s="176"/>
      <c r="C48" s="176"/>
      <c r="D48" s="176"/>
      <c r="E48" s="176"/>
      <c r="F48" s="176"/>
      <c r="G48" s="176"/>
      <c r="H48" s="176"/>
      <c r="I48" s="176"/>
      <c r="J48" s="176"/>
      <c r="K48" s="176"/>
      <c r="L48" s="176"/>
      <c r="M48" s="176"/>
      <c r="N48" s="176"/>
      <c r="O48" s="176"/>
      <c r="P48" s="176"/>
      <c r="Q48" s="176"/>
      <c r="R48" s="176"/>
      <c r="S48" s="176"/>
    </row>
    <row r="49" spans="1:19">
      <c r="A49" s="176"/>
      <c r="B49" s="176"/>
      <c r="C49" s="176"/>
      <c r="D49" s="176"/>
      <c r="E49" s="176"/>
      <c r="F49" s="176"/>
      <c r="G49" s="176"/>
      <c r="H49" s="176"/>
      <c r="I49" s="176"/>
      <c r="J49" s="176"/>
      <c r="K49" s="176"/>
      <c r="L49" s="176"/>
      <c r="M49" s="176"/>
      <c r="N49" s="176"/>
      <c r="O49" s="176"/>
      <c r="P49" s="176"/>
      <c r="Q49" s="176"/>
      <c r="R49" s="176"/>
      <c r="S49" s="176"/>
    </row>
    <row r="50" spans="1:19">
      <c r="A50" s="176"/>
      <c r="B50" s="176"/>
      <c r="C50" s="176"/>
      <c r="D50" s="176"/>
      <c r="E50" s="176"/>
      <c r="F50" s="176"/>
      <c r="G50" s="176"/>
      <c r="H50" s="176"/>
      <c r="I50" s="176"/>
      <c r="J50" s="176"/>
      <c r="K50" s="176"/>
      <c r="L50" s="176"/>
      <c r="M50" s="176"/>
      <c r="N50" s="176"/>
      <c r="O50" s="176"/>
      <c r="P50" s="176"/>
      <c r="Q50" s="176"/>
      <c r="R50" s="176"/>
      <c r="S50" s="176"/>
    </row>
    <row r="51" spans="1:19">
      <c r="A51" s="176"/>
      <c r="B51" s="176"/>
      <c r="C51" s="176"/>
      <c r="D51" s="176"/>
      <c r="E51" s="176"/>
      <c r="F51" s="176"/>
      <c r="G51" s="176"/>
      <c r="H51" s="176"/>
      <c r="I51" s="176"/>
      <c r="J51" s="176"/>
      <c r="K51" s="176"/>
      <c r="L51" s="176"/>
      <c r="M51" s="176"/>
      <c r="N51" s="176"/>
      <c r="O51" s="176"/>
      <c r="P51" s="176"/>
      <c r="Q51" s="176"/>
      <c r="R51" s="176"/>
      <c r="S51" s="176"/>
    </row>
    <row r="52" spans="1:19">
      <c r="A52" s="176"/>
      <c r="B52" s="176"/>
      <c r="C52" s="176"/>
      <c r="D52" s="176"/>
      <c r="E52" s="176"/>
      <c r="F52" s="176"/>
      <c r="G52" s="176"/>
      <c r="H52" s="176"/>
      <c r="I52" s="176"/>
      <c r="J52" s="176"/>
      <c r="K52" s="176"/>
      <c r="L52" s="176"/>
      <c r="M52" s="176"/>
      <c r="N52" s="176"/>
      <c r="O52" s="176"/>
      <c r="P52" s="176"/>
      <c r="Q52" s="176"/>
      <c r="R52" s="176"/>
      <c r="S52" s="176"/>
    </row>
    <row r="53" spans="1:19">
      <c r="A53" s="176"/>
      <c r="B53" s="176"/>
      <c r="C53" s="176"/>
      <c r="D53" s="176"/>
      <c r="E53" s="176"/>
      <c r="F53" s="176"/>
      <c r="G53" s="176"/>
      <c r="H53" s="176"/>
      <c r="I53" s="176"/>
      <c r="J53" s="176"/>
      <c r="K53" s="176"/>
      <c r="L53" s="176"/>
      <c r="M53" s="176"/>
      <c r="N53" s="176"/>
      <c r="O53" s="176"/>
      <c r="P53" s="176"/>
      <c r="Q53" s="176"/>
      <c r="R53" s="176"/>
      <c r="S53" s="176"/>
    </row>
    <row r="54" spans="1:19">
      <c r="A54" s="176"/>
      <c r="B54" s="176"/>
      <c r="C54" s="176"/>
      <c r="D54" s="176"/>
      <c r="E54" s="176"/>
      <c r="F54" s="176"/>
      <c r="G54" s="176"/>
      <c r="H54" s="176"/>
      <c r="I54" s="176"/>
      <c r="J54" s="176"/>
      <c r="K54" s="176"/>
      <c r="L54" s="176"/>
      <c r="M54" s="176"/>
      <c r="N54" s="176"/>
      <c r="O54" s="176"/>
      <c r="P54" s="176"/>
      <c r="Q54" s="176"/>
      <c r="R54" s="176"/>
      <c r="S54" s="176"/>
    </row>
    <row r="55" spans="1:19">
      <c r="A55" s="176"/>
      <c r="B55" s="176"/>
      <c r="C55" s="176"/>
      <c r="D55" s="176"/>
      <c r="E55" s="176"/>
      <c r="F55" s="176"/>
      <c r="G55" s="176"/>
      <c r="H55" s="176"/>
      <c r="I55" s="176"/>
      <c r="J55" s="176"/>
      <c r="K55" s="176"/>
      <c r="L55" s="176"/>
      <c r="M55" s="176"/>
      <c r="N55" s="176"/>
      <c r="O55" s="176"/>
      <c r="P55" s="176"/>
      <c r="Q55" s="176"/>
      <c r="R55" s="176"/>
      <c r="S55" s="176"/>
    </row>
    <row r="56" spans="1:19">
      <c r="A56" s="176"/>
      <c r="B56" s="176"/>
      <c r="C56" s="176"/>
      <c r="D56" s="176"/>
      <c r="E56" s="176"/>
      <c r="F56" s="176"/>
      <c r="G56" s="176"/>
      <c r="H56" s="176"/>
      <c r="I56" s="176"/>
      <c r="J56" s="176"/>
      <c r="K56" s="176"/>
      <c r="L56" s="176"/>
      <c r="M56" s="176"/>
      <c r="N56" s="176"/>
      <c r="O56" s="176"/>
      <c r="P56" s="176"/>
      <c r="Q56" s="176"/>
      <c r="R56" s="176"/>
      <c r="S56" s="176"/>
    </row>
    <row r="57" spans="1:19">
      <c r="A57" s="176"/>
      <c r="B57" s="176"/>
      <c r="C57" s="176"/>
      <c r="D57" s="176"/>
      <c r="E57" s="176"/>
      <c r="F57" s="176"/>
      <c r="G57" s="176"/>
      <c r="H57" s="176"/>
      <c r="I57" s="176"/>
      <c r="J57" s="176"/>
      <c r="K57" s="176"/>
      <c r="L57" s="176"/>
      <c r="M57" s="176"/>
      <c r="N57" s="176"/>
      <c r="O57" s="176"/>
      <c r="P57" s="176"/>
      <c r="Q57" s="176"/>
      <c r="R57" s="176"/>
      <c r="S57" s="176"/>
    </row>
    <row r="58" spans="1:19">
      <c r="A58" s="176"/>
      <c r="B58" s="176"/>
      <c r="C58" s="176"/>
      <c r="D58" s="176"/>
      <c r="E58" s="176"/>
      <c r="F58" s="176"/>
      <c r="G58" s="176"/>
      <c r="H58" s="176"/>
      <c r="I58" s="176"/>
      <c r="J58" s="176"/>
      <c r="K58" s="176"/>
      <c r="L58" s="176"/>
      <c r="M58" s="176"/>
      <c r="N58" s="176"/>
      <c r="O58" s="176"/>
      <c r="P58" s="176"/>
      <c r="Q58" s="176"/>
      <c r="R58" s="176"/>
      <c r="S58" s="176"/>
    </row>
    <row r="59" spans="1:19">
      <c r="A59" s="176"/>
      <c r="B59" s="176"/>
      <c r="C59" s="176"/>
      <c r="D59" s="176"/>
      <c r="E59" s="176"/>
      <c r="F59" s="176"/>
      <c r="G59" s="176"/>
      <c r="H59" s="176"/>
      <c r="I59" s="176"/>
      <c r="J59" s="176"/>
      <c r="K59" s="176"/>
      <c r="L59" s="176"/>
      <c r="M59" s="176"/>
      <c r="N59" s="176"/>
      <c r="O59" s="176"/>
      <c r="P59" s="176"/>
      <c r="Q59" s="176"/>
      <c r="R59" s="176"/>
      <c r="S59" s="176"/>
    </row>
    <row r="60" spans="1:19">
      <c r="A60" s="176"/>
      <c r="B60" s="176"/>
      <c r="C60" s="176"/>
      <c r="D60" s="176"/>
      <c r="E60" s="176"/>
      <c r="F60" s="176"/>
      <c r="G60" s="176"/>
      <c r="H60" s="176"/>
      <c r="I60" s="176"/>
      <c r="J60" s="176"/>
      <c r="K60" s="176"/>
      <c r="L60" s="176"/>
      <c r="M60" s="176"/>
      <c r="N60" s="176"/>
      <c r="O60" s="176"/>
      <c r="P60" s="176"/>
      <c r="Q60" s="176"/>
      <c r="R60" s="176"/>
      <c r="S60" s="176"/>
    </row>
    <row r="61" spans="1:19">
      <c r="A61" s="176"/>
      <c r="B61" s="176"/>
      <c r="C61" s="176"/>
      <c r="D61" s="176"/>
      <c r="E61" s="176"/>
      <c r="F61" s="176"/>
      <c r="G61" s="176"/>
      <c r="H61" s="176"/>
      <c r="I61" s="176"/>
      <c r="J61" s="176"/>
      <c r="K61" s="176"/>
      <c r="L61" s="176"/>
      <c r="M61" s="176"/>
      <c r="N61" s="176"/>
      <c r="O61" s="176"/>
      <c r="P61" s="176"/>
      <c r="Q61" s="176"/>
      <c r="R61" s="176"/>
      <c r="S61" s="176"/>
    </row>
    <row r="62" spans="1:19">
      <c r="A62" s="176"/>
      <c r="B62" s="176"/>
      <c r="C62" s="176"/>
      <c r="D62" s="176"/>
      <c r="E62" s="176"/>
      <c r="F62" s="176"/>
      <c r="G62" s="176"/>
      <c r="H62" s="176"/>
      <c r="I62" s="176"/>
      <c r="J62" s="176"/>
      <c r="K62" s="176"/>
      <c r="L62" s="176"/>
      <c r="M62" s="176"/>
      <c r="N62" s="176"/>
      <c r="O62" s="176"/>
      <c r="P62" s="176"/>
      <c r="Q62" s="176"/>
      <c r="R62" s="176"/>
      <c r="S62" s="176"/>
    </row>
    <row r="63" spans="1:19">
      <c r="A63" s="176"/>
      <c r="B63" s="176"/>
      <c r="C63" s="176"/>
      <c r="D63" s="176"/>
      <c r="E63" s="176"/>
      <c r="F63" s="176"/>
      <c r="G63" s="176"/>
      <c r="H63" s="176"/>
      <c r="I63" s="176"/>
      <c r="J63" s="176"/>
      <c r="K63" s="176"/>
      <c r="L63" s="176"/>
      <c r="M63" s="176"/>
      <c r="N63" s="176"/>
      <c r="O63" s="176"/>
      <c r="P63" s="176"/>
      <c r="Q63" s="176"/>
      <c r="R63" s="176"/>
      <c r="S63" s="176"/>
    </row>
    <row r="64" spans="1:19">
      <c r="A64" s="176"/>
      <c r="B64" s="176"/>
      <c r="C64" s="176"/>
      <c r="D64" s="176"/>
      <c r="E64" s="176"/>
      <c r="F64" s="176"/>
      <c r="G64" s="176"/>
      <c r="H64" s="176"/>
      <c r="I64" s="176"/>
      <c r="J64" s="176"/>
      <c r="K64" s="176"/>
      <c r="L64" s="176"/>
      <c r="M64" s="176"/>
      <c r="N64" s="176"/>
      <c r="O64" s="176"/>
      <c r="P64" s="176"/>
      <c r="Q64" s="176"/>
      <c r="R64" s="176"/>
      <c r="S64" s="176"/>
    </row>
    <row r="65" spans="1:19">
      <c r="A65" s="176"/>
      <c r="B65" s="176"/>
      <c r="C65" s="176"/>
      <c r="D65" s="176"/>
      <c r="E65" s="176"/>
      <c r="F65" s="176"/>
      <c r="G65" s="176"/>
      <c r="H65" s="176"/>
      <c r="I65" s="176"/>
      <c r="J65" s="176"/>
      <c r="K65" s="176"/>
      <c r="L65" s="176"/>
      <c r="M65" s="176"/>
      <c r="N65" s="176"/>
      <c r="O65" s="176"/>
      <c r="P65" s="176"/>
      <c r="Q65" s="176"/>
      <c r="R65" s="176"/>
      <c r="S65" s="176"/>
    </row>
    <row r="66" spans="1:19">
      <c r="A66" s="176"/>
      <c r="B66" s="176"/>
      <c r="C66" s="176"/>
      <c r="D66" s="176"/>
      <c r="E66" s="176"/>
      <c r="F66" s="176"/>
      <c r="G66" s="176"/>
      <c r="H66" s="176"/>
      <c r="I66" s="176"/>
      <c r="J66" s="176"/>
      <c r="K66" s="176"/>
      <c r="L66" s="176"/>
      <c r="M66" s="176"/>
      <c r="N66" s="176"/>
      <c r="O66" s="176"/>
      <c r="P66" s="176"/>
      <c r="Q66" s="176"/>
      <c r="R66" s="176"/>
      <c r="S66" s="176"/>
    </row>
    <row r="67" spans="1:19">
      <c r="A67" s="176"/>
      <c r="B67" s="176"/>
      <c r="C67" s="176"/>
      <c r="D67" s="176"/>
      <c r="E67" s="176"/>
      <c r="F67" s="176"/>
      <c r="G67" s="176"/>
      <c r="H67" s="176"/>
      <c r="I67" s="176"/>
      <c r="J67" s="176"/>
      <c r="K67" s="176"/>
      <c r="L67" s="176"/>
      <c r="M67" s="176"/>
      <c r="N67" s="176"/>
      <c r="O67" s="176"/>
      <c r="P67" s="176"/>
      <c r="Q67" s="176"/>
      <c r="R67" s="176"/>
      <c r="S67" s="176"/>
    </row>
    <row r="68" spans="1:19">
      <c r="A68" s="176"/>
      <c r="B68" s="176"/>
      <c r="C68" s="176"/>
      <c r="D68" s="176"/>
      <c r="E68" s="176"/>
      <c r="F68" s="176"/>
      <c r="G68" s="176"/>
      <c r="H68" s="176"/>
      <c r="I68" s="176"/>
      <c r="J68" s="176"/>
      <c r="K68" s="176"/>
      <c r="L68" s="176"/>
      <c r="M68" s="176"/>
      <c r="N68" s="176"/>
      <c r="O68" s="176"/>
      <c r="P68" s="176"/>
      <c r="Q68" s="176"/>
      <c r="R68" s="176"/>
      <c r="S68" s="176"/>
    </row>
    <row r="69" spans="1:19">
      <c r="A69" s="176"/>
      <c r="B69" s="176"/>
      <c r="C69" s="176"/>
      <c r="D69" s="176"/>
      <c r="E69" s="176"/>
      <c r="F69" s="176"/>
      <c r="G69" s="176"/>
      <c r="H69" s="176"/>
      <c r="I69" s="176"/>
      <c r="J69" s="176"/>
      <c r="K69" s="176"/>
      <c r="L69" s="176"/>
      <c r="M69" s="176"/>
      <c r="N69" s="176"/>
      <c r="O69" s="176"/>
      <c r="P69" s="176"/>
      <c r="Q69" s="176"/>
      <c r="R69" s="176"/>
      <c r="S69" s="176"/>
    </row>
    <row r="70" spans="1:19">
      <c r="A70" s="176"/>
      <c r="B70" s="176"/>
      <c r="C70" s="176"/>
      <c r="D70" s="176"/>
      <c r="E70" s="176"/>
      <c r="F70" s="176"/>
      <c r="G70" s="176"/>
      <c r="H70" s="176"/>
      <c r="I70" s="176"/>
      <c r="J70" s="176"/>
      <c r="K70" s="176"/>
      <c r="L70" s="176"/>
      <c r="M70" s="176"/>
      <c r="N70" s="176"/>
      <c r="O70" s="176"/>
      <c r="P70" s="176"/>
      <c r="Q70" s="176"/>
      <c r="R70" s="176"/>
      <c r="S70" s="176"/>
    </row>
    <row r="71" spans="1:19">
      <c r="A71" s="176"/>
      <c r="B71" s="176"/>
      <c r="C71" s="176"/>
      <c r="D71" s="176"/>
      <c r="E71" s="176"/>
      <c r="F71" s="176"/>
      <c r="G71" s="176"/>
      <c r="H71" s="176"/>
      <c r="I71" s="176"/>
      <c r="J71" s="176"/>
      <c r="K71" s="176"/>
      <c r="L71" s="176"/>
      <c r="M71" s="176"/>
      <c r="N71" s="176"/>
      <c r="O71" s="176"/>
      <c r="P71" s="176"/>
      <c r="Q71" s="176"/>
      <c r="R71" s="176"/>
      <c r="S71" s="176"/>
    </row>
    <row r="72" spans="1:19">
      <c r="A72" s="176"/>
      <c r="B72" s="176"/>
      <c r="C72" s="176"/>
      <c r="D72" s="176"/>
      <c r="E72" s="176"/>
      <c r="F72" s="176"/>
      <c r="G72" s="176"/>
      <c r="H72" s="176"/>
      <c r="I72" s="176"/>
      <c r="J72" s="176"/>
      <c r="K72" s="176"/>
      <c r="L72" s="176"/>
      <c r="M72" s="176"/>
      <c r="N72" s="176"/>
      <c r="O72" s="176"/>
      <c r="P72" s="176"/>
      <c r="Q72" s="176"/>
      <c r="R72" s="176"/>
      <c r="S72" s="176"/>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AD1145A7-B4BF-4DD0-91FE-82AC13FA3ECB}"/>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8B194-39D7-46E3-9206-CEC28D70620D}">
  <dimension ref="A1:K202"/>
  <sheetViews>
    <sheetView workbookViewId="0"/>
  </sheetViews>
  <sheetFormatPr baseColWidth="10" defaultRowHeight="15"/>
  <cols>
    <col min="1" max="1" width="29.5703125" style="1358" customWidth="1"/>
    <col min="2" max="2" width="8.42578125" style="1358" customWidth="1"/>
    <col min="3" max="10" width="12.5703125" style="1358" customWidth="1"/>
    <col min="11" max="256" width="11.42578125" style="1358"/>
    <col min="257" max="257" width="29.5703125" style="1358" customWidth="1"/>
    <col min="258" max="258" width="8.42578125" style="1358" customWidth="1"/>
    <col min="259" max="266" width="12.5703125" style="1358" customWidth="1"/>
    <col min="267" max="512" width="11.42578125" style="1358"/>
    <col min="513" max="513" width="29.5703125" style="1358" customWidth="1"/>
    <col min="514" max="514" width="8.42578125" style="1358" customWidth="1"/>
    <col min="515" max="522" width="12.5703125" style="1358" customWidth="1"/>
    <col min="523" max="768" width="11.42578125" style="1358"/>
    <col min="769" max="769" width="29.5703125" style="1358" customWidth="1"/>
    <col min="770" max="770" width="8.42578125" style="1358" customWidth="1"/>
    <col min="771" max="778" width="12.5703125" style="1358" customWidth="1"/>
    <col min="779" max="1024" width="11.42578125" style="1358"/>
    <col min="1025" max="1025" width="29.5703125" style="1358" customWidth="1"/>
    <col min="1026" max="1026" width="8.42578125" style="1358" customWidth="1"/>
    <col min="1027" max="1034" width="12.5703125" style="1358" customWidth="1"/>
    <col min="1035" max="1280" width="11.42578125" style="1358"/>
    <col min="1281" max="1281" width="29.5703125" style="1358" customWidth="1"/>
    <col min="1282" max="1282" width="8.42578125" style="1358" customWidth="1"/>
    <col min="1283" max="1290" width="12.5703125" style="1358" customWidth="1"/>
    <col min="1291" max="1536" width="11.42578125" style="1358"/>
    <col min="1537" max="1537" width="29.5703125" style="1358" customWidth="1"/>
    <col min="1538" max="1538" width="8.42578125" style="1358" customWidth="1"/>
    <col min="1539" max="1546" width="12.5703125" style="1358" customWidth="1"/>
    <col min="1547" max="1792" width="11.42578125" style="1358"/>
    <col min="1793" max="1793" width="29.5703125" style="1358" customWidth="1"/>
    <col min="1794" max="1794" width="8.42578125" style="1358" customWidth="1"/>
    <col min="1795" max="1802" width="12.5703125" style="1358" customWidth="1"/>
    <col min="1803" max="2048" width="11.42578125" style="1358"/>
    <col min="2049" max="2049" width="29.5703125" style="1358" customWidth="1"/>
    <col min="2050" max="2050" width="8.42578125" style="1358" customWidth="1"/>
    <col min="2051" max="2058" width="12.5703125" style="1358" customWidth="1"/>
    <col min="2059" max="2304" width="11.42578125" style="1358"/>
    <col min="2305" max="2305" width="29.5703125" style="1358" customWidth="1"/>
    <col min="2306" max="2306" width="8.42578125" style="1358" customWidth="1"/>
    <col min="2307" max="2314" width="12.5703125" style="1358" customWidth="1"/>
    <col min="2315" max="2560" width="11.42578125" style="1358"/>
    <col min="2561" max="2561" width="29.5703125" style="1358" customWidth="1"/>
    <col min="2562" max="2562" width="8.42578125" style="1358" customWidth="1"/>
    <col min="2563" max="2570" width="12.5703125" style="1358" customWidth="1"/>
    <col min="2571" max="2816" width="11.42578125" style="1358"/>
    <col min="2817" max="2817" width="29.5703125" style="1358" customWidth="1"/>
    <col min="2818" max="2818" width="8.42578125" style="1358" customWidth="1"/>
    <col min="2819" max="2826" width="12.5703125" style="1358" customWidth="1"/>
    <col min="2827" max="3072" width="11.42578125" style="1358"/>
    <col min="3073" max="3073" width="29.5703125" style="1358" customWidth="1"/>
    <col min="3074" max="3074" width="8.42578125" style="1358" customWidth="1"/>
    <col min="3075" max="3082" width="12.5703125" style="1358" customWidth="1"/>
    <col min="3083" max="3328" width="11.42578125" style="1358"/>
    <col min="3329" max="3329" width="29.5703125" style="1358" customWidth="1"/>
    <col min="3330" max="3330" width="8.42578125" style="1358" customWidth="1"/>
    <col min="3331" max="3338" width="12.5703125" style="1358" customWidth="1"/>
    <col min="3339" max="3584" width="11.42578125" style="1358"/>
    <col min="3585" max="3585" width="29.5703125" style="1358" customWidth="1"/>
    <col min="3586" max="3586" width="8.42578125" style="1358" customWidth="1"/>
    <col min="3587" max="3594" width="12.5703125" style="1358" customWidth="1"/>
    <col min="3595" max="3840" width="11.42578125" style="1358"/>
    <col min="3841" max="3841" width="29.5703125" style="1358" customWidth="1"/>
    <col min="3842" max="3842" width="8.42578125" style="1358" customWidth="1"/>
    <col min="3843" max="3850" width="12.5703125" style="1358" customWidth="1"/>
    <col min="3851" max="4096" width="11.42578125" style="1358"/>
    <col min="4097" max="4097" width="29.5703125" style="1358" customWidth="1"/>
    <col min="4098" max="4098" width="8.42578125" style="1358" customWidth="1"/>
    <col min="4099" max="4106" width="12.5703125" style="1358" customWidth="1"/>
    <col min="4107" max="4352" width="11.42578125" style="1358"/>
    <col min="4353" max="4353" width="29.5703125" style="1358" customWidth="1"/>
    <col min="4354" max="4354" width="8.42578125" style="1358" customWidth="1"/>
    <col min="4355" max="4362" width="12.5703125" style="1358" customWidth="1"/>
    <col min="4363" max="4608" width="11.42578125" style="1358"/>
    <col min="4609" max="4609" width="29.5703125" style="1358" customWidth="1"/>
    <col min="4610" max="4610" width="8.42578125" style="1358" customWidth="1"/>
    <col min="4611" max="4618" width="12.5703125" style="1358" customWidth="1"/>
    <col min="4619" max="4864" width="11.42578125" style="1358"/>
    <col min="4865" max="4865" width="29.5703125" style="1358" customWidth="1"/>
    <col min="4866" max="4866" width="8.42578125" style="1358" customWidth="1"/>
    <col min="4867" max="4874" width="12.5703125" style="1358" customWidth="1"/>
    <col min="4875" max="5120" width="11.42578125" style="1358"/>
    <col min="5121" max="5121" width="29.5703125" style="1358" customWidth="1"/>
    <col min="5122" max="5122" width="8.42578125" style="1358" customWidth="1"/>
    <col min="5123" max="5130" width="12.5703125" style="1358" customWidth="1"/>
    <col min="5131" max="5376" width="11.42578125" style="1358"/>
    <col min="5377" max="5377" width="29.5703125" style="1358" customWidth="1"/>
    <col min="5378" max="5378" width="8.42578125" style="1358" customWidth="1"/>
    <col min="5379" max="5386" width="12.5703125" style="1358" customWidth="1"/>
    <col min="5387" max="5632" width="11.42578125" style="1358"/>
    <col min="5633" max="5633" width="29.5703125" style="1358" customWidth="1"/>
    <col min="5634" max="5634" width="8.42578125" style="1358" customWidth="1"/>
    <col min="5635" max="5642" width="12.5703125" style="1358" customWidth="1"/>
    <col min="5643" max="5888" width="11.42578125" style="1358"/>
    <col min="5889" max="5889" width="29.5703125" style="1358" customWidth="1"/>
    <col min="5890" max="5890" width="8.42578125" style="1358" customWidth="1"/>
    <col min="5891" max="5898" width="12.5703125" style="1358" customWidth="1"/>
    <col min="5899" max="6144" width="11.42578125" style="1358"/>
    <col min="6145" max="6145" width="29.5703125" style="1358" customWidth="1"/>
    <col min="6146" max="6146" width="8.42578125" style="1358" customWidth="1"/>
    <col min="6147" max="6154" width="12.5703125" style="1358" customWidth="1"/>
    <col min="6155" max="6400" width="11.42578125" style="1358"/>
    <col min="6401" max="6401" width="29.5703125" style="1358" customWidth="1"/>
    <col min="6402" max="6402" width="8.42578125" style="1358" customWidth="1"/>
    <col min="6403" max="6410" width="12.5703125" style="1358" customWidth="1"/>
    <col min="6411" max="6656" width="11.42578125" style="1358"/>
    <col min="6657" max="6657" width="29.5703125" style="1358" customWidth="1"/>
    <col min="6658" max="6658" width="8.42578125" style="1358" customWidth="1"/>
    <col min="6659" max="6666" width="12.5703125" style="1358" customWidth="1"/>
    <col min="6667" max="6912" width="11.42578125" style="1358"/>
    <col min="6913" max="6913" width="29.5703125" style="1358" customWidth="1"/>
    <col min="6914" max="6914" width="8.42578125" style="1358" customWidth="1"/>
    <col min="6915" max="6922" width="12.5703125" style="1358" customWidth="1"/>
    <col min="6923" max="7168" width="11.42578125" style="1358"/>
    <col min="7169" max="7169" width="29.5703125" style="1358" customWidth="1"/>
    <col min="7170" max="7170" width="8.42578125" style="1358" customWidth="1"/>
    <col min="7171" max="7178" width="12.5703125" style="1358" customWidth="1"/>
    <col min="7179" max="7424" width="11.42578125" style="1358"/>
    <col min="7425" max="7425" width="29.5703125" style="1358" customWidth="1"/>
    <col min="7426" max="7426" width="8.42578125" style="1358" customWidth="1"/>
    <col min="7427" max="7434" width="12.5703125" style="1358" customWidth="1"/>
    <col min="7435" max="7680" width="11.42578125" style="1358"/>
    <col min="7681" max="7681" width="29.5703125" style="1358" customWidth="1"/>
    <col min="7682" max="7682" width="8.42578125" style="1358" customWidth="1"/>
    <col min="7683" max="7690" width="12.5703125" style="1358" customWidth="1"/>
    <col min="7691" max="7936" width="11.42578125" style="1358"/>
    <col min="7937" max="7937" width="29.5703125" style="1358" customWidth="1"/>
    <col min="7938" max="7938" width="8.42578125" style="1358" customWidth="1"/>
    <col min="7939" max="7946" width="12.5703125" style="1358" customWidth="1"/>
    <col min="7947" max="8192" width="11.42578125" style="1358"/>
    <col min="8193" max="8193" width="29.5703125" style="1358" customWidth="1"/>
    <col min="8194" max="8194" width="8.42578125" style="1358" customWidth="1"/>
    <col min="8195" max="8202" width="12.5703125" style="1358" customWidth="1"/>
    <col min="8203" max="8448" width="11.42578125" style="1358"/>
    <col min="8449" max="8449" width="29.5703125" style="1358" customWidth="1"/>
    <col min="8450" max="8450" width="8.42578125" style="1358" customWidth="1"/>
    <col min="8451" max="8458" width="12.5703125" style="1358" customWidth="1"/>
    <col min="8459" max="8704" width="11.42578125" style="1358"/>
    <col min="8705" max="8705" width="29.5703125" style="1358" customWidth="1"/>
    <col min="8706" max="8706" width="8.42578125" style="1358" customWidth="1"/>
    <col min="8707" max="8714" width="12.5703125" style="1358" customWidth="1"/>
    <col min="8715" max="8960" width="11.42578125" style="1358"/>
    <col min="8961" max="8961" width="29.5703125" style="1358" customWidth="1"/>
    <col min="8962" max="8962" width="8.42578125" style="1358" customWidth="1"/>
    <col min="8963" max="8970" width="12.5703125" style="1358" customWidth="1"/>
    <col min="8971" max="9216" width="11.42578125" style="1358"/>
    <col min="9217" max="9217" width="29.5703125" style="1358" customWidth="1"/>
    <col min="9218" max="9218" width="8.42578125" style="1358" customWidth="1"/>
    <col min="9219" max="9226" width="12.5703125" style="1358" customWidth="1"/>
    <col min="9227" max="9472" width="11.42578125" style="1358"/>
    <col min="9473" max="9473" width="29.5703125" style="1358" customWidth="1"/>
    <col min="9474" max="9474" width="8.42578125" style="1358" customWidth="1"/>
    <col min="9475" max="9482" width="12.5703125" style="1358" customWidth="1"/>
    <col min="9483" max="9728" width="11.42578125" style="1358"/>
    <col min="9729" max="9729" width="29.5703125" style="1358" customWidth="1"/>
    <col min="9730" max="9730" width="8.42578125" style="1358" customWidth="1"/>
    <col min="9731" max="9738" width="12.5703125" style="1358" customWidth="1"/>
    <col min="9739" max="9984" width="11.42578125" style="1358"/>
    <col min="9985" max="9985" width="29.5703125" style="1358" customWidth="1"/>
    <col min="9986" max="9986" width="8.42578125" style="1358" customWidth="1"/>
    <col min="9987" max="9994" width="12.5703125" style="1358" customWidth="1"/>
    <col min="9995" max="10240" width="11.42578125" style="1358"/>
    <col min="10241" max="10241" width="29.5703125" style="1358" customWidth="1"/>
    <col min="10242" max="10242" width="8.42578125" style="1358" customWidth="1"/>
    <col min="10243" max="10250" width="12.5703125" style="1358" customWidth="1"/>
    <col min="10251" max="10496" width="11.42578125" style="1358"/>
    <col min="10497" max="10497" width="29.5703125" style="1358" customWidth="1"/>
    <col min="10498" max="10498" width="8.42578125" style="1358" customWidth="1"/>
    <col min="10499" max="10506" width="12.5703125" style="1358" customWidth="1"/>
    <col min="10507" max="10752" width="11.42578125" style="1358"/>
    <col min="10753" max="10753" width="29.5703125" style="1358" customWidth="1"/>
    <col min="10754" max="10754" width="8.42578125" style="1358" customWidth="1"/>
    <col min="10755" max="10762" width="12.5703125" style="1358" customWidth="1"/>
    <col min="10763" max="11008" width="11.42578125" style="1358"/>
    <col min="11009" max="11009" width="29.5703125" style="1358" customWidth="1"/>
    <col min="11010" max="11010" width="8.42578125" style="1358" customWidth="1"/>
    <col min="11011" max="11018" width="12.5703125" style="1358" customWidth="1"/>
    <col min="11019" max="11264" width="11.42578125" style="1358"/>
    <col min="11265" max="11265" width="29.5703125" style="1358" customWidth="1"/>
    <col min="11266" max="11266" width="8.42578125" style="1358" customWidth="1"/>
    <col min="11267" max="11274" width="12.5703125" style="1358" customWidth="1"/>
    <col min="11275" max="11520" width="11.42578125" style="1358"/>
    <col min="11521" max="11521" width="29.5703125" style="1358" customWidth="1"/>
    <col min="11522" max="11522" width="8.42578125" style="1358" customWidth="1"/>
    <col min="11523" max="11530" width="12.5703125" style="1358" customWidth="1"/>
    <col min="11531" max="11776" width="11.42578125" style="1358"/>
    <col min="11777" max="11777" width="29.5703125" style="1358" customWidth="1"/>
    <col min="11778" max="11778" width="8.42578125" style="1358" customWidth="1"/>
    <col min="11779" max="11786" width="12.5703125" style="1358" customWidth="1"/>
    <col min="11787" max="12032" width="11.42578125" style="1358"/>
    <col min="12033" max="12033" width="29.5703125" style="1358" customWidth="1"/>
    <col min="12034" max="12034" width="8.42578125" style="1358" customWidth="1"/>
    <col min="12035" max="12042" width="12.5703125" style="1358" customWidth="1"/>
    <col min="12043" max="12288" width="11.42578125" style="1358"/>
    <col min="12289" max="12289" width="29.5703125" style="1358" customWidth="1"/>
    <col min="12290" max="12290" width="8.42578125" style="1358" customWidth="1"/>
    <col min="12291" max="12298" width="12.5703125" style="1358" customWidth="1"/>
    <col min="12299" max="12544" width="11.42578125" style="1358"/>
    <col min="12545" max="12545" width="29.5703125" style="1358" customWidth="1"/>
    <col min="12546" max="12546" width="8.42578125" style="1358" customWidth="1"/>
    <col min="12547" max="12554" width="12.5703125" style="1358" customWidth="1"/>
    <col min="12555" max="12800" width="11.42578125" style="1358"/>
    <col min="12801" max="12801" width="29.5703125" style="1358" customWidth="1"/>
    <col min="12802" max="12802" width="8.42578125" style="1358" customWidth="1"/>
    <col min="12803" max="12810" width="12.5703125" style="1358" customWidth="1"/>
    <col min="12811" max="13056" width="11.42578125" style="1358"/>
    <col min="13057" max="13057" width="29.5703125" style="1358" customWidth="1"/>
    <col min="13058" max="13058" width="8.42578125" style="1358" customWidth="1"/>
    <col min="13059" max="13066" width="12.5703125" style="1358" customWidth="1"/>
    <col min="13067" max="13312" width="11.42578125" style="1358"/>
    <col min="13313" max="13313" width="29.5703125" style="1358" customWidth="1"/>
    <col min="13314" max="13314" width="8.42578125" style="1358" customWidth="1"/>
    <col min="13315" max="13322" width="12.5703125" style="1358" customWidth="1"/>
    <col min="13323" max="13568" width="11.42578125" style="1358"/>
    <col min="13569" max="13569" width="29.5703125" style="1358" customWidth="1"/>
    <col min="13570" max="13570" width="8.42578125" style="1358" customWidth="1"/>
    <col min="13571" max="13578" width="12.5703125" style="1358" customWidth="1"/>
    <col min="13579" max="13824" width="11.42578125" style="1358"/>
    <col min="13825" max="13825" width="29.5703125" style="1358" customWidth="1"/>
    <col min="13826" max="13826" width="8.42578125" style="1358" customWidth="1"/>
    <col min="13827" max="13834" width="12.5703125" style="1358" customWidth="1"/>
    <col min="13835" max="14080" width="11.42578125" style="1358"/>
    <col min="14081" max="14081" width="29.5703125" style="1358" customWidth="1"/>
    <col min="14082" max="14082" width="8.42578125" style="1358" customWidth="1"/>
    <col min="14083" max="14090" width="12.5703125" style="1358" customWidth="1"/>
    <col min="14091" max="14336" width="11.42578125" style="1358"/>
    <col min="14337" max="14337" width="29.5703125" style="1358" customWidth="1"/>
    <col min="14338" max="14338" width="8.42578125" style="1358" customWidth="1"/>
    <col min="14339" max="14346" width="12.5703125" style="1358" customWidth="1"/>
    <col min="14347" max="14592" width="11.42578125" style="1358"/>
    <col min="14593" max="14593" width="29.5703125" style="1358" customWidth="1"/>
    <col min="14594" max="14594" width="8.42578125" style="1358" customWidth="1"/>
    <col min="14595" max="14602" width="12.5703125" style="1358" customWidth="1"/>
    <col min="14603" max="14848" width="11.42578125" style="1358"/>
    <col min="14849" max="14849" width="29.5703125" style="1358" customWidth="1"/>
    <col min="14850" max="14850" width="8.42578125" style="1358" customWidth="1"/>
    <col min="14851" max="14858" width="12.5703125" style="1358" customWidth="1"/>
    <col min="14859" max="15104" width="11.42578125" style="1358"/>
    <col min="15105" max="15105" width="29.5703125" style="1358" customWidth="1"/>
    <col min="15106" max="15106" width="8.42578125" style="1358" customWidth="1"/>
    <col min="15107" max="15114" width="12.5703125" style="1358" customWidth="1"/>
    <col min="15115" max="15360" width="11.42578125" style="1358"/>
    <col min="15361" max="15361" width="29.5703125" style="1358" customWidth="1"/>
    <col min="15362" max="15362" width="8.42578125" style="1358" customWidth="1"/>
    <col min="15363" max="15370" width="12.5703125" style="1358" customWidth="1"/>
    <col min="15371" max="15616" width="11.42578125" style="1358"/>
    <col min="15617" max="15617" width="29.5703125" style="1358" customWidth="1"/>
    <col min="15618" max="15618" width="8.42578125" style="1358" customWidth="1"/>
    <col min="15619" max="15626" width="12.5703125" style="1358" customWidth="1"/>
    <col min="15627" max="15872" width="11.42578125" style="1358"/>
    <col min="15873" max="15873" width="29.5703125" style="1358" customWidth="1"/>
    <col min="15874" max="15874" width="8.42578125" style="1358" customWidth="1"/>
    <col min="15875" max="15882" width="12.5703125" style="1358" customWidth="1"/>
    <col min="15883" max="16128" width="11.42578125" style="1358"/>
    <col min="16129" max="16129" width="29.5703125" style="1358" customWidth="1"/>
    <col min="16130" max="16130" width="8.42578125" style="1358" customWidth="1"/>
    <col min="16131" max="16138" width="12.5703125" style="1358" customWidth="1"/>
    <col min="16139" max="16384" width="11.42578125" style="1358"/>
  </cols>
  <sheetData>
    <row r="1" spans="1:11" ht="18" customHeight="1">
      <c r="A1" s="1525" t="s">
        <v>1220</v>
      </c>
    </row>
    <row r="2" spans="1:11" s="1360" customFormat="1" ht="27.75">
      <c r="A2" s="1359" t="s">
        <v>1148</v>
      </c>
      <c r="B2" s="1359"/>
      <c r="C2" s="1359"/>
      <c r="D2" s="1359"/>
      <c r="E2" s="1359"/>
      <c r="F2" s="1359"/>
      <c r="G2" s="1359"/>
      <c r="H2" s="1359"/>
      <c r="I2" s="1359"/>
      <c r="J2" s="1359"/>
    </row>
    <row r="3" spans="1:11" s="1361" customFormat="1" ht="26.25">
      <c r="A3" s="371" t="s">
        <v>1149</v>
      </c>
      <c r="B3" s="371"/>
      <c r="C3" s="371"/>
      <c r="D3" s="371"/>
      <c r="E3" s="371"/>
      <c r="F3" s="371"/>
      <c r="G3" s="371"/>
      <c r="H3" s="371"/>
      <c r="I3" s="371"/>
      <c r="J3" s="371"/>
      <c r="K3" s="1358"/>
    </row>
    <row r="4" spans="1:11" ht="21.75" customHeight="1">
      <c r="A4" s="1362" t="s">
        <v>1150</v>
      </c>
      <c r="B4" s="1362"/>
      <c r="C4" s="1362"/>
      <c r="D4" s="1362"/>
      <c r="E4" s="1362"/>
      <c r="F4" s="1362"/>
      <c r="G4" s="1362"/>
      <c r="H4" s="1362"/>
      <c r="I4" s="1362"/>
      <c r="J4" s="1362"/>
    </row>
    <row r="5" spans="1:11" ht="15.75" thickBot="1"/>
    <row r="6" spans="1:11" ht="20.25" customHeight="1">
      <c r="A6" s="1363" t="s">
        <v>1</v>
      </c>
      <c r="B6" s="1364"/>
      <c r="C6" s="1365" t="s">
        <v>1151</v>
      </c>
      <c r="D6" s="1365"/>
      <c r="E6" s="1365"/>
      <c r="F6" s="1365"/>
      <c r="G6" s="1365"/>
      <c r="H6" s="1365"/>
      <c r="I6" s="1365"/>
      <c r="J6" s="1366" t="s">
        <v>195</v>
      </c>
    </row>
    <row r="7" spans="1:11" ht="33.75" customHeight="1">
      <c r="A7" s="1367"/>
      <c r="B7" s="1368"/>
      <c r="C7" s="1368" t="s">
        <v>1044</v>
      </c>
      <c r="D7" s="1369" t="s">
        <v>1152</v>
      </c>
      <c r="E7" s="1369" t="s">
        <v>1046</v>
      </c>
      <c r="F7" s="1369" t="s">
        <v>1047</v>
      </c>
      <c r="G7" s="1369" t="s">
        <v>102</v>
      </c>
      <c r="H7" s="1369" t="s">
        <v>1153</v>
      </c>
      <c r="I7" s="1369" t="s">
        <v>1154</v>
      </c>
      <c r="J7" s="1370"/>
    </row>
    <row r="8" spans="1:11" s="1376" customFormat="1" ht="18" customHeight="1">
      <c r="A8" s="1371" t="s">
        <v>29</v>
      </c>
      <c r="B8" s="1372"/>
      <c r="C8" s="1373" t="s">
        <v>132</v>
      </c>
      <c r="D8" s="1373">
        <v>4004.5349999999999</v>
      </c>
      <c r="E8" s="1373">
        <v>32120.752</v>
      </c>
      <c r="F8" s="1373">
        <v>37272.750999999997</v>
      </c>
      <c r="G8" s="1373">
        <v>195.97900000000001</v>
      </c>
      <c r="H8" s="1373">
        <v>119978.897</v>
      </c>
      <c r="I8" s="1373">
        <v>8.6549999999999994</v>
      </c>
      <c r="J8" s="1374">
        <v>193581.56899999999</v>
      </c>
      <c r="K8" s="1375"/>
    </row>
    <row r="9" spans="1:11" s="1376" customFormat="1" ht="18" customHeight="1">
      <c r="A9" s="1371" t="s">
        <v>30</v>
      </c>
      <c r="B9" s="1372"/>
      <c r="C9" s="1373" t="s">
        <v>132</v>
      </c>
      <c r="D9" s="1373" t="s">
        <v>132</v>
      </c>
      <c r="E9" s="1373">
        <v>607.78099999999995</v>
      </c>
      <c r="F9" s="1373">
        <v>90.236000000000004</v>
      </c>
      <c r="G9" s="1373" t="s">
        <v>132</v>
      </c>
      <c r="H9" s="1373">
        <v>5345.58</v>
      </c>
      <c r="I9" s="1373" t="s">
        <v>132</v>
      </c>
      <c r="J9" s="1374">
        <v>6043.5969999999998</v>
      </c>
      <c r="K9" s="1375"/>
    </row>
    <row r="10" spans="1:11" s="1376" customFormat="1" ht="18" customHeight="1">
      <c r="A10" s="1371" t="s">
        <v>31</v>
      </c>
      <c r="B10" s="1372"/>
      <c r="C10" s="1373">
        <v>11587.236000000001</v>
      </c>
      <c r="D10" s="1373">
        <v>1235.6780000000001</v>
      </c>
      <c r="E10" s="1373">
        <v>56893.648999999998</v>
      </c>
      <c r="F10" s="1373">
        <v>71543.251000000004</v>
      </c>
      <c r="G10" s="1373">
        <v>1403.0830000000001</v>
      </c>
      <c r="H10" s="1373">
        <v>122717.15300000001</v>
      </c>
      <c r="I10" s="1373">
        <v>724.928</v>
      </c>
      <c r="J10" s="1374">
        <v>266104.97800000006</v>
      </c>
      <c r="K10" s="1375"/>
    </row>
    <row r="11" spans="1:11" s="1376" customFormat="1" ht="18" customHeight="1">
      <c r="A11" s="1371" t="s">
        <v>32</v>
      </c>
      <c r="B11" s="1372"/>
      <c r="C11" s="1373" t="s">
        <v>132</v>
      </c>
      <c r="D11" s="1373" t="s">
        <v>132</v>
      </c>
      <c r="E11" s="1373">
        <v>2309.4699999999998</v>
      </c>
      <c r="F11" s="1373">
        <v>3743.9369999999999</v>
      </c>
      <c r="G11" s="1373">
        <v>611.39099999999996</v>
      </c>
      <c r="H11" s="1373">
        <v>21522.143</v>
      </c>
      <c r="I11" s="1373" t="s">
        <v>132</v>
      </c>
      <c r="J11" s="1374">
        <v>28186.940999999999</v>
      </c>
      <c r="K11" s="1375"/>
    </row>
    <row r="12" spans="1:11" s="1376" customFormat="1" ht="18" customHeight="1">
      <c r="A12" s="1371" t="s">
        <v>33</v>
      </c>
      <c r="B12" s="1372"/>
      <c r="C12" s="1373" t="s">
        <v>132</v>
      </c>
      <c r="D12" s="1373">
        <v>1124.2809999999999</v>
      </c>
      <c r="E12" s="1373">
        <v>915.60500000000002</v>
      </c>
      <c r="F12" s="1373">
        <v>327.404</v>
      </c>
      <c r="G12" s="1373">
        <v>5.0449999999999999</v>
      </c>
      <c r="H12" s="1373">
        <v>12169.611999999999</v>
      </c>
      <c r="I12" s="1373" t="s">
        <v>132</v>
      </c>
      <c r="J12" s="1374">
        <v>14541.947</v>
      </c>
      <c r="K12" s="1375"/>
    </row>
    <row r="13" spans="1:11" s="1376" customFormat="1" ht="18" customHeight="1">
      <c r="A13" s="1371" t="s">
        <v>114</v>
      </c>
      <c r="B13" s="1372"/>
      <c r="C13" s="1373" t="s">
        <v>132</v>
      </c>
      <c r="D13" s="1373" t="s">
        <v>132</v>
      </c>
      <c r="E13" s="1373">
        <v>2064.8719999999998</v>
      </c>
      <c r="F13" s="1373">
        <v>3828.6329999999998</v>
      </c>
      <c r="G13" s="1373">
        <v>40.887</v>
      </c>
      <c r="H13" s="1373">
        <v>56388.968000000001</v>
      </c>
      <c r="I13" s="1373" t="s">
        <v>132</v>
      </c>
      <c r="J13" s="1374">
        <v>62323.360000000001</v>
      </c>
      <c r="K13" s="1375"/>
    </row>
    <row r="14" spans="1:11" s="1376" customFormat="1" ht="18" customHeight="1">
      <c r="A14" s="1371" t="s">
        <v>35</v>
      </c>
      <c r="B14" s="1372"/>
      <c r="C14" s="1373" t="s">
        <v>132</v>
      </c>
      <c r="D14" s="1373" t="s">
        <v>132</v>
      </c>
      <c r="E14" s="1373" t="s">
        <v>132</v>
      </c>
      <c r="F14" s="1373" t="s">
        <v>132</v>
      </c>
      <c r="G14" s="1373" t="s">
        <v>132</v>
      </c>
      <c r="H14" s="1373" t="s">
        <v>132</v>
      </c>
      <c r="I14" s="1373" t="s">
        <v>132</v>
      </c>
      <c r="J14" s="1374" t="s">
        <v>132</v>
      </c>
      <c r="K14" s="1375"/>
    </row>
    <row r="15" spans="1:11" s="1376" customFormat="1" ht="18" customHeight="1">
      <c r="A15" s="1371" t="s">
        <v>1089</v>
      </c>
      <c r="B15" s="1372"/>
      <c r="C15" s="1373" t="s">
        <v>132</v>
      </c>
      <c r="D15" s="1373" t="s">
        <v>132</v>
      </c>
      <c r="E15" s="1373" t="s">
        <v>132</v>
      </c>
      <c r="F15" s="1373">
        <v>14205.407999999999</v>
      </c>
      <c r="G15" s="1373" t="s">
        <v>132</v>
      </c>
      <c r="H15" s="1373">
        <v>211597.39600000001</v>
      </c>
      <c r="I15" s="1373" t="s">
        <v>132</v>
      </c>
      <c r="J15" s="1374">
        <v>225802.804</v>
      </c>
      <c r="K15" s="1375"/>
    </row>
    <row r="16" spans="1:11" s="1376" customFormat="1" ht="18" customHeight="1">
      <c r="A16" s="1371" t="s">
        <v>37</v>
      </c>
      <c r="B16" s="1372"/>
      <c r="C16" s="1373" t="s">
        <v>132</v>
      </c>
      <c r="D16" s="1373" t="s">
        <v>132</v>
      </c>
      <c r="E16" s="1373">
        <v>2049.8449999999998</v>
      </c>
      <c r="F16" s="1373">
        <v>84184.258000000002</v>
      </c>
      <c r="G16" s="1373">
        <v>16729.608</v>
      </c>
      <c r="H16" s="1373">
        <v>4461.1059999999998</v>
      </c>
      <c r="I16" s="1373">
        <v>275.38200000000001</v>
      </c>
      <c r="J16" s="1374">
        <v>107700.19900000001</v>
      </c>
      <c r="K16" s="1375"/>
    </row>
    <row r="17" spans="1:11" s="1376" customFormat="1" ht="18" customHeight="1">
      <c r="A17" s="1371" t="s">
        <v>38</v>
      </c>
      <c r="B17" s="1372"/>
      <c r="C17" s="1373" t="s">
        <v>132</v>
      </c>
      <c r="D17" s="1373" t="s">
        <v>132</v>
      </c>
      <c r="E17" s="1373" t="s">
        <v>132</v>
      </c>
      <c r="F17" s="1373" t="s">
        <v>132</v>
      </c>
      <c r="G17" s="1373" t="s">
        <v>132</v>
      </c>
      <c r="H17" s="1373">
        <v>4024.3029999999999</v>
      </c>
      <c r="I17" s="1373" t="s">
        <v>132</v>
      </c>
      <c r="J17" s="1374">
        <v>4024.3029999999999</v>
      </c>
      <c r="K17" s="1375"/>
    </row>
    <row r="18" spans="1:11" s="1376" customFormat="1" ht="18" customHeight="1">
      <c r="A18" s="1371" t="s">
        <v>39</v>
      </c>
      <c r="B18" s="1372"/>
      <c r="C18" s="1373" t="s">
        <v>132</v>
      </c>
      <c r="D18" s="1373" t="s">
        <v>132</v>
      </c>
      <c r="E18" s="1373" t="s">
        <v>132</v>
      </c>
      <c r="F18" s="1373" t="s">
        <v>132</v>
      </c>
      <c r="G18" s="1373" t="s">
        <v>132</v>
      </c>
      <c r="H18" s="1373">
        <v>57846.584999999999</v>
      </c>
      <c r="I18" s="1373" t="s">
        <v>132</v>
      </c>
      <c r="J18" s="1374">
        <v>57846.584999999999</v>
      </c>
      <c r="K18" s="1375"/>
    </row>
    <row r="19" spans="1:11" s="1376" customFormat="1" ht="18" customHeight="1">
      <c r="A19" s="1371" t="s">
        <v>116</v>
      </c>
      <c r="B19" s="1372"/>
      <c r="C19" s="1373" t="s">
        <v>132</v>
      </c>
      <c r="D19" s="1373" t="s">
        <v>132</v>
      </c>
      <c r="E19" s="1373" t="s">
        <v>132</v>
      </c>
      <c r="F19" s="1373" t="s">
        <v>132</v>
      </c>
      <c r="G19" s="1373" t="s">
        <v>132</v>
      </c>
      <c r="H19" s="1373" t="s">
        <v>132</v>
      </c>
      <c r="I19" s="1373" t="s">
        <v>132</v>
      </c>
      <c r="J19" s="1374" t="s">
        <v>132</v>
      </c>
      <c r="K19" s="1375"/>
    </row>
    <row r="20" spans="1:11" s="1376" customFormat="1" ht="18" customHeight="1">
      <c r="A20" s="1371" t="s">
        <v>151</v>
      </c>
      <c r="B20" s="1372"/>
      <c r="C20" s="1373" t="s">
        <v>132</v>
      </c>
      <c r="D20" s="1373" t="s">
        <v>132</v>
      </c>
      <c r="E20" s="1373" t="s">
        <v>132</v>
      </c>
      <c r="F20" s="1373" t="s">
        <v>132</v>
      </c>
      <c r="G20" s="1373" t="s">
        <v>132</v>
      </c>
      <c r="H20" s="1373">
        <v>30885.855</v>
      </c>
      <c r="I20" s="1373" t="s">
        <v>132</v>
      </c>
      <c r="J20" s="1374">
        <v>30885.855</v>
      </c>
      <c r="K20" s="1375"/>
    </row>
    <row r="21" spans="1:11" s="1376" customFormat="1" ht="18" customHeight="1">
      <c r="A21" s="27" t="s">
        <v>42</v>
      </c>
      <c r="B21" s="1372"/>
      <c r="C21" s="1373" t="s">
        <v>132</v>
      </c>
      <c r="D21" s="1373" t="s">
        <v>132</v>
      </c>
      <c r="E21" s="1373" t="s">
        <v>132</v>
      </c>
      <c r="F21" s="1373" t="s">
        <v>132</v>
      </c>
      <c r="G21" s="1373" t="s">
        <v>132</v>
      </c>
      <c r="H21" s="1373">
        <v>5140.7610000000004</v>
      </c>
      <c r="I21" s="1373" t="s">
        <v>132</v>
      </c>
      <c r="J21" s="1374">
        <v>5140.7610000000004</v>
      </c>
      <c r="K21" s="1375"/>
    </row>
    <row r="22" spans="1:11" s="1376" customFormat="1" ht="18" customHeight="1">
      <c r="A22" s="1371" t="s">
        <v>43</v>
      </c>
      <c r="B22" s="1372"/>
      <c r="C22" s="1373" t="s">
        <v>132</v>
      </c>
      <c r="D22" s="1373" t="s">
        <v>132</v>
      </c>
      <c r="E22" s="1373" t="s">
        <v>132</v>
      </c>
      <c r="F22" s="1373" t="s">
        <v>132</v>
      </c>
      <c r="G22" s="1373" t="s">
        <v>132</v>
      </c>
      <c r="H22" s="1373" t="s">
        <v>132</v>
      </c>
      <c r="I22" s="1373" t="s">
        <v>132</v>
      </c>
      <c r="J22" s="1374" t="s">
        <v>132</v>
      </c>
      <c r="K22" s="1375"/>
    </row>
    <row r="23" spans="1:11" s="1376" customFormat="1" ht="18" customHeight="1">
      <c r="A23" s="1371" t="s">
        <v>44</v>
      </c>
      <c r="B23" s="1372"/>
      <c r="C23" s="1373" t="s">
        <v>132</v>
      </c>
      <c r="D23" s="1373" t="s">
        <v>132</v>
      </c>
      <c r="E23" s="1373" t="s">
        <v>132</v>
      </c>
      <c r="F23" s="1373" t="s">
        <v>132</v>
      </c>
      <c r="G23" s="1373" t="s">
        <v>132</v>
      </c>
      <c r="H23" s="1373" t="s">
        <v>132</v>
      </c>
      <c r="I23" s="1373" t="s">
        <v>132</v>
      </c>
      <c r="J23" s="1374" t="s">
        <v>132</v>
      </c>
      <c r="K23" s="1375"/>
    </row>
    <row r="24" spans="1:11" s="1376" customFormat="1" ht="18" customHeight="1">
      <c r="A24" s="1371" t="s">
        <v>45</v>
      </c>
      <c r="B24" s="1372"/>
      <c r="C24" s="1373" t="s">
        <v>132</v>
      </c>
      <c r="D24" s="1373" t="s">
        <v>132</v>
      </c>
      <c r="E24" s="1373" t="s">
        <v>132</v>
      </c>
      <c r="F24" s="1373" t="s">
        <v>132</v>
      </c>
      <c r="G24" s="1373" t="s">
        <v>132</v>
      </c>
      <c r="H24" s="1373" t="s">
        <v>132</v>
      </c>
      <c r="I24" s="1373" t="s">
        <v>132</v>
      </c>
      <c r="J24" s="1374" t="s">
        <v>132</v>
      </c>
      <c r="K24" s="1375"/>
    </row>
    <row r="25" spans="1:11" s="1376" customFormat="1" ht="22.5" customHeight="1" thickBot="1">
      <c r="A25" s="1377" t="s">
        <v>46</v>
      </c>
      <c r="B25" s="1378"/>
      <c r="C25" s="1379">
        <v>11587.236000000001</v>
      </c>
      <c r="D25" s="1379">
        <v>6364.4939999999997</v>
      </c>
      <c r="E25" s="1379">
        <v>96961.974000000002</v>
      </c>
      <c r="F25" s="1379">
        <v>215195.878</v>
      </c>
      <c r="G25" s="1379">
        <v>18985.993000000002</v>
      </c>
      <c r="H25" s="1379">
        <v>652078.35900000005</v>
      </c>
      <c r="I25" s="1379">
        <v>1008.9649999999999</v>
      </c>
      <c r="J25" s="1379">
        <v>1002182.8990000001</v>
      </c>
      <c r="K25" s="1375"/>
    </row>
    <row r="26" spans="1:11" s="1376" customFormat="1" ht="15" customHeight="1">
      <c r="A26" s="1376" t="s">
        <v>1155</v>
      </c>
    </row>
    <row r="27" spans="1:11" s="1381" customFormat="1">
      <c r="A27" s="33"/>
      <c r="B27" s="1380"/>
      <c r="C27" s="1380"/>
      <c r="D27" s="1380"/>
      <c r="E27" s="1380"/>
      <c r="F27" s="1380"/>
      <c r="G27" s="1380"/>
      <c r="H27" s="1380"/>
      <c r="I27" s="1380"/>
    </row>
    <row r="28" spans="1:11" s="1381" customFormat="1">
      <c r="A28" s="1382"/>
      <c r="B28" s="1383"/>
      <c r="C28" s="1383"/>
      <c r="D28" s="1384"/>
      <c r="E28" s="1383"/>
      <c r="F28" s="1383"/>
      <c r="G28" s="1383"/>
      <c r="H28" s="1384"/>
      <c r="I28" s="1383"/>
    </row>
    <row r="202" spans="3:3">
      <c r="C202" s="1358" t="s">
        <v>115</v>
      </c>
    </row>
  </sheetData>
  <mergeCells count="6">
    <mergeCell ref="A2:J2"/>
    <mergeCell ref="A3:J3"/>
    <mergeCell ref="A4:J4"/>
    <mergeCell ref="A6:A7"/>
    <mergeCell ref="C6:I6"/>
    <mergeCell ref="J6:J7"/>
  </mergeCells>
  <hyperlinks>
    <hyperlink ref="A1" location="Índice!A1" display="Volver al Índice" xr:uid="{BB385B4D-D5DF-4FC7-B437-F871DC9F9839}"/>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643F-182F-476E-AE6E-AD3FF3590647}">
  <dimension ref="A1:L201"/>
  <sheetViews>
    <sheetView showGridLines="0" zoomScaleNormal="100" workbookViewId="0"/>
  </sheetViews>
  <sheetFormatPr baseColWidth="10" defaultRowHeight="25.5" customHeight="1"/>
  <cols>
    <col min="1" max="1" width="31" style="636" customWidth="1"/>
    <col min="2" max="4" width="19.28515625" style="636" customWidth="1"/>
    <col min="5" max="5" width="4.28515625" style="636" customWidth="1"/>
    <col min="6" max="8" width="19.28515625" style="636" customWidth="1"/>
    <col min="9" max="16384" width="11.42578125" style="636"/>
  </cols>
  <sheetData>
    <row r="1" spans="1:12" s="739" customFormat="1" ht="18" customHeight="1">
      <c r="A1" s="1521" t="s">
        <v>1220</v>
      </c>
      <c r="B1" s="594"/>
      <c r="C1" s="594"/>
      <c r="D1" s="594"/>
      <c r="E1" s="594"/>
      <c r="F1" s="594"/>
      <c r="G1" s="594"/>
      <c r="H1" s="594"/>
    </row>
    <row r="2" spans="1:12" s="713" customFormat="1" ht="25.5" customHeight="1">
      <c r="A2" s="596" t="s">
        <v>1179</v>
      </c>
      <c r="B2" s="596"/>
      <c r="C2" s="596"/>
      <c r="D2" s="596"/>
      <c r="E2" s="596"/>
      <c r="F2" s="596"/>
      <c r="G2" s="596"/>
      <c r="H2" s="596"/>
    </row>
    <row r="3" spans="1:12" s="1401" customFormat="1" ht="25.5" customHeight="1">
      <c r="A3" s="599">
        <v>45412</v>
      </c>
      <c r="B3" s="599"/>
      <c r="C3" s="599"/>
      <c r="D3" s="599"/>
      <c r="E3" s="599"/>
      <c r="F3" s="599"/>
      <c r="G3" s="599"/>
      <c r="H3" s="599"/>
    </row>
    <row r="4" spans="1:12" s="659" customFormat="1" ht="12.75" customHeight="1" thickBot="1">
      <c r="A4" s="1432"/>
    </row>
    <row r="5" spans="1:12" s="709" customFormat="1" ht="29.25" customHeight="1">
      <c r="A5" s="607" t="s">
        <v>1</v>
      </c>
      <c r="B5" s="717" t="s">
        <v>1180</v>
      </c>
      <c r="C5" s="717"/>
      <c r="D5" s="717"/>
      <c r="E5" s="1433"/>
      <c r="F5" s="717" t="s">
        <v>1181</v>
      </c>
      <c r="G5" s="717"/>
      <c r="H5" s="717"/>
      <c r="I5" s="1434"/>
      <c r="J5" s="1434"/>
      <c r="K5" s="1434"/>
      <c r="L5" s="1434"/>
    </row>
    <row r="6" spans="1:12" s="709" customFormat="1" ht="25.5" customHeight="1">
      <c r="A6" s="643"/>
      <c r="B6" s="721" t="s">
        <v>1182</v>
      </c>
      <c r="C6" s="721" t="s">
        <v>1183</v>
      </c>
      <c r="D6" s="721" t="s">
        <v>1184</v>
      </c>
      <c r="E6" s="912"/>
      <c r="F6" s="721" t="s">
        <v>1185</v>
      </c>
      <c r="G6" s="721" t="s">
        <v>1186</v>
      </c>
      <c r="H6" s="1435" t="s">
        <v>1187</v>
      </c>
      <c r="I6" s="1434"/>
      <c r="J6" s="1434"/>
      <c r="K6" s="1434"/>
      <c r="L6" s="1434"/>
    </row>
    <row r="7" spans="1:12" s="709" customFormat="1" ht="5.25" customHeight="1">
      <c r="A7" s="1436"/>
      <c r="B7" s="614"/>
      <c r="C7" s="614"/>
      <c r="D7" s="614"/>
      <c r="E7" s="614"/>
      <c r="F7" s="614"/>
      <c r="G7" s="614"/>
      <c r="H7" s="1437"/>
      <c r="I7" s="1434"/>
      <c r="J7" s="1434"/>
      <c r="K7" s="1434"/>
      <c r="L7" s="1434"/>
    </row>
    <row r="8" spans="1:12" s="621" customFormat="1" ht="18" customHeight="1">
      <c r="A8" s="616" t="s">
        <v>29</v>
      </c>
      <c r="B8" s="658">
        <v>12348653.91</v>
      </c>
      <c r="C8" s="658">
        <v>39978862.340000004</v>
      </c>
      <c r="D8" s="1438">
        <v>30.89</v>
      </c>
      <c r="E8" s="1438"/>
      <c r="F8" s="658">
        <v>4284968.04</v>
      </c>
      <c r="G8" s="658">
        <v>8893816.5999999996</v>
      </c>
      <c r="H8" s="1438">
        <v>48.18</v>
      </c>
    </row>
    <row r="9" spans="1:12" s="621" customFormat="1" ht="18" customHeight="1">
      <c r="A9" s="616" t="s">
        <v>30</v>
      </c>
      <c r="B9" s="658">
        <v>205404.99</v>
      </c>
      <c r="C9" s="658">
        <v>965855.05</v>
      </c>
      <c r="D9" s="1438">
        <v>21.27</v>
      </c>
      <c r="E9" s="1438"/>
      <c r="F9" s="658">
        <v>45319.67</v>
      </c>
      <c r="G9" s="658">
        <v>65176.04</v>
      </c>
      <c r="H9" s="1438">
        <v>69.53</v>
      </c>
    </row>
    <row r="10" spans="1:12" s="621" customFormat="1" ht="18" customHeight="1">
      <c r="A10" s="616" t="s">
        <v>95</v>
      </c>
      <c r="B10" s="658">
        <v>21730463.43</v>
      </c>
      <c r="C10" s="658">
        <v>65031515.57</v>
      </c>
      <c r="D10" s="1438">
        <v>33.42</v>
      </c>
      <c r="E10" s="1438"/>
      <c r="F10" s="658">
        <v>7637280.2400000002</v>
      </c>
      <c r="G10" s="658">
        <v>15667509.810000001</v>
      </c>
      <c r="H10" s="1438">
        <v>48.75</v>
      </c>
    </row>
    <row r="11" spans="1:12" s="621" customFormat="1" ht="18" customHeight="1">
      <c r="A11" s="616" t="s">
        <v>32</v>
      </c>
      <c r="B11" s="658">
        <v>1393237.77</v>
      </c>
      <c r="C11" s="658">
        <v>5523008.3600000003</v>
      </c>
      <c r="D11" s="1438">
        <v>25.23</v>
      </c>
      <c r="E11" s="1438"/>
      <c r="F11" s="658">
        <v>246345.74</v>
      </c>
      <c r="G11" s="658">
        <v>534461.99</v>
      </c>
      <c r="H11" s="1438">
        <v>46.09</v>
      </c>
    </row>
    <row r="12" spans="1:12" s="621" customFormat="1" ht="18" customHeight="1">
      <c r="A12" s="616" t="s">
        <v>33</v>
      </c>
      <c r="B12" s="658">
        <v>3296543.88</v>
      </c>
      <c r="C12" s="658">
        <v>9453535.8599999994</v>
      </c>
      <c r="D12" s="1438">
        <v>34.869999999999997</v>
      </c>
      <c r="E12" s="1438"/>
      <c r="F12" s="658">
        <v>822672.19</v>
      </c>
      <c r="G12" s="658">
        <v>1744427.94</v>
      </c>
      <c r="H12" s="1438">
        <v>47.16</v>
      </c>
    </row>
    <row r="13" spans="1:12" s="621" customFormat="1" ht="18" customHeight="1">
      <c r="A13" s="616" t="s">
        <v>114</v>
      </c>
      <c r="B13" s="658">
        <v>7323788.9400000004</v>
      </c>
      <c r="C13" s="658">
        <v>26581400.109999999</v>
      </c>
      <c r="D13" s="1438">
        <v>27.55</v>
      </c>
      <c r="E13" s="1438"/>
      <c r="F13" s="658">
        <v>2096864.31</v>
      </c>
      <c r="G13" s="658">
        <v>4815264.47</v>
      </c>
      <c r="H13" s="1438">
        <v>43.55</v>
      </c>
    </row>
    <row r="14" spans="1:12" s="621" customFormat="1" ht="18" customHeight="1">
      <c r="A14" s="616" t="s">
        <v>35</v>
      </c>
      <c r="B14" s="658">
        <v>4354411.99</v>
      </c>
      <c r="C14" s="658">
        <v>4348239.6399999997</v>
      </c>
      <c r="D14" s="1438">
        <v>100.14</v>
      </c>
      <c r="E14" s="1438"/>
      <c r="F14" s="658">
        <v>415014.69</v>
      </c>
      <c r="G14" s="658">
        <v>634898.6</v>
      </c>
      <c r="H14" s="1438">
        <v>65.37</v>
      </c>
    </row>
    <row r="15" spans="1:12" s="621" customFormat="1" ht="18" customHeight="1">
      <c r="A15" s="616" t="s">
        <v>36</v>
      </c>
      <c r="B15" s="658">
        <v>8918636.8900000006</v>
      </c>
      <c r="C15" s="658">
        <v>29509204.719999999</v>
      </c>
      <c r="D15" s="1438">
        <v>30.22</v>
      </c>
      <c r="E15" s="1438"/>
      <c r="F15" s="658">
        <v>2304029.4300000002</v>
      </c>
      <c r="G15" s="658">
        <v>4517120.1900000004</v>
      </c>
      <c r="H15" s="1438">
        <v>51.01</v>
      </c>
    </row>
    <row r="16" spans="1:12" s="621" customFormat="1" ht="18" customHeight="1">
      <c r="A16" s="616" t="s">
        <v>37</v>
      </c>
      <c r="B16" s="658">
        <v>3498362.11</v>
      </c>
      <c r="C16" s="658">
        <v>11007430.560000001</v>
      </c>
      <c r="D16" s="1438">
        <v>31.78</v>
      </c>
      <c r="E16" s="1438"/>
      <c r="F16" s="658">
        <v>117648.84</v>
      </c>
      <c r="G16" s="658">
        <v>221061.18</v>
      </c>
      <c r="H16" s="1438">
        <v>53.22</v>
      </c>
    </row>
    <row r="17" spans="1:12" s="621" customFormat="1" ht="18" customHeight="1">
      <c r="A17" s="616" t="s">
        <v>38</v>
      </c>
      <c r="B17" s="658">
        <v>1496396.36</v>
      </c>
      <c r="C17" s="658">
        <v>3739375.63</v>
      </c>
      <c r="D17" s="1438">
        <v>40.020000000000003</v>
      </c>
      <c r="E17" s="1438"/>
      <c r="F17" s="658">
        <v>173467.27</v>
      </c>
      <c r="G17" s="658">
        <v>238019.45</v>
      </c>
      <c r="H17" s="1438">
        <v>72.88</v>
      </c>
      <c r="I17" s="1439"/>
    </row>
    <row r="18" spans="1:12" s="621" customFormat="1" ht="18" customHeight="1">
      <c r="A18" s="622" t="s">
        <v>39</v>
      </c>
      <c r="B18" s="658">
        <v>630385.37</v>
      </c>
      <c r="C18" s="658">
        <v>2743568.48</v>
      </c>
      <c r="D18" s="1438">
        <v>22.98</v>
      </c>
      <c r="E18" s="1438"/>
      <c r="F18" s="658">
        <v>71811.03</v>
      </c>
      <c r="G18" s="658">
        <v>106638.22</v>
      </c>
      <c r="H18" s="1438">
        <v>67.34</v>
      </c>
    </row>
    <row r="19" spans="1:12" s="621" customFormat="1" ht="18" customHeight="1">
      <c r="A19" s="622" t="s">
        <v>116</v>
      </c>
      <c r="B19" s="658">
        <v>1398264.66</v>
      </c>
      <c r="C19" s="658">
        <v>2146937.84</v>
      </c>
      <c r="D19" s="1438">
        <v>65.13</v>
      </c>
      <c r="E19" s="1438"/>
      <c r="F19" s="658">
        <v>643543.21</v>
      </c>
      <c r="G19" s="658">
        <v>1374209.39</v>
      </c>
      <c r="H19" s="1438">
        <v>46.83</v>
      </c>
    </row>
    <row r="20" spans="1:12" s="621" customFormat="1" ht="18" customHeight="1">
      <c r="A20" s="622" t="s">
        <v>151</v>
      </c>
      <c r="B20" s="658">
        <v>404162.86</v>
      </c>
      <c r="C20" s="658">
        <v>1285977.94</v>
      </c>
      <c r="D20" s="1438">
        <v>31.43</v>
      </c>
      <c r="E20" s="1438"/>
      <c r="F20" s="658">
        <v>6325.22</v>
      </c>
      <c r="G20" s="658">
        <v>834.45</v>
      </c>
      <c r="H20" s="1438">
        <v>758.01</v>
      </c>
    </row>
    <row r="21" spans="1:12" s="621" customFormat="1" ht="18" customHeight="1">
      <c r="A21" s="27" t="s">
        <v>42</v>
      </c>
      <c r="B21" s="658">
        <v>317923.19</v>
      </c>
      <c r="C21" s="658">
        <v>575180.72</v>
      </c>
      <c r="D21" s="1438">
        <v>55.27</v>
      </c>
      <c r="E21" s="1438"/>
      <c r="F21" s="658">
        <v>22605.19</v>
      </c>
      <c r="G21" s="658">
        <v>36334.949999999997</v>
      </c>
      <c r="H21" s="1438">
        <v>62.21</v>
      </c>
    </row>
    <row r="22" spans="1:12" s="621" customFormat="1" ht="18" customHeight="1">
      <c r="A22" s="622" t="s">
        <v>43</v>
      </c>
      <c r="B22" s="658">
        <v>686309.91</v>
      </c>
      <c r="C22" s="658">
        <v>410613.33</v>
      </c>
      <c r="D22" s="1438">
        <v>167.14</v>
      </c>
      <c r="E22" s="1438"/>
      <c r="F22" s="658">
        <v>290395.42</v>
      </c>
      <c r="G22" s="658">
        <v>469075.16</v>
      </c>
      <c r="H22" s="1438">
        <v>61.91</v>
      </c>
    </row>
    <row r="23" spans="1:12" s="621" customFormat="1" ht="18" customHeight="1">
      <c r="A23" s="622" t="s">
        <v>44</v>
      </c>
      <c r="B23" s="658">
        <v>331036.48</v>
      </c>
      <c r="C23" s="658">
        <v>110014.91</v>
      </c>
      <c r="D23" s="1438">
        <v>300.89999999999998</v>
      </c>
      <c r="E23" s="1438"/>
      <c r="F23" s="658">
        <v>550092.4</v>
      </c>
      <c r="G23" s="658">
        <v>570719.34</v>
      </c>
      <c r="H23" s="1438">
        <v>96.39</v>
      </c>
    </row>
    <row r="24" spans="1:12" s="621" customFormat="1" ht="18" customHeight="1">
      <c r="A24" s="622" t="s">
        <v>45</v>
      </c>
      <c r="B24" s="658">
        <v>242324.25</v>
      </c>
      <c r="C24" s="658">
        <v>313848.03000000003</v>
      </c>
      <c r="D24" s="1438">
        <v>77.209999999999994</v>
      </c>
      <c r="E24" s="1438"/>
      <c r="F24" s="658">
        <v>81588.09</v>
      </c>
      <c r="G24" s="658">
        <v>106686.9</v>
      </c>
      <c r="H24" s="1438">
        <v>76.47</v>
      </c>
    </row>
    <row r="25" spans="1:12" s="685" customFormat="1" ht="25.5" customHeight="1" thickBot="1">
      <c r="A25" s="623" t="s">
        <v>46</v>
      </c>
      <c r="B25" s="1440">
        <v>68576306.989999995</v>
      </c>
      <c r="C25" s="1440">
        <v>203724569.09</v>
      </c>
      <c r="D25" s="1441">
        <v>33.661284594350931</v>
      </c>
      <c r="E25" s="1440"/>
      <c r="F25" s="1440">
        <v>19809970.98</v>
      </c>
      <c r="G25" s="1440">
        <v>39996254.680000007</v>
      </c>
      <c r="H25" s="1441">
        <v>49.529565051764486</v>
      </c>
      <c r="I25" s="749"/>
      <c r="J25" s="749"/>
      <c r="K25" s="749"/>
      <c r="L25" s="749"/>
    </row>
    <row r="26" spans="1:12" s="659" customFormat="1" ht="4.5" customHeight="1">
      <c r="A26" s="749"/>
      <c r="B26" s="1442"/>
      <c r="C26" s="1442"/>
      <c r="D26" s="1442"/>
      <c r="E26" s="1442"/>
      <c r="F26" s="1442"/>
      <c r="G26" s="1442"/>
      <c r="H26" s="1442"/>
      <c r="I26" s="627"/>
      <c r="J26" s="627"/>
      <c r="K26" s="627"/>
      <c r="L26" s="627"/>
    </row>
    <row r="27" spans="1:12" s="1444" customFormat="1" ht="18.75" customHeight="1">
      <c r="A27" s="622" t="s">
        <v>1188</v>
      </c>
      <c r="B27" s="660"/>
      <c r="C27" s="660"/>
      <c r="D27" s="660"/>
      <c r="E27" s="660"/>
      <c r="F27" s="660"/>
      <c r="G27" s="660"/>
      <c r="H27" s="660"/>
      <c r="I27" s="1443"/>
      <c r="J27" s="1443"/>
      <c r="K27" s="1443"/>
      <c r="L27" s="1443"/>
    </row>
    <row r="28" spans="1:12" s="659" customFormat="1" ht="12.75">
      <c r="A28" s="163"/>
      <c r="B28" s="684"/>
      <c r="C28" s="684"/>
      <c r="D28" s="684"/>
      <c r="E28" s="684"/>
      <c r="F28" s="684"/>
      <c r="G28" s="684"/>
      <c r="H28" s="684"/>
    </row>
    <row r="201" spans="3:3" ht="25.5" customHeight="1">
      <c r="C201" s="636" t="s">
        <v>115</v>
      </c>
    </row>
  </sheetData>
  <mergeCells count="3">
    <mergeCell ref="A5:A6"/>
    <mergeCell ref="B5:D5"/>
    <mergeCell ref="F5:H5"/>
  </mergeCells>
  <hyperlinks>
    <hyperlink ref="A1" location="Índice!A1" display="Volver al Índice" xr:uid="{83669296-DF48-427E-AF88-4C8A6A0B10F2}"/>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16973-6255-44A6-9321-C3407CE9BCF5}">
  <dimension ref="A1:Z33"/>
  <sheetViews>
    <sheetView showGridLines="0" zoomScaleNormal="75" workbookViewId="0"/>
  </sheetViews>
  <sheetFormatPr baseColWidth="10" defaultRowHeight="12.75"/>
  <cols>
    <col min="1" max="1" width="39.85546875" style="636" customWidth="1"/>
    <col min="2" max="3" width="18.7109375" style="636" customWidth="1"/>
    <col min="4" max="4" width="21.5703125" style="636" customWidth="1"/>
    <col min="5" max="6" width="18.7109375" style="636" customWidth="1"/>
    <col min="7" max="7" width="18.5703125" style="636" customWidth="1"/>
    <col min="8" max="8" width="10.42578125" style="636" bestFit="1" customWidth="1"/>
    <col min="9" max="9" width="13" style="636" bestFit="1" customWidth="1"/>
    <col min="10" max="16384" width="11.42578125" style="636"/>
  </cols>
  <sheetData>
    <row r="1" spans="1:15" s="739" customFormat="1" ht="18" customHeight="1">
      <c r="A1" s="1521" t="s">
        <v>1220</v>
      </c>
      <c r="B1" s="594"/>
      <c r="C1" s="594"/>
      <c r="D1" s="594"/>
      <c r="E1" s="594"/>
      <c r="F1" s="594"/>
      <c r="G1" s="594"/>
    </row>
    <row r="2" spans="1:15" s="713" customFormat="1" ht="24.95" customHeight="1">
      <c r="A2" s="1400" t="s">
        <v>1169</v>
      </c>
      <c r="B2" s="1400"/>
      <c r="C2" s="1400"/>
      <c r="D2" s="1400"/>
      <c r="E2" s="1400"/>
      <c r="F2" s="1400"/>
      <c r="G2" s="1400"/>
    </row>
    <row r="3" spans="1:15" s="1401" customFormat="1" ht="20.100000000000001" customHeight="1">
      <c r="A3" s="599">
        <v>45412</v>
      </c>
      <c r="B3" s="599"/>
      <c r="C3" s="599"/>
      <c r="D3" s="599"/>
      <c r="E3" s="599"/>
      <c r="F3" s="599"/>
      <c r="G3" s="599"/>
    </row>
    <row r="4" spans="1:15" s="781" customFormat="1" ht="20.100000000000001" customHeight="1">
      <c r="A4" s="959" t="s">
        <v>123</v>
      </c>
      <c r="B4" s="959"/>
      <c r="C4" s="959"/>
      <c r="D4" s="959"/>
      <c r="E4" s="959"/>
      <c r="F4" s="959"/>
      <c r="G4" s="959"/>
    </row>
    <row r="5" spans="1:15" ht="11.25" customHeight="1" thickBot="1"/>
    <row r="6" spans="1:15" s="1405" customFormat="1" ht="54.95" customHeight="1">
      <c r="A6" s="741" t="s">
        <v>1</v>
      </c>
      <c r="B6" s="1402" t="s">
        <v>1170</v>
      </c>
      <c r="C6" s="1403" t="s">
        <v>1171</v>
      </c>
      <c r="D6" s="1403" t="s">
        <v>1172</v>
      </c>
      <c r="E6" s="1403" t="s">
        <v>1173</v>
      </c>
      <c r="F6" s="1403" t="s">
        <v>1174</v>
      </c>
      <c r="G6" s="1404" t="s">
        <v>1175</v>
      </c>
    </row>
    <row r="7" spans="1:15" s="1405" customFormat="1" ht="9" customHeight="1">
      <c r="A7" s="1406"/>
      <c r="B7" s="1407"/>
      <c r="C7" s="1407"/>
      <c r="D7" s="1407"/>
      <c r="E7" s="1407"/>
      <c r="F7" s="1407"/>
      <c r="G7" s="1408"/>
      <c r="H7" s="1409"/>
    </row>
    <row r="8" spans="1:15" s="1413" customFormat="1" ht="20.100000000000001" customHeight="1">
      <c r="A8" s="616" t="s">
        <v>29</v>
      </c>
      <c r="B8" s="1410">
        <v>9221121</v>
      </c>
      <c r="C8" s="1410">
        <v>41544976.531000003</v>
      </c>
      <c r="D8" s="1410">
        <v>106809645.62899999</v>
      </c>
      <c r="E8" s="1410">
        <v>85380.554000000004</v>
      </c>
      <c r="F8" s="1410">
        <v>106665835.818</v>
      </c>
      <c r="G8" s="1411">
        <v>41774166.895999998</v>
      </c>
      <c r="H8" s="1412"/>
      <c r="I8" s="1412"/>
      <c r="J8" s="1412"/>
      <c r="K8" s="1412"/>
      <c r="L8" s="1412"/>
      <c r="M8" s="1412"/>
      <c r="N8" s="1412"/>
      <c r="O8" s="1412"/>
    </row>
    <row r="9" spans="1:15" s="1413" customFormat="1" ht="20.100000000000001" customHeight="1">
      <c r="A9" s="616" t="s">
        <v>30</v>
      </c>
      <c r="B9" s="1410">
        <v>156258</v>
      </c>
      <c r="C9" s="1410">
        <v>1291457.3400000001</v>
      </c>
      <c r="D9" s="1410">
        <v>289296.91200000001</v>
      </c>
      <c r="E9" s="1410">
        <v>294.80700000000002</v>
      </c>
      <c r="F9" s="1410">
        <v>333533.76500000001</v>
      </c>
      <c r="G9" s="1411">
        <v>1247515.294</v>
      </c>
      <c r="H9" s="1412"/>
      <c r="I9" s="1412"/>
      <c r="J9" s="1412"/>
      <c r="K9" s="1412"/>
      <c r="L9" s="1412"/>
      <c r="M9" s="1412"/>
      <c r="N9" s="1412"/>
      <c r="O9" s="1412"/>
    </row>
    <row r="10" spans="1:15" s="1413" customFormat="1" ht="20.100000000000001" customHeight="1">
      <c r="A10" s="616" t="s">
        <v>31</v>
      </c>
      <c r="B10" s="1410">
        <v>23570601</v>
      </c>
      <c r="C10" s="1410">
        <v>64963862.027000003</v>
      </c>
      <c r="D10" s="1410">
        <v>561658971.245</v>
      </c>
      <c r="E10" s="1410">
        <v>72256.403000000006</v>
      </c>
      <c r="F10" s="1410">
        <v>561125115.71399999</v>
      </c>
      <c r="G10" s="1411">
        <v>65569973.961000003</v>
      </c>
      <c r="H10" s="1412"/>
      <c r="I10" s="1412"/>
      <c r="J10" s="1412"/>
      <c r="K10" s="1412"/>
      <c r="L10" s="1412"/>
      <c r="M10" s="1412"/>
      <c r="N10" s="1412"/>
      <c r="O10" s="1412"/>
    </row>
    <row r="11" spans="1:15" s="1413" customFormat="1" ht="20.100000000000001" customHeight="1">
      <c r="A11" s="616" t="s">
        <v>32</v>
      </c>
      <c r="B11" s="1410">
        <v>1226854</v>
      </c>
      <c r="C11" s="1410">
        <v>5751562.3380000005</v>
      </c>
      <c r="D11" s="1410">
        <v>13173025.046</v>
      </c>
      <c r="E11" s="1410">
        <v>0</v>
      </c>
      <c r="F11" s="1410">
        <v>13230771.26</v>
      </c>
      <c r="G11" s="1411">
        <v>5693816.1239999998</v>
      </c>
      <c r="H11" s="1412"/>
      <c r="I11" s="1412"/>
      <c r="J11" s="1412"/>
      <c r="K11" s="1412"/>
      <c r="L11" s="1412"/>
      <c r="M11" s="1412"/>
      <c r="N11" s="1412"/>
      <c r="O11" s="1412"/>
    </row>
    <row r="12" spans="1:15" s="1413" customFormat="1" ht="20.100000000000001" customHeight="1">
      <c r="A12" s="616" t="s">
        <v>33</v>
      </c>
      <c r="B12" s="1410">
        <v>850657</v>
      </c>
      <c r="C12" s="1410">
        <v>8976303.2329999991</v>
      </c>
      <c r="D12" s="1410">
        <v>27026889.041999999</v>
      </c>
      <c r="E12" s="1410">
        <v>18162.96</v>
      </c>
      <c r="F12" s="1410">
        <v>26639485.467</v>
      </c>
      <c r="G12" s="1411">
        <v>9381869.7679999992</v>
      </c>
      <c r="H12" s="1412"/>
      <c r="I12" s="1412"/>
      <c r="J12" s="1412"/>
      <c r="K12" s="1412"/>
      <c r="L12" s="1412"/>
      <c r="M12" s="1412"/>
      <c r="N12" s="1412"/>
      <c r="O12" s="1412"/>
    </row>
    <row r="13" spans="1:15" s="1413" customFormat="1" ht="20.100000000000001" customHeight="1">
      <c r="A13" s="616" t="s">
        <v>114</v>
      </c>
      <c r="B13" s="1410">
        <v>16033764</v>
      </c>
      <c r="C13" s="1410">
        <v>26156563.237</v>
      </c>
      <c r="D13" s="1410">
        <v>128251649.774</v>
      </c>
      <c r="E13" s="1410">
        <v>504525.533</v>
      </c>
      <c r="F13" s="1410">
        <v>129364870.65000001</v>
      </c>
      <c r="G13" s="1411">
        <v>25547867.894000001</v>
      </c>
      <c r="H13" s="1412"/>
      <c r="I13" s="1412"/>
      <c r="J13" s="1412"/>
      <c r="K13" s="1412"/>
      <c r="L13" s="1412"/>
      <c r="M13" s="1412"/>
      <c r="N13" s="1412"/>
      <c r="O13" s="1412"/>
    </row>
    <row r="14" spans="1:15" s="1413" customFormat="1" ht="20.100000000000001" customHeight="1">
      <c r="A14" s="616" t="s">
        <v>35</v>
      </c>
      <c r="B14" s="1410">
        <v>2879</v>
      </c>
      <c r="C14" s="1410">
        <v>4114053.88</v>
      </c>
      <c r="D14" s="1410">
        <v>16068026.528000001</v>
      </c>
      <c r="E14" s="1410">
        <v>733.96299999999997</v>
      </c>
      <c r="F14" s="1410">
        <v>15919557.768999999</v>
      </c>
      <c r="G14" s="1411">
        <v>4263256.602</v>
      </c>
      <c r="H14" s="1412"/>
      <c r="I14" s="1412"/>
      <c r="J14" s="1412"/>
      <c r="K14" s="1412"/>
      <c r="L14" s="1412"/>
      <c r="M14" s="1412"/>
      <c r="N14" s="1412"/>
      <c r="O14" s="1412"/>
    </row>
    <row r="15" spans="1:15" s="1413" customFormat="1" ht="20.100000000000001" customHeight="1">
      <c r="A15" s="616" t="s">
        <v>1089</v>
      </c>
      <c r="B15" s="1410">
        <v>17779864</v>
      </c>
      <c r="C15" s="1410">
        <v>30810055.482000001</v>
      </c>
      <c r="D15" s="1410">
        <v>119352241.714</v>
      </c>
      <c r="E15" s="1410">
        <v>67541.914000000004</v>
      </c>
      <c r="F15" s="1410">
        <v>119235584.68799999</v>
      </c>
      <c r="G15" s="1411">
        <v>30994254.421</v>
      </c>
      <c r="H15" s="1412"/>
      <c r="I15" s="1412"/>
      <c r="J15" s="1412"/>
      <c r="K15" s="1412"/>
      <c r="L15" s="1412"/>
      <c r="M15" s="1412"/>
      <c r="N15" s="1412"/>
      <c r="O15" s="1412"/>
    </row>
    <row r="16" spans="1:15" s="1413" customFormat="1" ht="20.100000000000001" customHeight="1">
      <c r="A16" s="616" t="s">
        <v>37</v>
      </c>
      <c r="B16" s="1410">
        <v>4550800</v>
      </c>
      <c r="C16" s="1410">
        <v>9415876.1469999999</v>
      </c>
      <c r="D16" s="1410">
        <v>10887203.857000001</v>
      </c>
      <c r="E16" s="1410">
        <v>2423.02</v>
      </c>
      <c r="F16" s="1410">
        <v>10607582.345000001</v>
      </c>
      <c r="G16" s="1411">
        <v>9697920.6799999997</v>
      </c>
      <c r="H16" s="1412"/>
      <c r="I16" s="1412"/>
      <c r="J16" s="1412"/>
      <c r="K16" s="1412"/>
      <c r="L16" s="1412"/>
      <c r="M16" s="1412"/>
      <c r="N16" s="1412"/>
      <c r="O16" s="1412"/>
    </row>
    <row r="17" spans="1:26" s="1413" customFormat="1" ht="20.100000000000001" customHeight="1">
      <c r="A17" s="616" t="s">
        <v>38</v>
      </c>
      <c r="B17" s="1410">
        <v>225952</v>
      </c>
      <c r="C17" s="1410">
        <v>3639633.7910000002</v>
      </c>
      <c r="D17" s="1410">
        <v>2277049.4679999999</v>
      </c>
      <c r="E17" s="1410">
        <v>22727.196</v>
      </c>
      <c r="F17" s="1410">
        <v>2318042.4640000002</v>
      </c>
      <c r="G17" s="1411">
        <v>3621367.9920000001</v>
      </c>
      <c r="H17" s="1412"/>
      <c r="I17" s="1412"/>
      <c r="J17" s="1412"/>
      <c r="K17" s="1412"/>
      <c r="L17" s="1412"/>
      <c r="M17" s="1412"/>
      <c r="N17" s="1412"/>
      <c r="O17" s="1412"/>
    </row>
    <row r="18" spans="1:26" s="1413" customFormat="1" ht="20.100000000000001" customHeight="1">
      <c r="A18" s="616" t="s">
        <v>1176</v>
      </c>
      <c r="B18" s="1410">
        <v>2109196</v>
      </c>
      <c r="C18" s="1410">
        <v>2558081.5380000002</v>
      </c>
      <c r="D18" s="1410">
        <v>1508231.159</v>
      </c>
      <c r="E18" s="1410">
        <v>1511.15</v>
      </c>
      <c r="F18" s="1410">
        <v>1612650.814</v>
      </c>
      <c r="G18" s="1411">
        <v>2455173.0329999998</v>
      </c>
      <c r="H18" s="1412"/>
      <c r="I18" s="1412"/>
      <c r="J18" s="1412"/>
      <c r="K18" s="1412"/>
      <c r="L18" s="1412"/>
      <c r="M18" s="1412"/>
      <c r="N18" s="1412"/>
      <c r="O18" s="1412"/>
    </row>
    <row r="19" spans="1:26" s="1413" customFormat="1" ht="20.100000000000001" customHeight="1">
      <c r="A19" s="616" t="s">
        <v>116</v>
      </c>
      <c r="B19" s="1410">
        <v>1969</v>
      </c>
      <c r="C19" s="1410">
        <v>2053221.7779999999</v>
      </c>
      <c r="D19" s="1410">
        <v>5282095.676</v>
      </c>
      <c r="E19" s="1410">
        <v>0</v>
      </c>
      <c r="F19" s="1410">
        <v>5086423.8909999998</v>
      </c>
      <c r="G19" s="1411">
        <v>2248893.5630000001</v>
      </c>
      <c r="H19" s="1412"/>
      <c r="I19" s="1412"/>
      <c r="J19" s="1412"/>
      <c r="K19" s="1412"/>
      <c r="L19" s="1412"/>
      <c r="M19" s="1412"/>
      <c r="N19" s="1412"/>
      <c r="O19" s="1412"/>
    </row>
    <row r="20" spans="1:26" s="1413" customFormat="1" ht="20.100000000000001" customHeight="1">
      <c r="A20" s="616" t="s">
        <v>41</v>
      </c>
      <c r="B20" s="1410">
        <v>239373</v>
      </c>
      <c r="C20" s="1410">
        <v>1340252.1969999999</v>
      </c>
      <c r="D20" s="1410">
        <v>1043481.61</v>
      </c>
      <c r="E20" s="1410">
        <v>10529.214</v>
      </c>
      <c r="F20" s="1410">
        <v>1080760.4720000001</v>
      </c>
      <c r="G20" s="1411">
        <v>1313502.55</v>
      </c>
      <c r="H20" s="1412"/>
      <c r="I20" s="1412"/>
      <c r="J20" s="1412"/>
      <c r="K20" s="1412"/>
      <c r="L20" s="1412"/>
      <c r="M20" s="1412"/>
      <c r="N20" s="1412"/>
      <c r="O20" s="1412"/>
    </row>
    <row r="21" spans="1:26" s="1413" customFormat="1" ht="20.100000000000001" customHeight="1">
      <c r="A21" s="27" t="s">
        <v>42</v>
      </c>
      <c r="B21" s="1410">
        <v>292426</v>
      </c>
      <c r="C21" s="1410">
        <v>876134.78899999999</v>
      </c>
      <c r="D21" s="1410">
        <v>145031.46</v>
      </c>
      <c r="E21" s="1410">
        <v>2030.412</v>
      </c>
      <c r="F21" s="1410">
        <v>114710.886</v>
      </c>
      <c r="G21" s="1411">
        <v>908485.77500000002</v>
      </c>
      <c r="H21" s="1412"/>
      <c r="I21" s="1412"/>
      <c r="J21" s="1412"/>
      <c r="K21" s="1412"/>
      <c r="L21" s="1412"/>
      <c r="M21" s="1412"/>
      <c r="N21" s="1412"/>
      <c r="O21" s="1412"/>
    </row>
    <row r="22" spans="1:26" s="1413" customFormat="1" ht="20.100000000000001" customHeight="1">
      <c r="A22" s="616" t="s">
        <v>43</v>
      </c>
      <c r="B22" s="1410">
        <v>183</v>
      </c>
      <c r="C22" s="1410">
        <v>248641.47500000001</v>
      </c>
      <c r="D22" s="1410">
        <v>1586430.284</v>
      </c>
      <c r="E22" s="1410">
        <v>0</v>
      </c>
      <c r="F22" s="1410">
        <v>1580303.5379999999</v>
      </c>
      <c r="G22" s="1411">
        <v>254768.22099999999</v>
      </c>
      <c r="H22" s="1412"/>
      <c r="I22" s="1412"/>
      <c r="J22" s="1412"/>
      <c r="K22" s="1412"/>
      <c r="L22" s="1412"/>
      <c r="M22" s="1412"/>
      <c r="N22" s="1412"/>
      <c r="O22" s="1412"/>
    </row>
    <row r="23" spans="1:26" s="1413" customFormat="1" ht="20.100000000000001" customHeight="1">
      <c r="A23" s="616" t="s">
        <v>44</v>
      </c>
      <c r="B23" s="1410">
        <v>51</v>
      </c>
      <c r="C23" s="1410">
        <v>94411.26</v>
      </c>
      <c r="D23" s="1410">
        <v>154570.45199999999</v>
      </c>
      <c r="E23" s="1410">
        <v>0</v>
      </c>
      <c r="F23" s="1410">
        <v>123287.024</v>
      </c>
      <c r="G23" s="1411">
        <v>125694.68700000001</v>
      </c>
      <c r="H23" s="1412"/>
      <c r="I23" s="1412"/>
      <c r="J23" s="1412"/>
      <c r="K23" s="1412"/>
      <c r="L23" s="1412"/>
      <c r="M23" s="1412"/>
      <c r="N23" s="1412"/>
      <c r="O23" s="1412"/>
    </row>
    <row r="24" spans="1:26" s="1413" customFormat="1" ht="20.100000000000001" customHeight="1">
      <c r="A24" s="616" t="s">
        <v>45</v>
      </c>
      <c r="B24" s="1410">
        <v>114</v>
      </c>
      <c r="C24" s="1410">
        <v>249851.364</v>
      </c>
      <c r="D24" s="1410">
        <v>407677.24099999998</v>
      </c>
      <c r="E24" s="1410">
        <v>0</v>
      </c>
      <c r="F24" s="1410">
        <v>438745.28700000001</v>
      </c>
      <c r="G24" s="1411">
        <v>218783.31899999999</v>
      </c>
      <c r="H24" s="1412"/>
      <c r="I24" s="1412"/>
      <c r="J24" s="1412"/>
      <c r="K24" s="1412"/>
      <c r="L24" s="1412"/>
      <c r="M24" s="1412"/>
      <c r="N24" s="1412"/>
      <c r="O24" s="1412"/>
    </row>
    <row r="25" spans="1:26" s="1415" customFormat="1" ht="27" customHeight="1" thickBot="1">
      <c r="A25" s="623" t="s">
        <v>46</v>
      </c>
      <c r="B25" s="1414">
        <v>76262062</v>
      </c>
      <c r="C25" s="1414">
        <v>204084938.40699995</v>
      </c>
      <c r="D25" s="1414">
        <v>995921517.09700036</v>
      </c>
      <c r="E25" s="1414">
        <v>788117.12600000005</v>
      </c>
      <c r="F25" s="1414">
        <v>995477261.852</v>
      </c>
      <c r="G25" s="1414">
        <v>205317310.78</v>
      </c>
      <c r="H25" s="1412"/>
      <c r="I25" s="1412"/>
      <c r="J25" s="1412"/>
      <c r="K25" s="1412"/>
      <c r="L25" s="1412"/>
      <c r="M25" s="1412"/>
      <c r="N25" s="1412"/>
      <c r="O25" s="1412"/>
    </row>
    <row r="26" spans="1:26" s="1405" customFormat="1" ht="11.25" customHeight="1">
      <c r="A26" s="1416"/>
      <c r="B26" s="1416"/>
      <c r="C26" s="1417"/>
      <c r="D26" s="1417"/>
      <c r="E26" s="1417"/>
      <c r="F26" s="1417"/>
      <c r="G26" s="1417"/>
    </row>
    <row r="27" spans="1:26" s="1421" customFormat="1" ht="12" customHeight="1">
      <c r="A27" s="1418" t="s">
        <v>1177</v>
      </c>
      <c r="B27" s="1419"/>
      <c r="C27" s="1419"/>
      <c r="D27" s="1419"/>
      <c r="E27" s="1419"/>
      <c r="F27" s="1419"/>
      <c r="G27" s="1420"/>
    </row>
    <row r="28" spans="1:26" s="1405" customFormat="1" ht="13.5">
      <c r="A28" s="163"/>
      <c r="B28" s="628"/>
      <c r="C28" s="628"/>
      <c r="D28" s="628"/>
      <c r="E28" s="628"/>
      <c r="F28" s="628"/>
      <c r="G28" s="628"/>
      <c r="H28" s="628"/>
      <c r="I28" s="628"/>
      <c r="J28" s="636"/>
      <c r="K28" s="636"/>
      <c r="L28" s="636"/>
      <c r="M28" s="636"/>
      <c r="N28" s="636"/>
      <c r="O28" s="636"/>
      <c r="P28" s="636"/>
      <c r="Q28" s="636"/>
      <c r="R28" s="636"/>
      <c r="S28" s="636"/>
      <c r="T28" s="636"/>
      <c r="U28" s="636"/>
      <c r="V28" s="636"/>
      <c r="W28" s="636"/>
      <c r="X28" s="636"/>
      <c r="Y28" s="636"/>
      <c r="Z28" s="636"/>
    </row>
    <row r="29" spans="1:26" s="1405" customFormat="1" ht="13.5">
      <c r="A29" s="565"/>
      <c r="B29" s="974"/>
      <c r="C29" s="974"/>
      <c r="D29" s="964"/>
      <c r="E29" s="974"/>
      <c r="F29" s="974"/>
      <c r="G29" s="974"/>
      <c r="H29" s="964"/>
      <c r="I29" s="974"/>
      <c r="J29" s="636"/>
      <c r="K29" s="636"/>
      <c r="L29" s="636"/>
      <c r="M29" s="636"/>
      <c r="N29" s="636"/>
      <c r="O29" s="636"/>
      <c r="P29" s="636"/>
      <c r="Q29" s="636"/>
      <c r="R29" s="636"/>
      <c r="S29" s="636"/>
      <c r="T29" s="636"/>
      <c r="U29" s="636"/>
      <c r="V29" s="636"/>
      <c r="W29" s="636"/>
      <c r="X29" s="636"/>
      <c r="Y29" s="636"/>
      <c r="Z29" s="636"/>
    </row>
    <row r="30" spans="1:26" s="1405" customFormat="1"/>
    <row r="31" spans="1:26" s="1405" customFormat="1">
      <c r="B31" s="1422"/>
      <c r="C31" s="1422"/>
      <c r="D31" s="1422"/>
      <c r="E31" s="1422"/>
      <c r="F31" s="1422"/>
      <c r="G31" s="1422"/>
    </row>
    <row r="32" spans="1:26" s="1405" customFormat="1"/>
    <row r="33" s="1405" customFormat="1"/>
  </sheetData>
  <mergeCells count="2">
    <mergeCell ref="A2:G2"/>
    <mergeCell ref="A4:G4"/>
  </mergeCells>
  <hyperlinks>
    <hyperlink ref="A1" location="Índice!A1" display="Volver al Índice" xr:uid="{A2A1FBC9-1D66-45C2-8A03-109D866233B5}"/>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EA47-5153-4955-BB78-E5915366304E}">
  <dimension ref="A1:AI33"/>
  <sheetViews>
    <sheetView showGridLines="0" zoomScaleNormal="75" workbookViewId="0"/>
  </sheetViews>
  <sheetFormatPr baseColWidth="10" defaultRowHeight="12.75"/>
  <cols>
    <col min="1" max="1" width="42.85546875" style="636" customWidth="1"/>
    <col min="2" max="3" width="18.7109375" style="636" customWidth="1"/>
    <col min="4" max="4" width="21.7109375" style="636" customWidth="1"/>
    <col min="5" max="7" width="18.7109375" style="636" customWidth="1"/>
    <col min="8" max="8" width="10.42578125" style="636" bestFit="1" customWidth="1"/>
    <col min="9" max="9" width="12.28515625" style="636" bestFit="1" customWidth="1"/>
    <col min="10" max="16384" width="11.42578125" style="636"/>
  </cols>
  <sheetData>
    <row r="1" spans="1:16" s="1423" customFormat="1" ht="18" customHeight="1">
      <c r="A1" s="1521" t="s">
        <v>1220</v>
      </c>
      <c r="B1" s="664"/>
      <c r="C1" s="664"/>
      <c r="D1" s="664"/>
      <c r="E1" s="664"/>
      <c r="F1" s="664"/>
      <c r="G1" s="664"/>
    </row>
    <row r="2" spans="1:16" s="1424" customFormat="1" ht="24.95" customHeight="1">
      <c r="A2" s="957" t="s">
        <v>1178</v>
      </c>
      <c r="B2" s="957"/>
      <c r="C2" s="957"/>
      <c r="D2" s="957"/>
      <c r="E2" s="957"/>
      <c r="F2" s="957"/>
      <c r="G2" s="957"/>
    </row>
    <row r="3" spans="1:16" s="1425" customFormat="1" ht="20.100000000000001" customHeight="1">
      <c r="A3" s="599">
        <v>45412</v>
      </c>
      <c r="B3" s="599"/>
      <c r="C3" s="599"/>
      <c r="D3" s="599"/>
      <c r="E3" s="599"/>
      <c r="F3" s="599"/>
      <c r="G3" s="599"/>
    </row>
    <row r="4" spans="1:16" s="1427" customFormat="1" ht="20.100000000000001" customHeight="1">
      <c r="A4" s="1426" t="s">
        <v>123</v>
      </c>
      <c r="B4" s="1426"/>
      <c r="C4" s="1426"/>
      <c r="D4" s="1426"/>
      <c r="E4" s="1426"/>
      <c r="F4" s="1426"/>
      <c r="G4" s="1426"/>
    </row>
    <row r="5" spans="1:16" ht="11.25" customHeight="1" thickBot="1"/>
    <row r="6" spans="1:16" s="1405" customFormat="1" ht="54.95" customHeight="1">
      <c r="A6" s="1428" t="s">
        <v>1</v>
      </c>
      <c r="B6" s="1403" t="s">
        <v>1170</v>
      </c>
      <c r="C6" s="1402" t="s">
        <v>1171</v>
      </c>
      <c r="D6" s="1402" t="s">
        <v>1172</v>
      </c>
      <c r="E6" s="1402" t="s">
        <v>1173</v>
      </c>
      <c r="F6" s="1402" t="s">
        <v>1174</v>
      </c>
      <c r="G6" s="1428" t="s">
        <v>1175</v>
      </c>
    </row>
    <row r="7" spans="1:16" s="1405" customFormat="1" ht="9.75" customHeight="1">
      <c r="A7" s="1406"/>
      <c r="B7" s="1407"/>
      <c r="C7" s="1429"/>
      <c r="D7" s="1429"/>
      <c r="E7" s="1429"/>
      <c r="F7" s="1429"/>
      <c r="G7" s="1430"/>
    </row>
    <row r="8" spans="1:16" s="1413" customFormat="1" ht="20.100000000000001" customHeight="1">
      <c r="A8" s="616" t="s">
        <v>29</v>
      </c>
      <c r="B8" s="1410">
        <v>924913</v>
      </c>
      <c r="C8" s="1410">
        <v>32979185.414000001</v>
      </c>
      <c r="D8" s="1410">
        <v>71894115.266000003</v>
      </c>
      <c r="E8" s="1410">
        <v>41732.499000000003</v>
      </c>
      <c r="F8" s="1410">
        <v>72287587.954999998</v>
      </c>
      <c r="G8" s="1411">
        <v>32627445.223999999</v>
      </c>
      <c r="I8" s="1412"/>
      <c r="J8" s="1412"/>
      <c r="K8" s="1412"/>
      <c r="L8" s="1412"/>
      <c r="M8" s="1412"/>
      <c r="N8" s="1412"/>
      <c r="O8" s="1412"/>
      <c r="P8" s="1412"/>
    </row>
    <row r="9" spans="1:16" s="1413" customFormat="1" ht="20.100000000000001" customHeight="1">
      <c r="A9" s="616" t="s">
        <v>30</v>
      </c>
      <c r="B9" s="1410">
        <v>12078</v>
      </c>
      <c r="C9" s="1410">
        <v>292368.30800000002</v>
      </c>
      <c r="D9" s="1410">
        <v>106675.52</v>
      </c>
      <c r="E9" s="1410">
        <v>17.498999999999999</v>
      </c>
      <c r="F9" s="1410">
        <v>110933.50599999999</v>
      </c>
      <c r="G9" s="1411">
        <v>288127.821</v>
      </c>
      <c r="I9" s="1412"/>
      <c r="J9" s="1412"/>
      <c r="K9" s="1412"/>
      <c r="L9" s="1412"/>
      <c r="M9" s="1412"/>
      <c r="N9" s="1412"/>
      <c r="O9" s="1412"/>
      <c r="P9" s="1412"/>
    </row>
    <row r="10" spans="1:16" s="1413" customFormat="1" ht="20.100000000000001" customHeight="1">
      <c r="A10" s="616" t="s">
        <v>31</v>
      </c>
      <c r="B10" s="1410">
        <v>1866922</v>
      </c>
      <c r="C10" s="1410">
        <v>55890029.347999997</v>
      </c>
      <c r="D10" s="1410">
        <v>682036923.89900005</v>
      </c>
      <c r="E10" s="1410">
        <v>62570.232000000004</v>
      </c>
      <c r="F10" s="1410">
        <v>682363749.48399997</v>
      </c>
      <c r="G10" s="1411">
        <v>55625773.994999997</v>
      </c>
      <c r="I10" s="1412"/>
      <c r="J10" s="1412"/>
      <c r="K10" s="1412"/>
      <c r="L10" s="1412"/>
      <c r="M10" s="1412"/>
      <c r="N10" s="1412"/>
      <c r="O10" s="1412"/>
      <c r="P10" s="1412"/>
    </row>
    <row r="11" spans="1:16" s="1413" customFormat="1" ht="20.100000000000001" customHeight="1">
      <c r="A11" s="616" t="s">
        <v>32</v>
      </c>
      <c r="B11" s="1410">
        <v>169891</v>
      </c>
      <c r="C11" s="1410">
        <v>2123915.5819999999</v>
      </c>
      <c r="D11" s="1410">
        <v>6732461.6490000002</v>
      </c>
      <c r="E11" s="1410">
        <v>0</v>
      </c>
      <c r="F11" s="1410">
        <v>6774246.9910000004</v>
      </c>
      <c r="G11" s="1411">
        <v>2082130.24</v>
      </c>
      <c r="I11" s="1412"/>
      <c r="J11" s="1412"/>
      <c r="K11" s="1412"/>
      <c r="L11" s="1412"/>
      <c r="M11" s="1412"/>
      <c r="N11" s="1412"/>
      <c r="O11" s="1412"/>
      <c r="P11" s="1412"/>
    </row>
    <row r="12" spans="1:16" s="1413" customFormat="1" ht="20.100000000000001" customHeight="1">
      <c r="A12" s="616" t="s">
        <v>33</v>
      </c>
      <c r="B12" s="1410">
        <v>69600</v>
      </c>
      <c r="C12" s="1410">
        <v>6297807.6310000001</v>
      </c>
      <c r="D12" s="1410">
        <v>12803662.605</v>
      </c>
      <c r="E12" s="1410">
        <v>3035.6210000000001</v>
      </c>
      <c r="F12" s="1410">
        <v>13244684.766000001</v>
      </c>
      <c r="G12" s="1411">
        <v>5859821.0899999999</v>
      </c>
      <c r="I12" s="1412"/>
      <c r="J12" s="1412"/>
      <c r="K12" s="1412"/>
      <c r="L12" s="1412"/>
      <c r="M12" s="1412"/>
      <c r="N12" s="1412"/>
      <c r="O12" s="1412"/>
      <c r="P12" s="1412"/>
    </row>
    <row r="13" spans="1:16" s="1413" customFormat="1" ht="20.100000000000001" customHeight="1">
      <c r="A13" s="616" t="s">
        <v>114</v>
      </c>
      <c r="B13" s="1410">
        <v>2942451</v>
      </c>
      <c r="C13" s="1410">
        <v>15835054.767999999</v>
      </c>
      <c r="D13" s="1410">
        <v>66240685.862000003</v>
      </c>
      <c r="E13" s="1410">
        <v>466552.49200000003</v>
      </c>
      <c r="F13" s="1410">
        <v>66899387.181000002</v>
      </c>
      <c r="G13" s="1411">
        <v>15642905.941</v>
      </c>
      <c r="I13" s="1412"/>
      <c r="J13" s="1412"/>
      <c r="K13" s="1412"/>
      <c r="L13" s="1412"/>
      <c r="M13" s="1412"/>
      <c r="N13" s="1412"/>
      <c r="O13" s="1412"/>
      <c r="P13" s="1412"/>
    </row>
    <row r="14" spans="1:16" s="1413" customFormat="1" ht="20.100000000000001" customHeight="1">
      <c r="A14" s="616" t="s">
        <v>35</v>
      </c>
      <c r="B14" s="1410">
        <v>983</v>
      </c>
      <c r="C14" s="1410">
        <v>2366535.4849999999</v>
      </c>
      <c r="D14" s="1410">
        <v>10814572.421</v>
      </c>
      <c r="E14" s="1410">
        <v>282.36399999999998</v>
      </c>
      <c r="F14" s="1410">
        <v>11211016.916999999</v>
      </c>
      <c r="G14" s="1411">
        <v>1970373.3529999999</v>
      </c>
      <c r="I14" s="1412"/>
      <c r="J14" s="1412"/>
      <c r="K14" s="1412"/>
      <c r="L14" s="1412"/>
      <c r="M14" s="1412"/>
      <c r="N14" s="1412"/>
      <c r="O14" s="1412"/>
      <c r="P14" s="1412"/>
    </row>
    <row r="15" spans="1:16" s="1413" customFormat="1" ht="20.100000000000001" customHeight="1">
      <c r="A15" s="616" t="s">
        <v>1089</v>
      </c>
      <c r="B15" s="1410">
        <v>2668403</v>
      </c>
      <c r="C15" s="1410">
        <v>16542126.117000001</v>
      </c>
      <c r="D15" s="1410">
        <v>64118877.864</v>
      </c>
      <c r="E15" s="1410">
        <v>18649.694</v>
      </c>
      <c r="F15" s="1410">
        <v>64287056.594999999</v>
      </c>
      <c r="G15" s="1411">
        <v>16392597.081</v>
      </c>
      <c r="I15" s="1412"/>
      <c r="J15" s="1412"/>
      <c r="K15" s="1412"/>
      <c r="L15" s="1412"/>
      <c r="M15" s="1412"/>
      <c r="N15" s="1412"/>
      <c r="O15" s="1412"/>
      <c r="P15" s="1412"/>
    </row>
    <row r="16" spans="1:16" s="1413" customFormat="1" ht="20.100000000000001" customHeight="1">
      <c r="A16" s="616" t="s">
        <v>37</v>
      </c>
      <c r="B16" s="1410">
        <v>222873</v>
      </c>
      <c r="C16" s="1410">
        <v>411102.79300000001</v>
      </c>
      <c r="D16" s="1410">
        <v>284442.52500000002</v>
      </c>
      <c r="E16" s="1410">
        <v>39.667999999999999</v>
      </c>
      <c r="F16" s="1410">
        <v>272854.23100000003</v>
      </c>
      <c r="G16" s="1411">
        <v>422730.75400000002</v>
      </c>
      <c r="I16" s="1412"/>
      <c r="J16" s="1412"/>
      <c r="K16" s="1412"/>
      <c r="L16" s="1412"/>
      <c r="M16" s="1412"/>
      <c r="N16" s="1412"/>
      <c r="O16" s="1412"/>
      <c r="P16" s="1412"/>
    </row>
    <row r="17" spans="1:35" s="1413" customFormat="1" ht="20.100000000000001" customHeight="1">
      <c r="A17" s="616" t="s">
        <v>38</v>
      </c>
      <c r="B17" s="1410">
        <v>20618</v>
      </c>
      <c r="C17" s="1410">
        <v>896797.54200000002</v>
      </c>
      <c r="D17" s="1410">
        <v>486512.76799999998</v>
      </c>
      <c r="E17" s="1410">
        <v>2551.1410000000001</v>
      </c>
      <c r="F17" s="1410">
        <v>525812.28</v>
      </c>
      <c r="G17" s="1411">
        <v>860049.17099999997</v>
      </c>
      <c r="I17" s="1412"/>
      <c r="J17" s="1412"/>
      <c r="K17" s="1412"/>
      <c r="L17" s="1412"/>
      <c r="M17" s="1412"/>
      <c r="N17" s="1412"/>
      <c r="O17" s="1412"/>
      <c r="P17" s="1412"/>
    </row>
    <row r="18" spans="1:35" s="1413" customFormat="1" ht="20.100000000000001" customHeight="1">
      <c r="A18" s="616" t="s">
        <v>1176</v>
      </c>
      <c r="B18" s="1410">
        <v>36183</v>
      </c>
      <c r="C18" s="1410">
        <v>427090.473</v>
      </c>
      <c r="D18" s="1410">
        <v>164093.09700000001</v>
      </c>
      <c r="E18" s="1410">
        <v>377.67700000000002</v>
      </c>
      <c r="F18" s="1410">
        <v>166751.14600000001</v>
      </c>
      <c r="G18" s="1411">
        <v>424810.10100000002</v>
      </c>
      <c r="I18" s="1412"/>
      <c r="J18" s="1412"/>
      <c r="K18" s="1412"/>
      <c r="L18" s="1412"/>
      <c r="M18" s="1412"/>
      <c r="N18" s="1412"/>
      <c r="O18" s="1412"/>
      <c r="P18" s="1412"/>
    </row>
    <row r="19" spans="1:35" s="1413" customFormat="1" ht="20.100000000000001" customHeight="1">
      <c r="A19" s="616" t="s">
        <v>116</v>
      </c>
      <c r="B19" s="1410">
        <v>3954</v>
      </c>
      <c r="C19" s="1410">
        <v>4560708.324</v>
      </c>
      <c r="D19" s="1410">
        <v>18432205.055</v>
      </c>
      <c r="E19" s="1410">
        <v>0</v>
      </c>
      <c r="F19" s="1410">
        <v>18627664.785999998</v>
      </c>
      <c r="G19" s="1411">
        <v>4365248.5930000003</v>
      </c>
      <c r="I19" s="1412"/>
      <c r="J19" s="1412"/>
      <c r="K19" s="1412"/>
      <c r="L19" s="1412"/>
      <c r="M19" s="1412"/>
      <c r="N19" s="1412"/>
      <c r="O19" s="1412"/>
      <c r="P19" s="1412"/>
    </row>
    <row r="20" spans="1:35" s="1413" customFormat="1" ht="20.100000000000001" customHeight="1">
      <c r="A20" s="616" t="s">
        <v>41</v>
      </c>
      <c r="B20" s="1410">
        <v>1009</v>
      </c>
      <c r="C20" s="1410">
        <v>6497.6779999999999</v>
      </c>
      <c r="D20" s="1410">
        <v>7006.732</v>
      </c>
      <c r="E20" s="1410">
        <v>4.1470000000000002</v>
      </c>
      <c r="F20" s="1410">
        <v>6983.4639999999999</v>
      </c>
      <c r="G20" s="1411">
        <v>6525.0929999999998</v>
      </c>
      <c r="I20" s="1412"/>
      <c r="J20" s="1412"/>
      <c r="K20" s="1412"/>
      <c r="L20" s="1412"/>
      <c r="M20" s="1412"/>
      <c r="N20" s="1412"/>
      <c r="O20" s="1412"/>
      <c r="P20" s="1412"/>
    </row>
    <row r="21" spans="1:35" s="1413" customFormat="1" ht="20.100000000000001" customHeight="1">
      <c r="A21" s="27" t="s">
        <v>42</v>
      </c>
      <c r="B21" s="1410">
        <v>5891</v>
      </c>
      <c r="C21" s="1410">
        <v>149833.239</v>
      </c>
      <c r="D21" s="1410">
        <v>74078.025999999998</v>
      </c>
      <c r="E21" s="1410">
        <v>87.233999999999995</v>
      </c>
      <c r="F21" s="1410">
        <v>92685.092000000004</v>
      </c>
      <c r="G21" s="1411">
        <v>131313.40700000001</v>
      </c>
      <c r="I21" s="1412"/>
      <c r="J21" s="1412"/>
      <c r="K21" s="1412"/>
      <c r="L21" s="1412"/>
      <c r="M21" s="1412"/>
      <c r="N21" s="1412"/>
      <c r="O21" s="1412"/>
      <c r="P21" s="1412"/>
    </row>
    <row r="22" spans="1:35" s="1413" customFormat="1" ht="20.100000000000001" customHeight="1">
      <c r="A22" s="616" t="s">
        <v>43</v>
      </c>
      <c r="B22" s="1410">
        <v>253</v>
      </c>
      <c r="C22" s="1410">
        <v>1516234.993</v>
      </c>
      <c r="D22" s="1410">
        <v>5285862.9069999997</v>
      </c>
      <c r="E22" s="1410">
        <v>89.968999999999994</v>
      </c>
      <c r="F22" s="1410">
        <v>5297293.26</v>
      </c>
      <c r="G22" s="1411">
        <v>1504894.6089999999</v>
      </c>
      <c r="I22" s="1412"/>
      <c r="J22" s="1412"/>
      <c r="K22" s="1412"/>
      <c r="L22" s="1412"/>
      <c r="M22" s="1412"/>
      <c r="N22" s="1412"/>
      <c r="O22" s="1412"/>
      <c r="P22" s="1412"/>
    </row>
    <row r="23" spans="1:35" s="1413" customFormat="1" ht="20.100000000000001" customHeight="1">
      <c r="A23" s="616" t="s">
        <v>44</v>
      </c>
      <c r="B23" s="1410">
        <v>89</v>
      </c>
      <c r="C23" s="1410">
        <v>2126720.3629999999</v>
      </c>
      <c r="D23" s="1410">
        <v>3862313.7880000002</v>
      </c>
      <c r="E23" s="1410">
        <v>38.289000000000001</v>
      </c>
      <c r="F23" s="1410">
        <v>3741894.3020000001</v>
      </c>
      <c r="G23" s="1411">
        <v>2247178.139</v>
      </c>
      <c r="I23" s="1412"/>
      <c r="J23" s="1412"/>
      <c r="K23" s="1412"/>
      <c r="L23" s="1412"/>
      <c r="M23" s="1412"/>
      <c r="N23" s="1412"/>
      <c r="O23" s="1412"/>
      <c r="P23" s="1412"/>
    </row>
    <row r="24" spans="1:35" s="1413" customFormat="1" ht="20.100000000000001" customHeight="1">
      <c r="A24" s="616" t="s">
        <v>45</v>
      </c>
      <c r="B24" s="1410">
        <v>121</v>
      </c>
      <c r="C24" s="1410">
        <v>384949.277</v>
      </c>
      <c r="D24" s="1410">
        <v>889349.02099999995</v>
      </c>
      <c r="E24" s="1410">
        <v>0</v>
      </c>
      <c r="F24" s="1410">
        <v>958321.1</v>
      </c>
      <c r="G24" s="1411">
        <v>315977.19900000002</v>
      </c>
      <c r="I24" s="1412"/>
      <c r="J24" s="1412"/>
      <c r="K24" s="1412"/>
      <c r="L24" s="1412"/>
      <c r="M24" s="1412"/>
      <c r="N24" s="1412"/>
      <c r="O24" s="1412"/>
      <c r="P24" s="1412"/>
    </row>
    <row r="25" spans="1:35" s="1419" customFormat="1" ht="24" customHeight="1" thickBot="1">
      <c r="A25" s="623" t="s">
        <v>46</v>
      </c>
      <c r="B25" s="1414">
        <v>8946232</v>
      </c>
      <c r="C25" s="1414">
        <v>142806957.33500001</v>
      </c>
      <c r="D25" s="1414">
        <v>944233839.005</v>
      </c>
      <c r="E25" s="1414">
        <v>596028.52599999995</v>
      </c>
      <c r="F25" s="1414">
        <v>946868923.05600011</v>
      </c>
      <c r="G25" s="1414">
        <v>140767901.81099999</v>
      </c>
      <c r="I25" s="1412"/>
      <c r="J25" s="1412"/>
      <c r="K25" s="1412"/>
      <c r="L25" s="1412"/>
      <c r="M25" s="1412"/>
      <c r="N25" s="1412"/>
      <c r="O25" s="1412"/>
      <c r="P25" s="1412"/>
    </row>
    <row r="26" spans="1:35" s="1405" customFormat="1" ht="9.75" customHeight="1">
      <c r="A26" s="1416"/>
      <c r="B26" s="1416"/>
      <c r="C26" s="1417"/>
      <c r="D26" s="1417"/>
      <c r="E26" s="1417"/>
      <c r="F26" s="1417"/>
      <c r="G26" s="1417"/>
      <c r="H26" s="1415"/>
      <c r="I26" s="1415"/>
      <c r="J26" s="1415"/>
      <c r="K26" s="1415"/>
      <c r="L26" s="1415"/>
      <c r="M26" s="1415"/>
      <c r="N26" s="1415"/>
      <c r="O26" s="1415"/>
      <c r="P26" s="1415"/>
      <c r="Q26" s="1415"/>
      <c r="R26" s="1415"/>
      <c r="S26" s="1415"/>
      <c r="T26" s="1415"/>
      <c r="U26" s="1415"/>
      <c r="V26" s="1415"/>
      <c r="W26" s="1415"/>
      <c r="X26" s="1415"/>
      <c r="Y26" s="1415"/>
      <c r="Z26" s="1415"/>
      <c r="AA26" s="1415"/>
      <c r="AB26" s="1415"/>
      <c r="AC26" s="1415"/>
      <c r="AD26" s="1415"/>
      <c r="AE26" s="1415"/>
      <c r="AF26" s="1415"/>
      <c r="AG26" s="1415"/>
      <c r="AH26" s="1415"/>
      <c r="AI26" s="1415"/>
    </row>
    <row r="27" spans="1:35" s="1431" customFormat="1">
      <c r="A27" s="1418" t="s">
        <v>1177</v>
      </c>
      <c r="B27" s="1419"/>
      <c r="C27" s="1419"/>
      <c r="D27" s="1419"/>
      <c r="E27" s="1419"/>
      <c r="F27" s="1419"/>
      <c r="G27" s="1419"/>
    </row>
    <row r="28" spans="1:35" s="1405" customFormat="1" ht="13.5">
      <c r="A28" s="163"/>
      <c r="B28" s="628"/>
      <c r="C28" s="628"/>
      <c r="D28" s="628"/>
      <c r="E28" s="628"/>
      <c r="F28" s="628"/>
      <c r="G28" s="628"/>
      <c r="H28" s="628"/>
      <c r="I28" s="628"/>
      <c r="J28" s="636"/>
      <c r="K28" s="636"/>
      <c r="L28" s="636"/>
      <c r="M28" s="636"/>
      <c r="N28" s="636"/>
      <c r="O28" s="636"/>
      <c r="P28" s="636"/>
      <c r="Q28" s="636"/>
      <c r="R28" s="636"/>
      <c r="S28" s="636"/>
      <c r="T28" s="636"/>
      <c r="U28" s="636"/>
      <c r="V28" s="636"/>
      <c r="W28" s="636"/>
      <c r="X28" s="636"/>
      <c r="Y28" s="636"/>
      <c r="Z28" s="636"/>
    </row>
    <row r="29" spans="1:35" s="1405" customFormat="1" ht="13.5">
      <c r="A29" s="565"/>
      <c r="B29" s="974"/>
      <c r="C29" s="974"/>
      <c r="D29" s="964"/>
      <c r="E29" s="974"/>
      <c r="F29" s="974"/>
      <c r="G29" s="974"/>
      <c r="H29" s="964"/>
      <c r="I29" s="974"/>
      <c r="J29" s="636"/>
      <c r="K29" s="636"/>
      <c r="L29" s="636"/>
      <c r="M29" s="636"/>
      <c r="N29" s="636"/>
      <c r="O29" s="636"/>
      <c r="P29" s="636"/>
      <c r="Q29" s="636"/>
      <c r="R29" s="636"/>
      <c r="S29" s="636"/>
      <c r="T29" s="636"/>
      <c r="U29" s="636"/>
      <c r="V29" s="636"/>
      <c r="W29" s="636"/>
      <c r="X29" s="636"/>
      <c r="Y29" s="636"/>
      <c r="Z29" s="636"/>
    </row>
    <row r="30" spans="1:35" s="1405" customFormat="1">
      <c r="B30" s="1422"/>
      <c r="C30" s="1422"/>
      <c r="D30" s="1422"/>
      <c r="E30" s="1422"/>
      <c r="F30" s="1422"/>
      <c r="G30" s="1422"/>
    </row>
    <row r="31" spans="1:35" s="1405" customFormat="1">
      <c r="B31" s="1422"/>
      <c r="C31" s="1422"/>
      <c r="D31" s="1422"/>
      <c r="E31" s="1422"/>
      <c r="F31" s="1422"/>
      <c r="G31" s="1422"/>
    </row>
    <row r="32" spans="1:35" s="1405" customFormat="1"/>
    <row r="33" s="1405" customFormat="1"/>
  </sheetData>
  <mergeCells count="2">
    <mergeCell ref="A2:G2"/>
    <mergeCell ref="A4:G4"/>
  </mergeCells>
  <hyperlinks>
    <hyperlink ref="A1" location="Índice!A1" display="Volver al Índice" xr:uid="{E9F9173B-5E46-4654-9B09-0D344B21FD7B}"/>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875B-1398-4F0D-9A8D-639AE83A870B}">
  <dimension ref="A1:O32"/>
  <sheetViews>
    <sheetView showGridLines="0" zoomScale="110" zoomScaleNormal="11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395" customFormat="1" ht="12.75" customHeight="1">
      <c r="A1" s="1521" t="s">
        <v>1220</v>
      </c>
      <c r="B1" s="1"/>
      <c r="C1" s="1"/>
      <c r="D1" s="1"/>
      <c r="E1" s="1"/>
      <c r="F1" s="1"/>
      <c r="G1" s="1"/>
      <c r="H1" s="1"/>
      <c r="I1" s="1"/>
      <c r="J1" s="1"/>
    </row>
    <row r="2" spans="1:15" s="173" customFormat="1" ht="30" customHeight="1">
      <c r="A2" s="40" t="s">
        <v>1156</v>
      </c>
      <c r="B2" s="40"/>
      <c r="C2" s="40"/>
      <c r="D2" s="40"/>
      <c r="E2" s="40"/>
      <c r="F2" s="40"/>
      <c r="G2" s="40"/>
      <c r="H2" s="40"/>
      <c r="I2" s="40"/>
      <c r="J2" s="40"/>
      <c r="K2" s="1385"/>
      <c r="L2" s="1385"/>
      <c r="M2" s="1385"/>
      <c r="N2" s="1385"/>
      <c r="O2" s="1385"/>
    </row>
    <row r="3" spans="1:15" s="395" customFormat="1" ht="21" customHeight="1">
      <c r="A3" s="1386">
        <v>45383</v>
      </c>
      <c r="B3" s="1386"/>
      <c r="C3" s="1386"/>
      <c r="D3" s="1386"/>
      <c r="E3" s="1386"/>
      <c r="F3" s="1386"/>
      <c r="G3" s="1386"/>
      <c r="H3" s="1386"/>
      <c r="I3" s="1386"/>
      <c r="J3" s="1386"/>
      <c r="K3" s="1387"/>
      <c r="L3" s="1387"/>
      <c r="M3" s="1387"/>
      <c r="N3" s="1387"/>
      <c r="O3" s="1387"/>
    </row>
    <row r="4" spans="1:15" s="395" customFormat="1" ht="18.75" customHeight="1">
      <c r="A4" s="397" t="s">
        <v>123</v>
      </c>
      <c r="B4" s="397"/>
      <c r="C4" s="397"/>
      <c r="D4" s="397"/>
      <c r="E4" s="397"/>
      <c r="F4" s="397"/>
      <c r="G4" s="397"/>
      <c r="H4" s="397"/>
      <c r="I4" s="397"/>
      <c r="J4" s="397"/>
      <c r="K4" s="1387"/>
      <c r="L4" s="1387"/>
      <c r="M4" s="1387"/>
      <c r="N4" s="1387"/>
      <c r="O4" s="1387"/>
    </row>
    <row r="5" spans="1:15" s="401" customFormat="1" ht="7.5" customHeight="1" thickBot="1">
      <c r="A5" s="399"/>
      <c r="B5" s="399"/>
      <c r="C5" s="399"/>
      <c r="D5" s="7"/>
      <c r="E5" s="7"/>
      <c r="F5" s="7"/>
      <c r="G5" s="7"/>
      <c r="H5" s="7"/>
      <c r="I5" s="7"/>
      <c r="J5" s="399"/>
      <c r="K5" s="1388"/>
      <c r="L5" s="1388"/>
      <c r="M5" s="1388"/>
      <c r="N5" s="1388"/>
      <c r="O5" s="1388"/>
    </row>
    <row r="6" spans="1:15" s="13" customFormat="1" ht="24.75" customHeight="1">
      <c r="A6" s="1389"/>
      <c r="B6" s="1390"/>
      <c r="D6" s="1191" t="s">
        <v>1157</v>
      </c>
      <c r="E6" s="1191"/>
      <c r="F6" s="1191"/>
      <c r="G6" s="1191"/>
      <c r="H6" s="1191"/>
      <c r="I6" s="1391"/>
    </row>
    <row r="7" spans="1:15" s="13" customFormat="1" ht="42" customHeight="1">
      <c r="A7" s="1392"/>
      <c r="B7" s="404" t="s">
        <v>1158</v>
      </c>
      <c r="C7" s="1393" t="s">
        <v>722</v>
      </c>
      <c r="D7" s="404" t="s">
        <v>1159</v>
      </c>
      <c r="E7" s="404" t="s">
        <v>1160</v>
      </c>
      <c r="F7" s="404" t="s">
        <v>1161</v>
      </c>
      <c r="G7" s="404" t="s">
        <v>1162</v>
      </c>
      <c r="H7" s="404" t="s">
        <v>1163</v>
      </c>
      <c r="I7" s="404" t="s">
        <v>1164</v>
      </c>
      <c r="J7" s="444" t="s">
        <v>195</v>
      </c>
    </row>
    <row r="8" spans="1:15" s="36" customFormat="1" ht="8.25" customHeight="1">
      <c r="A8" s="405"/>
      <c r="B8" s="405"/>
      <c r="C8" s="405"/>
      <c r="D8" s="405"/>
      <c r="E8" s="405"/>
      <c r="F8" s="405"/>
      <c r="G8" s="405"/>
      <c r="H8" s="405"/>
      <c r="I8" s="405"/>
      <c r="J8" s="405"/>
    </row>
    <row r="9" spans="1:15" s="24" customFormat="1" ht="18" customHeight="1">
      <c r="A9" s="307" t="s">
        <v>29</v>
      </c>
      <c r="B9" s="1394">
        <v>12915524.751455456</v>
      </c>
      <c r="C9" s="1394">
        <v>13365385.609649999</v>
      </c>
      <c r="D9" s="1394">
        <v>3507213.6893295455</v>
      </c>
      <c r="E9" s="1394">
        <v>2133815.0060477271</v>
      </c>
      <c r="F9" s="1394">
        <v>1397189.5748409091</v>
      </c>
      <c r="G9" s="1394">
        <v>2634463.6276695454</v>
      </c>
      <c r="H9" s="1394">
        <v>2507603.0917327274</v>
      </c>
      <c r="I9" s="1394">
        <v>731280.13345636358</v>
      </c>
      <c r="J9" s="1395">
        <v>39192475.484182276</v>
      </c>
      <c r="K9" s="198"/>
    </row>
    <row r="10" spans="1:15" s="24" customFormat="1" ht="18" customHeight="1">
      <c r="A10" s="307" t="s">
        <v>30</v>
      </c>
      <c r="B10" s="1394">
        <v>205248.62778545456</v>
      </c>
      <c r="C10" s="1394">
        <v>163655.45146954549</v>
      </c>
      <c r="D10" s="1394">
        <v>6114.4160704545448</v>
      </c>
      <c r="E10" s="1394">
        <v>11555.868620909094</v>
      </c>
      <c r="F10" s="1394">
        <v>31042.102765454547</v>
      </c>
      <c r="G10" s="1394">
        <v>319622.70055636356</v>
      </c>
      <c r="H10" s="1394">
        <v>446013.61885999999</v>
      </c>
      <c r="I10" s="1394">
        <v>86753.222852272738</v>
      </c>
      <c r="J10" s="1395">
        <v>1270006.0089804544</v>
      </c>
      <c r="K10" s="198"/>
    </row>
    <row r="11" spans="1:15" s="24" customFormat="1" ht="18" customHeight="1">
      <c r="A11" s="307" t="s">
        <v>95</v>
      </c>
      <c r="B11" s="1394">
        <v>21035326.19909909</v>
      </c>
      <c r="C11" s="1394">
        <v>27381514.488184094</v>
      </c>
      <c r="D11" s="1394">
        <v>4379036.1568363635</v>
      </c>
      <c r="E11" s="1394">
        <v>4071441.156229544</v>
      </c>
      <c r="F11" s="1394">
        <v>1114274.651927727</v>
      </c>
      <c r="G11" s="1394">
        <v>1170836.3945304547</v>
      </c>
      <c r="H11" s="1394">
        <v>873359.93384363607</v>
      </c>
      <c r="I11" s="1394">
        <v>2120091.3392963642</v>
      </c>
      <c r="J11" s="1395">
        <v>62145880.319947265</v>
      </c>
      <c r="K11" s="198"/>
    </row>
    <row r="12" spans="1:15" s="24" customFormat="1" ht="18" customHeight="1">
      <c r="A12" s="307" t="s">
        <v>32</v>
      </c>
      <c r="B12" s="1394">
        <v>326171.84094545461</v>
      </c>
      <c r="C12" s="1394">
        <v>2412949.0209268183</v>
      </c>
      <c r="D12" s="1394">
        <v>19146.365256818182</v>
      </c>
      <c r="E12" s="1394">
        <v>433482.49109636364</v>
      </c>
      <c r="F12" s="1394">
        <v>231138.14269681822</v>
      </c>
      <c r="G12" s="1394">
        <v>1316117.6339572726</v>
      </c>
      <c r="H12" s="1394">
        <v>477048.87320045452</v>
      </c>
      <c r="I12" s="1394">
        <v>55388.37907090909</v>
      </c>
      <c r="J12" s="1395">
        <v>5271442.7471509092</v>
      </c>
      <c r="K12" s="198"/>
    </row>
    <row r="13" spans="1:15" s="24" customFormat="1" ht="18" customHeight="1">
      <c r="A13" s="307" t="s">
        <v>33</v>
      </c>
      <c r="B13" s="1394">
        <v>3346625.9006268186</v>
      </c>
      <c r="C13" s="1394">
        <v>1432642.7038659093</v>
      </c>
      <c r="D13" s="1394">
        <v>473968.70682590909</v>
      </c>
      <c r="E13" s="1394">
        <v>755150.42850681825</v>
      </c>
      <c r="F13" s="1394">
        <v>792895.8509931817</v>
      </c>
      <c r="G13" s="1394">
        <v>1065488.804795</v>
      </c>
      <c r="H13" s="1394">
        <v>1104708.2561504545</v>
      </c>
      <c r="I13" s="1394">
        <v>169878.75469181818</v>
      </c>
      <c r="J13" s="1395">
        <v>9141359.4064559098</v>
      </c>
      <c r="K13" s="198"/>
    </row>
    <row r="14" spans="1:15" s="24" customFormat="1" ht="18" customHeight="1">
      <c r="A14" s="307" t="s">
        <v>114</v>
      </c>
      <c r="B14" s="1394">
        <v>8750615.6174245458</v>
      </c>
      <c r="C14" s="1394">
        <v>7553804.7700445438</v>
      </c>
      <c r="D14" s="1394">
        <v>2005743.7939818182</v>
      </c>
      <c r="E14" s="1394">
        <v>1560404.4129636367</v>
      </c>
      <c r="F14" s="1394">
        <v>1205476.0434536363</v>
      </c>
      <c r="G14" s="1394">
        <v>1813785.4606122726</v>
      </c>
      <c r="H14" s="1394">
        <v>1866345.0752340907</v>
      </c>
      <c r="I14" s="1394">
        <v>371870.88109681819</v>
      </c>
      <c r="J14" s="1395">
        <v>25128046.054811358</v>
      </c>
      <c r="K14" s="198"/>
    </row>
    <row r="15" spans="1:15" s="24" customFormat="1" ht="18" customHeight="1">
      <c r="A15" s="307" t="s">
        <v>35</v>
      </c>
      <c r="B15" s="1394">
        <v>2388177.0772909094</v>
      </c>
      <c r="C15" s="1394">
        <v>22163.230857727274</v>
      </c>
      <c r="D15" s="1394">
        <v>9172.2286022727258</v>
      </c>
      <c r="E15" s="1394">
        <v>818.18181818181824</v>
      </c>
      <c r="F15" s="1394">
        <v>0</v>
      </c>
      <c r="G15" s="1394">
        <v>0</v>
      </c>
      <c r="H15" s="1394">
        <v>0</v>
      </c>
      <c r="I15" s="1394">
        <v>0</v>
      </c>
      <c r="J15" s="1395">
        <v>2420330.7185690911</v>
      </c>
      <c r="K15" s="198"/>
    </row>
    <row r="16" spans="1:15" s="24" customFormat="1" ht="18" customHeight="1">
      <c r="A16" s="307" t="s">
        <v>36</v>
      </c>
      <c r="B16" s="1394">
        <v>7665050.6879786365</v>
      </c>
      <c r="C16" s="1394">
        <v>10421724.939742273</v>
      </c>
      <c r="D16" s="1394">
        <v>2563099.4136550003</v>
      </c>
      <c r="E16" s="1394">
        <v>2408227.1529181818</v>
      </c>
      <c r="F16" s="1394">
        <v>1678512.9147936366</v>
      </c>
      <c r="G16" s="1394">
        <v>404623.24540818192</v>
      </c>
      <c r="H16" s="1394">
        <v>3059489.5159886363</v>
      </c>
      <c r="I16" s="1394">
        <v>555601.46237545449</v>
      </c>
      <c r="J16" s="1395">
        <v>28756329.33286</v>
      </c>
      <c r="K16" s="198"/>
    </row>
    <row r="17" spans="1:11" s="24" customFormat="1" ht="18" customHeight="1">
      <c r="A17" s="307" t="s">
        <v>37</v>
      </c>
      <c r="B17" s="1394">
        <v>15102.298731818186</v>
      </c>
      <c r="C17" s="1394">
        <v>1100881.0588377274</v>
      </c>
      <c r="D17" s="1394">
        <v>636733.32600090897</v>
      </c>
      <c r="E17" s="1394">
        <v>846675.67974909069</v>
      </c>
      <c r="F17" s="1394">
        <v>2399912.1472049998</v>
      </c>
      <c r="G17" s="1394">
        <v>2384581.7338040904</v>
      </c>
      <c r="H17" s="1394">
        <v>1906069.8038609088</v>
      </c>
      <c r="I17" s="1394">
        <v>95122.443295909092</v>
      </c>
      <c r="J17" s="1395">
        <v>9385078.4914854523</v>
      </c>
      <c r="K17" s="198"/>
    </row>
    <row r="18" spans="1:11" s="24" customFormat="1" ht="18" customHeight="1">
      <c r="A18" s="307" t="s">
        <v>38</v>
      </c>
      <c r="B18" s="1394">
        <v>260924.71603318176</v>
      </c>
      <c r="C18" s="1394">
        <v>533927.83349409082</v>
      </c>
      <c r="D18" s="1394">
        <v>44472.42650136364</v>
      </c>
      <c r="E18" s="1394">
        <v>177287.79934363632</v>
      </c>
      <c r="F18" s="1394">
        <v>225200.87285272731</v>
      </c>
      <c r="G18" s="1394">
        <v>1202782.4120436364</v>
      </c>
      <c r="H18" s="1394">
        <v>797473.17381772737</v>
      </c>
      <c r="I18" s="1394">
        <v>9625.36675409091</v>
      </c>
      <c r="J18" s="1395">
        <v>3251694.6008404545</v>
      </c>
      <c r="K18" s="198"/>
    </row>
    <row r="19" spans="1:11" s="24" customFormat="1" ht="18" customHeight="1">
      <c r="A19" s="307" t="s">
        <v>39</v>
      </c>
      <c r="B19" s="1394">
        <v>0</v>
      </c>
      <c r="C19" s="1394">
        <v>405677.39802318183</v>
      </c>
      <c r="D19" s="1394">
        <v>513157.6372299997</v>
      </c>
      <c r="E19" s="1394">
        <v>38455.283659999972</v>
      </c>
      <c r="F19" s="1394">
        <v>225944.72817999995</v>
      </c>
      <c r="G19" s="1394">
        <v>482593.01097999973</v>
      </c>
      <c r="H19" s="1394">
        <v>552756.67531999981</v>
      </c>
      <c r="I19" s="1394">
        <v>138126.3253013636</v>
      </c>
      <c r="J19" s="1395">
        <v>2356711.0586945447</v>
      </c>
      <c r="K19" s="198"/>
    </row>
    <row r="20" spans="1:11" s="24" customFormat="1" ht="18" customHeight="1">
      <c r="A20" s="307" t="s">
        <v>40</v>
      </c>
      <c r="B20" s="1394">
        <v>722482.39996181824</v>
      </c>
      <c r="C20" s="1394">
        <v>60.976193181818168</v>
      </c>
      <c r="D20" s="1394">
        <v>167498.76605818182</v>
      </c>
      <c r="E20" s="1394">
        <v>66546.129132272734</v>
      </c>
      <c r="F20" s="1394">
        <v>290858.37814363645</v>
      </c>
      <c r="G20" s="1394">
        <v>374212.62391636352</v>
      </c>
      <c r="H20" s="1394">
        <v>508156.32619136351</v>
      </c>
      <c r="I20" s="1394">
        <v>0</v>
      </c>
      <c r="J20" s="1395">
        <v>2129815.599596818</v>
      </c>
      <c r="K20" s="198"/>
    </row>
    <row r="21" spans="1:11" s="24" customFormat="1" ht="18" customHeight="1">
      <c r="A21" s="307" t="s">
        <v>41</v>
      </c>
      <c r="B21" s="1394">
        <v>0</v>
      </c>
      <c r="C21" s="1394">
        <v>421593.84121363633</v>
      </c>
      <c r="D21" s="1394">
        <v>22.279374090909094</v>
      </c>
      <c r="E21" s="1394">
        <v>362.41987590909099</v>
      </c>
      <c r="F21" s="1394">
        <v>31922.906287272719</v>
      </c>
      <c r="G21" s="1394">
        <v>62774.606814090912</v>
      </c>
      <c r="H21" s="1394">
        <v>644404.15527772729</v>
      </c>
      <c r="I21" s="1394">
        <v>157043.22996499995</v>
      </c>
      <c r="J21" s="1395">
        <v>1318123.4388077273</v>
      </c>
      <c r="K21" s="198"/>
    </row>
    <row r="22" spans="1:11" s="24" customFormat="1" ht="18" customHeight="1">
      <c r="A22" s="27" t="s">
        <v>42</v>
      </c>
      <c r="B22" s="1394">
        <v>36962.791958181813</v>
      </c>
      <c r="C22" s="1394">
        <v>54780.527106363632</v>
      </c>
      <c r="D22" s="1394">
        <v>9.5068868181818171</v>
      </c>
      <c r="E22" s="1394">
        <v>11410.95784909091</v>
      </c>
      <c r="F22" s="1394">
        <v>13872.858929090906</v>
      </c>
      <c r="G22" s="1394">
        <v>176172.34591772727</v>
      </c>
      <c r="H22" s="1394">
        <v>311926.45277772727</v>
      </c>
      <c r="I22" s="1394">
        <v>590.93679000000009</v>
      </c>
      <c r="J22" s="1395">
        <v>605726.37821499992</v>
      </c>
      <c r="K22" s="198"/>
    </row>
    <row r="23" spans="1:11" s="24" customFormat="1" ht="18" customHeight="1">
      <c r="A23" s="307" t="s">
        <v>43</v>
      </c>
      <c r="B23" s="1394">
        <v>69172.786676363627</v>
      </c>
      <c r="C23" s="1394">
        <v>0</v>
      </c>
      <c r="D23" s="1394">
        <v>36096.008779545453</v>
      </c>
      <c r="E23" s="1394">
        <v>80470.063230909087</v>
      </c>
      <c r="F23" s="1394">
        <v>20000</v>
      </c>
      <c r="G23" s="1394">
        <v>48300</v>
      </c>
      <c r="H23" s="1394">
        <v>16697.76467</v>
      </c>
      <c r="I23" s="1394">
        <v>0</v>
      </c>
      <c r="J23" s="1395">
        <v>270736.62335681816</v>
      </c>
      <c r="K23" s="198"/>
    </row>
    <row r="24" spans="1:11" s="24" customFormat="1" ht="18" customHeight="1">
      <c r="A24" s="307" t="s">
        <v>44</v>
      </c>
      <c r="B24" s="1394">
        <v>0</v>
      </c>
      <c r="C24" s="1394">
        <v>0</v>
      </c>
      <c r="D24" s="1394">
        <v>5516.2178599999988</v>
      </c>
      <c r="E24" s="1394">
        <v>0</v>
      </c>
      <c r="F24" s="1394">
        <v>0</v>
      </c>
      <c r="G24" s="1394">
        <v>0</v>
      </c>
      <c r="H24" s="1394">
        <v>0</v>
      </c>
      <c r="I24" s="1394">
        <v>0</v>
      </c>
      <c r="J24" s="1395">
        <v>5516.2178599999988</v>
      </c>
      <c r="K24" s="198"/>
    </row>
    <row r="25" spans="1:11" s="24" customFormat="1" ht="18" customHeight="1">
      <c r="A25" s="307" t="s">
        <v>45</v>
      </c>
      <c r="B25" s="1394">
        <v>0</v>
      </c>
      <c r="C25" s="1394">
        <v>0</v>
      </c>
      <c r="D25" s="1394">
        <v>6837.8338131818173</v>
      </c>
      <c r="E25" s="1394">
        <v>8037.7079177272681</v>
      </c>
      <c r="F25" s="1394">
        <v>51805.724240000003</v>
      </c>
      <c r="G25" s="1394">
        <v>97445.246180000046</v>
      </c>
      <c r="H25" s="1394">
        <v>45260</v>
      </c>
      <c r="I25" s="1394">
        <v>0</v>
      </c>
      <c r="J25" s="1395">
        <v>209386.51215090914</v>
      </c>
      <c r="K25" s="198"/>
    </row>
    <row r="26" spans="1:11" s="24" customFormat="1" ht="21.95" customHeight="1">
      <c r="A26" s="1396" t="s">
        <v>46</v>
      </c>
      <c r="B26" s="1397">
        <v>57737385.695967719</v>
      </c>
      <c r="C26" s="1397">
        <v>65270761.849609077</v>
      </c>
      <c r="D26" s="1397">
        <v>14373838.773062272</v>
      </c>
      <c r="E26" s="1397">
        <v>12604140.738959998</v>
      </c>
      <c r="F26" s="1397">
        <v>9710046.8973090909</v>
      </c>
      <c r="G26" s="1397">
        <v>13553799.847184997</v>
      </c>
      <c r="H26" s="1397">
        <v>15117312.716925455</v>
      </c>
      <c r="I26" s="1397">
        <v>4491372.4749463648</v>
      </c>
      <c r="J26" s="1398">
        <v>192858658.99396497</v>
      </c>
      <c r="K26" s="198"/>
    </row>
    <row r="27" spans="1:11" s="24" customFormat="1" ht="21" customHeight="1">
      <c r="A27" s="30" t="s">
        <v>1165</v>
      </c>
      <c r="B27" s="750"/>
      <c r="C27" s="750"/>
      <c r="D27" s="750"/>
      <c r="E27" s="750"/>
      <c r="F27" s="750"/>
      <c r="G27" s="750"/>
      <c r="H27" s="750"/>
      <c r="I27" s="750"/>
      <c r="J27" s="751"/>
      <c r="K27" s="198"/>
    </row>
    <row r="28" spans="1:11" s="24" customFormat="1" ht="16.5" customHeight="1">
      <c r="A28" s="33"/>
      <c r="B28" s="18"/>
      <c r="C28" s="18"/>
      <c r="D28" s="18"/>
      <c r="E28" s="18"/>
      <c r="F28" s="18"/>
      <c r="G28" s="18"/>
      <c r="H28" s="18"/>
      <c r="I28" s="18"/>
      <c r="J28" s="18"/>
      <c r="K28" s="198"/>
    </row>
    <row r="29" spans="1:11" s="24" customFormat="1" ht="21.95" customHeight="1">
      <c r="A29" s="512"/>
      <c r="B29" s="7"/>
      <c r="C29" s="7"/>
      <c r="D29" s="7"/>
      <c r="E29" s="7"/>
      <c r="F29" s="7"/>
      <c r="G29" s="7"/>
      <c r="H29" s="7"/>
      <c r="I29" s="7"/>
      <c r="J29" s="7"/>
      <c r="K29" s="198"/>
    </row>
    <row r="30" spans="1:11" s="71" customFormat="1" ht="30.75" customHeight="1">
      <c r="A30" s="7"/>
      <c r="B30" s="7"/>
      <c r="C30" s="7"/>
      <c r="D30" s="7"/>
      <c r="E30" s="7"/>
      <c r="F30" s="7"/>
      <c r="G30" s="7"/>
      <c r="H30" s="7"/>
      <c r="I30" s="7"/>
      <c r="J30" s="7"/>
      <c r="K30" s="1399"/>
    </row>
    <row r="31" spans="1:11" s="8" customFormat="1" ht="7.5" customHeight="1">
      <c r="A31" s="7"/>
      <c r="B31" s="7"/>
      <c r="C31" s="7"/>
      <c r="D31" s="7"/>
      <c r="E31" s="7"/>
      <c r="F31" s="7"/>
      <c r="G31" s="7"/>
      <c r="H31" s="7"/>
      <c r="I31" s="7"/>
      <c r="J31" s="7"/>
      <c r="K31" s="1223"/>
    </row>
    <row r="32" spans="1:11" s="74"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CE5B7AAB-AB67-4E72-B63C-925E8BE6F46C}"/>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F17B9-4C5F-4A19-A430-2256C9951370}">
  <dimension ref="A1:O202"/>
  <sheetViews>
    <sheetView showGridLines="0" zoomScale="130" zoomScaleNormal="13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395" customFormat="1" ht="12.75" customHeight="1">
      <c r="A1" s="1521" t="s">
        <v>1220</v>
      </c>
      <c r="B1" s="1"/>
      <c r="C1" s="1"/>
      <c r="D1" s="1"/>
      <c r="E1" s="1"/>
      <c r="F1" s="1"/>
      <c r="G1" s="1"/>
      <c r="H1" s="1"/>
      <c r="I1" s="1"/>
      <c r="J1" s="1"/>
    </row>
    <row r="2" spans="1:15" s="173" customFormat="1" ht="30" customHeight="1">
      <c r="A2" s="40" t="s">
        <v>1166</v>
      </c>
      <c r="B2" s="40"/>
      <c r="C2" s="40"/>
      <c r="D2" s="40"/>
      <c r="E2" s="40"/>
      <c r="F2" s="40"/>
      <c r="G2" s="40"/>
      <c r="H2" s="40"/>
      <c r="I2" s="40"/>
      <c r="J2" s="40"/>
      <c r="K2" s="1385"/>
      <c r="L2" s="1385"/>
      <c r="M2" s="1385"/>
      <c r="N2" s="1385"/>
      <c r="O2" s="1385"/>
    </row>
    <row r="3" spans="1:15" s="395" customFormat="1" ht="21" customHeight="1">
      <c r="A3" s="1386">
        <v>45383</v>
      </c>
      <c r="B3" s="1386"/>
      <c r="C3" s="1386"/>
      <c r="D3" s="1386"/>
      <c r="E3" s="1386"/>
      <c r="F3" s="1386"/>
      <c r="G3" s="1386"/>
      <c r="H3" s="1386"/>
      <c r="I3" s="1386"/>
      <c r="J3" s="1386"/>
      <c r="K3" s="1387"/>
      <c r="L3" s="1387"/>
      <c r="M3" s="1387"/>
      <c r="N3" s="1387"/>
      <c r="O3" s="1387"/>
    </row>
    <row r="4" spans="1:15" s="395" customFormat="1" ht="18.75" customHeight="1">
      <c r="A4" s="397" t="s">
        <v>1167</v>
      </c>
      <c r="B4" s="397"/>
      <c r="C4" s="397"/>
      <c r="D4" s="397"/>
      <c r="E4" s="397"/>
      <c r="F4" s="397"/>
      <c r="G4" s="397"/>
      <c r="H4" s="397"/>
      <c r="I4" s="397"/>
      <c r="J4" s="397"/>
      <c r="K4" s="1387"/>
      <c r="L4" s="1387"/>
      <c r="M4" s="1387"/>
      <c r="N4" s="1387"/>
      <c r="O4" s="1387"/>
    </row>
    <row r="5" spans="1:15" s="401" customFormat="1" ht="7.5" customHeight="1" thickBot="1">
      <c r="A5" s="399"/>
      <c r="B5" s="399"/>
      <c r="C5" s="399"/>
      <c r="D5" s="7"/>
      <c r="E5" s="7"/>
      <c r="F5" s="7"/>
      <c r="G5" s="7"/>
      <c r="H5" s="7"/>
      <c r="I5" s="7"/>
      <c r="J5" s="399"/>
      <c r="K5" s="1388"/>
      <c r="L5" s="1388"/>
      <c r="M5" s="1388"/>
      <c r="N5" s="1388"/>
      <c r="O5" s="1388"/>
    </row>
    <row r="6" spans="1:15" s="13" customFormat="1" ht="24.75" customHeight="1">
      <c r="A6" s="1389"/>
      <c r="B6" s="1390"/>
      <c r="D6" s="1191" t="s">
        <v>1157</v>
      </c>
      <c r="E6" s="1191"/>
      <c r="F6" s="1191"/>
      <c r="G6" s="1191"/>
      <c r="H6" s="1191"/>
      <c r="I6" s="1391"/>
    </row>
    <row r="7" spans="1:15" s="13" customFormat="1" ht="42" customHeight="1">
      <c r="A7" s="1392"/>
      <c r="B7" s="404" t="s">
        <v>1158</v>
      </c>
      <c r="C7" s="1393" t="s">
        <v>722</v>
      </c>
      <c r="D7" s="404" t="s">
        <v>1159</v>
      </c>
      <c r="E7" s="404" t="s">
        <v>1160</v>
      </c>
      <c r="F7" s="404" t="s">
        <v>1161</v>
      </c>
      <c r="G7" s="404" t="s">
        <v>1162</v>
      </c>
      <c r="H7" s="404" t="s">
        <v>1163</v>
      </c>
      <c r="I7" s="404" t="s">
        <v>1164</v>
      </c>
      <c r="J7" s="444" t="s">
        <v>195</v>
      </c>
    </row>
    <row r="8" spans="1:15" s="36" customFormat="1" ht="8.25" customHeight="1">
      <c r="A8" s="405"/>
      <c r="B8" s="405"/>
      <c r="C8" s="405"/>
      <c r="D8" s="405"/>
      <c r="E8" s="405"/>
      <c r="F8" s="405"/>
      <c r="G8" s="405"/>
      <c r="H8" s="405"/>
      <c r="I8" s="405"/>
      <c r="J8" s="405"/>
    </row>
    <row r="9" spans="1:15" s="24" customFormat="1" ht="18" customHeight="1">
      <c r="A9" s="307" t="s">
        <v>29</v>
      </c>
      <c r="B9" s="1394">
        <v>2487848.3331236364</v>
      </c>
      <c r="C9" s="1394">
        <v>1922629.9249063642</v>
      </c>
      <c r="D9" s="1394">
        <v>746442.92828181828</v>
      </c>
      <c r="E9" s="1394">
        <v>433858.94627909083</v>
      </c>
      <c r="F9" s="1394">
        <v>406840.86917999992</v>
      </c>
      <c r="G9" s="1394">
        <v>634798.47009318171</v>
      </c>
      <c r="H9" s="1394">
        <v>194483.01286181813</v>
      </c>
      <c r="I9" s="1394">
        <v>136394.4188509091</v>
      </c>
      <c r="J9" s="1395">
        <v>6963296.9035768183</v>
      </c>
      <c r="K9" s="198"/>
    </row>
    <row r="10" spans="1:15" s="24" customFormat="1" ht="18" customHeight="1">
      <c r="A10" s="307" t="s">
        <v>30</v>
      </c>
      <c r="B10" s="1394">
        <v>5976.9133818181836</v>
      </c>
      <c r="C10" s="1394">
        <v>8288.5810686363639</v>
      </c>
      <c r="D10" s="1394">
        <v>1288.8982354545458</v>
      </c>
      <c r="E10" s="1394">
        <v>1595.4841549999999</v>
      </c>
      <c r="F10" s="1394">
        <v>5750.5408063636369</v>
      </c>
      <c r="G10" s="1394">
        <v>31960.68553772727</v>
      </c>
      <c r="H10" s="1394">
        <v>6218.0592086363649</v>
      </c>
      <c r="I10" s="1394">
        <v>14664.385850909095</v>
      </c>
      <c r="J10" s="1395">
        <v>75743.548244545455</v>
      </c>
      <c r="K10" s="198"/>
    </row>
    <row r="11" spans="1:15" s="24" customFormat="1" ht="18" customHeight="1">
      <c r="A11" s="307" t="s">
        <v>95</v>
      </c>
      <c r="B11" s="1394">
        <v>5033042.0570222717</v>
      </c>
      <c r="C11" s="1394">
        <v>4771665.9727868186</v>
      </c>
      <c r="D11" s="1394">
        <v>1166769.8672463633</v>
      </c>
      <c r="E11" s="1394">
        <v>1311798.5349590909</v>
      </c>
      <c r="F11" s="1394">
        <v>386591.90329909092</v>
      </c>
      <c r="G11" s="1394">
        <v>407658.66780363634</v>
      </c>
      <c r="H11" s="1394">
        <v>614306.75168136379</v>
      </c>
      <c r="I11" s="1394">
        <v>227208.28869318188</v>
      </c>
      <c r="J11" s="1395">
        <v>13919042.043491818</v>
      </c>
      <c r="K11" s="198"/>
    </row>
    <row r="12" spans="1:15" s="24" customFormat="1" ht="18" customHeight="1">
      <c r="A12" s="307" t="s">
        <v>32</v>
      </c>
      <c r="B12" s="1394">
        <v>56261.241727272725</v>
      </c>
      <c r="C12" s="1394">
        <v>196975.39636272728</v>
      </c>
      <c r="D12" s="1394">
        <v>1732.7291113636361</v>
      </c>
      <c r="E12" s="1394">
        <v>1566.2791622727273</v>
      </c>
      <c r="F12" s="1394">
        <v>52245.895706363626</v>
      </c>
      <c r="G12" s="1394">
        <v>153468.36304272726</v>
      </c>
      <c r="H12" s="1394">
        <v>43043.198830909088</v>
      </c>
      <c r="I12" s="1394">
        <v>3733.5734427272723</v>
      </c>
      <c r="J12" s="1395">
        <v>509026.67738636356</v>
      </c>
      <c r="K12" s="198"/>
    </row>
    <row r="13" spans="1:15" s="24" customFormat="1" ht="18" customHeight="1">
      <c r="A13" s="307" t="s">
        <v>33</v>
      </c>
      <c r="B13" s="1394">
        <v>328024.44126409088</v>
      </c>
      <c r="C13" s="1394">
        <v>230008.36092909094</v>
      </c>
      <c r="D13" s="1394">
        <v>88856.999358181813</v>
      </c>
      <c r="E13" s="1394">
        <v>152457.71337136361</v>
      </c>
      <c r="F13" s="1394">
        <v>286588.83667681814</v>
      </c>
      <c r="G13" s="1394">
        <v>278218.42583863641</v>
      </c>
      <c r="H13" s="1394">
        <v>207382.33183681814</v>
      </c>
      <c r="I13" s="1394">
        <v>14766.220339545453</v>
      </c>
      <c r="J13" s="1395">
        <v>1586303.3296145457</v>
      </c>
      <c r="K13" s="198"/>
    </row>
    <row r="14" spans="1:15" s="24" customFormat="1" ht="18" customHeight="1">
      <c r="A14" s="307" t="s">
        <v>114</v>
      </c>
      <c r="B14" s="1394">
        <v>1415430.4404859089</v>
      </c>
      <c r="C14" s="1394">
        <v>1214353.3829577272</v>
      </c>
      <c r="D14" s="1394">
        <v>256106.27942727268</v>
      </c>
      <c r="E14" s="1394">
        <v>334671.27508227277</v>
      </c>
      <c r="F14" s="1394">
        <v>260726.25774818184</v>
      </c>
      <c r="G14" s="1394">
        <v>286426.48515727278</v>
      </c>
      <c r="H14" s="1394">
        <v>310189.43413590908</v>
      </c>
      <c r="I14" s="1394">
        <v>34462.537257272728</v>
      </c>
      <c r="J14" s="1395">
        <v>4112366.0922518186</v>
      </c>
      <c r="K14" s="198"/>
    </row>
    <row r="15" spans="1:15" s="24" customFormat="1" ht="18" customHeight="1">
      <c r="A15" s="307" t="s">
        <v>35</v>
      </c>
      <c r="B15" s="1394">
        <v>591352.57120045461</v>
      </c>
      <c r="C15" s="1394">
        <v>21636.039089090908</v>
      </c>
      <c r="D15" s="1394">
        <v>1419.318181818182</v>
      </c>
      <c r="E15" s="1394">
        <v>0</v>
      </c>
      <c r="F15" s="1394">
        <v>15.056650000000001</v>
      </c>
      <c r="G15" s="1394">
        <v>0</v>
      </c>
      <c r="H15" s="1394">
        <v>0</v>
      </c>
      <c r="I15" s="1394">
        <v>0</v>
      </c>
      <c r="J15" s="1395">
        <v>614422.98512136377</v>
      </c>
      <c r="K15" s="198"/>
    </row>
    <row r="16" spans="1:15" s="24" customFormat="1" ht="18" customHeight="1">
      <c r="A16" s="307" t="s">
        <v>36</v>
      </c>
      <c r="B16" s="1394">
        <v>996857.66626136366</v>
      </c>
      <c r="C16" s="1394">
        <v>1432392.4473000001</v>
      </c>
      <c r="D16" s="1394">
        <v>582280.28466409084</v>
      </c>
      <c r="E16" s="1394">
        <v>357193.4143068181</v>
      </c>
      <c r="F16" s="1394">
        <v>264602.42012772721</v>
      </c>
      <c r="G16" s="1394">
        <v>9854.5831804545414</v>
      </c>
      <c r="H16" s="1394">
        <v>364966.80108045449</v>
      </c>
      <c r="I16" s="1394">
        <v>44481.844379090915</v>
      </c>
      <c r="J16" s="1395">
        <v>4052629.4612999996</v>
      </c>
      <c r="K16" s="198"/>
    </row>
    <row r="17" spans="1:11" s="24" customFormat="1" ht="18" customHeight="1">
      <c r="A17" s="307" t="s">
        <v>37</v>
      </c>
      <c r="B17" s="1394">
        <v>1222.467875</v>
      </c>
      <c r="C17" s="1394">
        <v>45527.866397272715</v>
      </c>
      <c r="D17" s="1394">
        <v>1015.5805745454547</v>
      </c>
      <c r="E17" s="1394">
        <v>7475.5314509090904</v>
      </c>
      <c r="F17" s="1394">
        <v>24367.488385909095</v>
      </c>
      <c r="G17" s="1394">
        <v>19955.724154090905</v>
      </c>
      <c r="H17" s="1394">
        <v>9521.3607650000013</v>
      </c>
      <c r="I17" s="1394">
        <v>2188.2975445454549</v>
      </c>
      <c r="J17" s="1395">
        <v>111274.31714727271</v>
      </c>
      <c r="K17" s="198"/>
    </row>
    <row r="18" spans="1:11" s="24" customFormat="1" ht="18" customHeight="1">
      <c r="A18" s="307" t="s">
        <v>38</v>
      </c>
      <c r="B18" s="1394">
        <v>7572.7783190909086</v>
      </c>
      <c r="C18" s="1394">
        <v>57836.215509545444</v>
      </c>
      <c r="D18" s="1394">
        <v>2149.4751172727279</v>
      </c>
      <c r="E18" s="1394">
        <v>15433.335255000002</v>
      </c>
      <c r="F18" s="1394">
        <v>17929.905759090903</v>
      </c>
      <c r="G18" s="1394">
        <v>94916.839620909086</v>
      </c>
      <c r="H18" s="1394">
        <v>19285.304513636354</v>
      </c>
      <c r="I18" s="1394">
        <v>2636.9379772727279</v>
      </c>
      <c r="J18" s="1395">
        <v>217760.79207181817</v>
      </c>
      <c r="K18" s="198"/>
    </row>
    <row r="19" spans="1:11" s="24" customFormat="1" ht="18" customHeight="1">
      <c r="A19" s="307" t="s">
        <v>39</v>
      </c>
      <c r="B19" s="1394">
        <v>0</v>
      </c>
      <c r="C19" s="1394">
        <v>21781.582537727274</v>
      </c>
      <c r="D19" s="1394">
        <v>0.46956000000000003</v>
      </c>
      <c r="E19" s="1394">
        <v>399.75287000000003</v>
      </c>
      <c r="F19" s="1394">
        <v>1018.1101499999999</v>
      </c>
      <c r="G19" s="1394">
        <v>9633.1872100000073</v>
      </c>
      <c r="H19" s="1394">
        <v>12125.423210000006</v>
      </c>
      <c r="I19" s="1394">
        <v>4846.9600540909087</v>
      </c>
      <c r="J19" s="1395">
        <v>49805.4855918182</v>
      </c>
      <c r="K19" s="198"/>
    </row>
    <row r="20" spans="1:11" s="24" customFormat="1" ht="18" customHeight="1">
      <c r="A20" s="307" t="s">
        <v>40</v>
      </c>
      <c r="B20" s="1394">
        <v>624941.94854000013</v>
      </c>
      <c r="C20" s="1394">
        <v>47695.134012727263</v>
      </c>
      <c r="D20" s="1394">
        <v>217115.93744045452</v>
      </c>
      <c r="E20" s="1394">
        <v>107645.09131454545</v>
      </c>
      <c r="F20" s="1394">
        <v>67109.038469090898</v>
      </c>
      <c r="G20" s="1394">
        <v>92563.498150000029</v>
      </c>
      <c r="H20" s="1394">
        <v>59689.672562727283</v>
      </c>
      <c r="I20" s="1394">
        <v>0</v>
      </c>
      <c r="J20" s="1395">
        <v>1216760.3204895456</v>
      </c>
      <c r="K20" s="198"/>
    </row>
    <row r="21" spans="1:11" s="24" customFormat="1" ht="18" customHeight="1">
      <c r="A21" s="307" t="s">
        <v>41</v>
      </c>
      <c r="B21" s="1394">
        <v>0</v>
      </c>
      <c r="C21" s="1394">
        <v>472.8068904545454</v>
      </c>
      <c r="D21" s="1394">
        <v>0</v>
      </c>
      <c r="E21" s="1394">
        <v>21.577817727272727</v>
      </c>
      <c r="F21" s="1394">
        <v>28.370922727272742</v>
      </c>
      <c r="G21" s="1394">
        <v>20.003460000000008</v>
      </c>
      <c r="H21" s="1394">
        <v>260.30478909090903</v>
      </c>
      <c r="I21" s="1394">
        <v>1133.0373568181817</v>
      </c>
      <c r="J21" s="1395">
        <v>1936.1012368181816</v>
      </c>
      <c r="K21" s="198"/>
    </row>
    <row r="22" spans="1:11" s="24" customFormat="1" ht="18" customHeight="1">
      <c r="A22" s="27" t="s">
        <v>42</v>
      </c>
      <c r="B22" s="1394">
        <v>19551.722385454548</v>
      </c>
      <c r="C22" s="1394">
        <v>7033.2562018181825</v>
      </c>
      <c r="D22" s="1394">
        <v>1228.2695445454544</v>
      </c>
      <c r="E22" s="1394">
        <v>1508.3436163636366</v>
      </c>
      <c r="F22" s="1394">
        <v>492.01704454545455</v>
      </c>
      <c r="G22" s="1394">
        <v>3875.3027749999992</v>
      </c>
      <c r="H22" s="1394">
        <v>3889.3380422727273</v>
      </c>
      <c r="I22" s="1394">
        <v>0</v>
      </c>
      <c r="J22" s="1395">
        <v>37578.249609999999</v>
      </c>
      <c r="K22" s="198"/>
    </row>
    <row r="23" spans="1:11" s="24" customFormat="1" ht="18" customHeight="1">
      <c r="A23" s="307" t="s">
        <v>43</v>
      </c>
      <c r="B23" s="1394">
        <v>68229.724310000005</v>
      </c>
      <c r="C23" s="1394">
        <v>0</v>
      </c>
      <c r="D23" s="1394">
        <v>87566.375481363619</v>
      </c>
      <c r="E23" s="1394">
        <v>200043.99989909088</v>
      </c>
      <c r="F23" s="1394">
        <v>10145.226231818186</v>
      </c>
      <c r="G23" s="1394">
        <v>0</v>
      </c>
      <c r="H23" s="1394">
        <v>3793</v>
      </c>
      <c r="I23" s="1394">
        <v>0</v>
      </c>
      <c r="J23" s="1395">
        <v>369778.32592227275</v>
      </c>
      <c r="K23" s="198"/>
    </row>
    <row r="24" spans="1:11" s="24" customFormat="1" ht="18" customHeight="1">
      <c r="A24" s="307" t="s">
        <v>44</v>
      </c>
      <c r="B24" s="1394">
        <v>0</v>
      </c>
      <c r="C24" s="1394">
        <v>2.3882727272727278E-2</v>
      </c>
      <c r="D24" s="1394">
        <v>7863.2339968181814</v>
      </c>
      <c r="E24" s="1394">
        <v>383463.63636363635</v>
      </c>
      <c r="F24" s="1394">
        <v>0</v>
      </c>
      <c r="G24" s="1394">
        <v>0</v>
      </c>
      <c r="H24" s="1394">
        <v>0</v>
      </c>
      <c r="I24" s="1394">
        <v>0</v>
      </c>
      <c r="J24" s="1395">
        <v>391326.8942431818</v>
      </c>
      <c r="K24" s="198"/>
    </row>
    <row r="25" spans="1:11" s="24" customFormat="1" ht="18" customHeight="1">
      <c r="A25" s="307" t="s">
        <v>45</v>
      </c>
      <c r="B25" s="1394">
        <v>19817.807133636357</v>
      </c>
      <c r="C25" s="1394">
        <v>0</v>
      </c>
      <c r="D25" s="1394">
        <v>50838.302591363637</v>
      </c>
      <c r="E25" s="1394">
        <v>11716.923145909093</v>
      </c>
      <c r="F25" s="1394">
        <v>6315.6619000000019</v>
      </c>
      <c r="G25" s="1394">
        <v>2320</v>
      </c>
      <c r="H25" s="1394">
        <v>1077.7650336363643</v>
      </c>
      <c r="I25" s="1394">
        <v>0</v>
      </c>
      <c r="J25" s="1395">
        <v>92086.459804545448</v>
      </c>
      <c r="K25" s="198"/>
    </row>
    <row r="26" spans="1:11" s="24" customFormat="1" ht="21.95" customHeight="1">
      <c r="A26" s="1396" t="s">
        <v>46</v>
      </c>
      <c r="B26" s="1397">
        <v>11656130.113030002</v>
      </c>
      <c r="C26" s="1397">
        <v>9978296.9908327293</v>
      </c>
      <c r="D26" s="1397">
        <v>3212674.9488127264</v>
      </c>
      <c r="E26" s="1397">
        <v>3320849.8390490906</v>
      </c>
      <c r="F26" s="1397">
        <v>1790767.5990577275</v>
      </c>
      <c r="G26" s="1397">
        <v>2025670.2360236363</v>
      </c>
      <c r="H26" s="1397">
        <v>1850231.7585522728</v>
      </c>
      <c r="I26" s="1397">
        <v>486516.50174636376</v>
      </c>
      <c r="J26" s="1398">
        <v>34321137.98710455</v>
      </c>
      <c r="K26" s="198"/>
    </row>
    <row r="27" spans="1:11" s="24" customFormat="1" ht="21" customHeight="1">
      <c r="A27" s="30" t="s">
        <v>1168</v>
      </c>
      <c r="B27" s="750"/>
      <c r="C27" s="750"/>
      <c r="D27" s="750"/>
      <c r="E27" s="750"/>
      <c r="F27" s="750"/>
      <c r="G27" s="750"/>
      <c r="H27" s="750"/>
      <c r="I27" s="750"/>
      <c r="J27" s="751"/>
      <c r="K27" s="198"/>
    </row>
    <row r="28" spans="1:11" s="24" customFormat="1">
      <c r="A28" s="33"/>
      <c r="B28" s="18"/>
      <c r="C28" s="18"/>
      <c r="D28" s="18"/>
      <c r="E28" s="18"/>
      <c r="F28" s="18"/>
      <c r="G28" s="18"/>
      <c r="H28" s="18"/>
      <c r="I28" s="18"/>
      <c r="J28" s="18"/>
      <c r="K28" s="198"/>
    </row>
    <row r="29" spans="1:11" s="24" customFormat="1">
      <c r="A29" s="512"/>
      <c r="B29" s="7"/>
      <c r="C29" s="7"/>
      <c r="D29" s="7"/>
      <c r="E29" s="7"/>
      <c r="F29" s="7"/>
      <c r="G29" s="7"/>
      <c r="H29" s="7"/>
      <c r="I29" s="7"/>
      <c r="J29" s="7"/>
      <c r="K29" s="198"/>
    </row>
    <row r="30" spans="1:11" s="71" customFormat="1">
      <c r="A30" s="7"/>
      <c r="B30" s="7"/>
      <c r="C30" s="7"/>
      <c r="D30" s="7"/>
      <c r="E30" s="7"/>
      <c r="F30" s="7"/>
      <c r="G30" s="7"/>
      <c r="H30" s="7"/>
      <c r="I30" s="7"/>
      <c r="J30" s="7"/>
      <c r="K30" s="1399"/>
    </row>
    <row r="31" spans="1:11" s="8" customFormat="1">
      <c r="A31" s="7"/>
      <c r="B31" s="7"/>
      <c r="C31" s="7"/>
      <c r="D31" s="7"/>
      <c r="E31" s="7"/>
      <c r="F31" s="7"/>
      <c r="G31" s="7"/>
      <c r="H31" s="7"/>
      <c r="I31" s="7"/>
      <c r="J31" s="7"/>
      <c r="K31" s="1223"/>
    </row>
    <row r="32" spans="1:11" s="74" customFormat="1">
      <c r="A32" s="7"/>
      <c r="B32" s="7"/>
      <c r="C32" s="7"/>
      <c r="D32" s="7"/>
      <c r="E32" s="7"/>
      <c r="F32" s="7"/>
      <c r="G32" s="7"/>
      <c r="H32" s="7"/>
      <c r="I32" s="7"/>
      <c r="J32" s="7"/>
    </row>
    <row r="202" spans="3:3">
      <c r="C202" s="7" t="s">
        <v>115</v>
      </c>
    </row>
  </sheetData>
  <mergeCells count="4">
    <mergeCell ref="A2:J2"/>
    <mergeCell ref="A3:J3"/>
    <mergeCell ref="A4:J4"/>
    <mergeCell ref="D6:H6"/>
  </mergeCells>
  <hyperlinks>
    <hyperlink ref="A1" location="Índice!A1" display="Volver al Índice" xr:uid="{9032A9BD-1287-467F-8B2E-D327A7F4D20A}"/>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B4DD-4F68-4F26-8CCA-A7EFAD0D2C26}">
  <dimension ref="A1:H201"/>
  <sheetViews>
    <sheetView showGridLines="0" zoomScaleNormal="100" workbookViewId="0"/>
  </sheetViews>
  <sheetFormatPr baseColWidth="10" defaultColWidth="13.140625" defaultRowHeight="12.75"/>
  <cols>
    <col min="1" max="1" width="38.42578125" style="797" customWidth="1"/>
    <col min="2" max="4" width="29.28515625" style="797" customWidth="1"/>
    <col min="5" max="5" width="23.42578125" style="797" customWidth="1"/>
    <col min="6" max="6" width="29.28515625" style="797" customWidth="1"/>
    <col min="7" max="7" width="13.140625" style="1446"/>
    <col min="8" max="8" width="10.140625" style="797" customWidth="1"/>
    <col min="9" max="256" width="13.140625" style="797"/>
    <col min="257" max="257" width="38.42578125" style="797" customWidth="1"/>
    <col min="258" max="260" width="29.28515625" style="797" customWidth="1"/>
    <col min="261" max="261" width="23.42578125" style="797" customWidth="1"/>
    <col min="262" max="262" width="29.28515625" style="797" customWidth="1"/>
    <col min="263" max="263" width="13.140625" style="797"/>
    <col min="264" max="264" width="10.140625" style="797" customWidth="1"/>
    <col min="265" max="512" width="13.140625" style="797"/>
    <col min="513" max="513" width="38.42578125" style="797" customWidth="1"/>
    <col min="514" max="516" width="29.28515625" style="797" customWidth="1"/>
    <col min="517" max="517" width="23.42578125" style="797" customWidth="1"/>
    <col min="518" max="518" width="29.28515625" style="797" customWidth="1"/>
    <col min="519" max="519" width="13.140625" style="797"/>
    <col min="520" max="520" width="10.140625" style="797" customWidth="1"/>
    <col min="521" max="768" width="13.140625" style="797"/>
    <col min="769" max="769" width="38.42578125" style="797" customWidth="1"/>
    <col min="770" max="772" width="29.28515625" style="797" customWidth="1"/>
    <col min="773" max="773" width="23.42578125" style="797" customWidth="1"/>
    <col min="774" max="774" width="29.28515625" style="797" customWidth="1"/>
    <col min="775" max="775" width="13.140625" style="797"/>
    <col min="776" max="776" width="10.140625" style="797" customWidth="1"/>
    <col min="777" max="1024" width="13.140625" style="797"/>
    <col min="1025" max="1025" width="38.42578125" style="797" customWidth="1"/>
    <col min="1026" max="1028" width="29.28515625" style="797" customWidth="1"/>
    <col min="1029" max="1029" width="23.42578125" style="797" customWidth="1"/>
    <col min="1030" max="1030" width="29.28515625" style="797" customWidth="1"/>
    <col min="1031" max="1031" width="13.140625" style="797"/>
    <col min="1032" max="1032" width="10.140625" style="797" customWidth="1"/>
    <col min="1033" max="1280" width="13.140625" style="797"/>
    <col min="1281" max="1281" width="38.42578125" style="797" customWidth="1"/>
    <col min="1282" max="1284" width="29.28515625" style="797" customWidth="1"/>
    <col min="1285" max="1285" width="23.42578125" style="797" customWidth="1"/>
    <col min="1286" max="1286" width="29.28515625" style="797" customWidth="1"/>
    <col min="1287" max="1287" width="13.140625" style="797"/>
    <col min="1288" max="1288" width="10.140625" style="797" customWidth="1"/>
    <col min="1289" max="1536" width="13.140625" style="797"/>
    <col min="1537" max="1537" width="38.42578125" style="797" customWidth="1"/>
    <col min="1538" max="1540" width="29.28515625" style="797" customWidth="1"/>
    <col min="1541" max="1541" width="23.42578125" style="797" customWidth="1"/>
    <col min="1542" max="1542" width="29.28515625" style="797" customWidth="1"/>
    <col min="1543" max="1543" width="13.140625" style="797"/>
    <col min="1544" max="1544" width="10.140625" style="797" customWidth="1"/>
    <col min="1545" max="1792" width="13.140625" style="797"/>
    <col min="1793" max="1793" width="38.42578125" style="797" customWidth="1"/>
    <col min="1794" max="1796" width="29.28515625" style="797" customWidth="1"/>
    <col min="1797" max="1797" width="23.42578125" style="797" customWidth="1"/>
    <col min="1798" max="1798" width="29.28515625" style="797" customWidth="1"/>
    <col min="1799" max="1799" width="13.140625" style="797"/>
    <col min="1800" max="1800" width="10.140625" style="797" customWidth="1"/>
    <col min="1801" max="2048" width="13.140625" style="797"/>
    <col min="2049" max="2049" width="38.42578125" style="797" customWidth="1"/>
    <col min="2050" max="2052" width="29.28515625" style="797" customWidth="1"/>
    <col min="2053" max="2053" width="23.42578125" style="797" customWidth="1"/>
    <col min="2054" max="2054" width="29.28515625" style="797" customWidth="1"/>
    <col min="2055" max="2055" width="13.140625" style="797"/>
    <col min="2056" max="2056" width="10.140625" style="797" customWidth="1"/>
    <col min="2057" max="2304" width="13.140625" style="797"/>
    <col min="2305" max="2305" width="38.42578125" style="797" customWidth="1"/>
    <col min="2306" max="2308" width="29.28515625" style="797" customWidth="1"/>
    <col min="2309" max="2309" width="23.42578125" style="797" customWidth="1"/>
    <col min="2310" max="2310" width="29.28515625" style="797" customWidth="1"/>
    <col min="2311" max="2311" width="13.140625" style="797"/>
    <col min="2312" max="2312" width="10.140625" style="797" customWidth="1"/>
    <col min="2313" max="2560" width="13.140625" style="797"/>
    <col min="2561" max="2561" width="38.42578125" style="797" customWidth="1"/>
    <col min="2562" max="2564" width="29.28515625" style="797" customWidth="1"/>
    <col min="2565" max="2565" width="23.42578125" style="797" customWidth="1"/>
    <col min="2566" max="2566" width="29.28515625" style="797" customWidth="1"/>
    <col min="2567" max="2567" width="13.140625" style="797"/>
    <col min="2568" max="2568" width="10.140625" style="797" customWidth="1"/>
    <col min="2569" max="2816" width="13.140625" style="797"/>
    <col min="2817" max="2817" width="38.42578125" style="797" customWidth="1"/>
    <col min="2818" max="2820" width="29.28515625" style="797" customWidth="1"/>
    <col min="2821" max="2821" width="23.42578125" style="797" customWidth="1"/>
    <col min="2822" max="2822" width="29.28515625" style="797" customWidth="1"/>
    <col min="2823" max="2823" width="13.140625" style="797"/>
    <col min="2824" max="2824" width="10.140625" style="797" customWidth="1"/>
    <col min="2825" max="3072" width="13.140625" style="797"/>
    <col min="3073" max="3073" width="38.42578125" style="797" customWidth="1"/>
    <col min="3074" max="3076" width="29.28515625" style="797" customWidth="1"/>
    <col min="3077" max="3077" width="23.42578125" style="797" customWidth="1"/>
    <col min="3078" max="3078" width="29.28515625" style="797" customWidth="1"/>
    <col min="3079" max="3079" width="13.140625" style="797"/>
    <col min="3080" max="3080" width="10.140625" style="797" customWidth="1"/>
    <col min="3081" max="3328" width="13.140625" style="797"/>
    <col min="3329" max="3329" width="38.42578125" style="797" customWidth="1"/>
    <col min="3330" max="3332" width="29.28515625" style="797" customWidth="1"/>
    <col min="3333" max="3333" width="23.42578125" style="797" customWidth="1"/>
    <col min="3334" max="3334" width="29.28515625" style="797" customWidth="1"/>
    <col min="3335" max="3335" width="13.140625" style="797"/>
    <col min="3336" max="3336" width="10.140625" style="797" customWidth="1"/>
    <col min="3337" max="3584" width="13.140625" style="797"/>
    <col min="3585" max="3585" width="38.42578125" style="797" customWidth="1"/>
    <col min="3586" max="3588" width="29.28515625" style="797" customWidth="1"/>
    <col min="3589" max="3589" width="23.42578125" style="797" customWidth="1"/>
    <col min="3590" max="3590" width="29.28515625" style="797" customWidth="1"/>
    <col min="3591" max="3591" width="13.140625" style="797"/>
    <col min="3592" max="3592" width="10.140625" style="797" customWidth="1"/>
    <col min="3593" max="3840" width="13.140625" style="797"/>
    <col min="3841" max="3841" width="38.42578125" style="797" customWidth="1"/>
    <col min="3842" max="3844" width="29.28515625" style="797" customWidth="1"/>
    <col min="3845" max="3845" width="23.42578125" style="797" customWidth="1"/>
    <col min="3846" max="3846" width="29.28515625" style="797" customWidth="1"/>
    <col min="3847" max="3847" width="13.140625" style="797"/>
    <col min="3848" max="3848" width="10.140625" style="797" customWidth="1"/>
    <col min="3849" max="4096" width="13.140625" style="797"/>
    <col min="4097" max="4097" width="38.42578125" style="797" customWidth="1"/>
    <col min="4098" max="4100" width="29.28515625" style="797" customWidth="1"/>
    <col min="4101" max="4101" width="23.42578125" style="797" customWidth="1"/>
    <col min="4102" max="4102" width="29.28515625" style="797" customWidth="1"/>
    <col min="4103" max="4103" width="13.140625" style="797"/>
    <col min="4104" max="4104" width="10.140625" style="797" customWidth="1"/>
    <col min="4105" max="4352" width="13.140625" style="797"/>
    <col min="4353" max="4353" width="38.42578125" style="797" customWidth="1"/>
    <col min="4354" max="4356" width="29.28515625" style="797" customWidth="1"/>
    <col min="4357" max="4357" width="23.42578125" style="797" customWidth="1"/>
    <col min="4358" max="4358" width="29.28515625" style="797" customWidth="1"/>
    <col min="4359" max="4359" width="13.140625" style="797"/>
    <col min="4360" max="4360" width="10.140625" style="797" customWidth="1"/>
    <col min="4361" max="4608" width="13.140625" style="797"/>
    <col min="4609" max="4609" width="38.42578125" style="797" customWidth="1"/>
    <col min="4610" max="4612" width="29.28515625" style="797" customWidth="1"/>
    <col min="4613" max="4613" width="23.42578125" style="797" customWidth="1"/>
    <col min="4614" max="4614" width="29.28515625" style="797" customWidth="1"/>
    <col min="4615" max="4615" width="13.140625" style="797"/>
    <col min="4616" max="4616" width="10.140625" style="797" customWidth="1"/>
    <col min="4617" max="4864" width="13.140625" style="797"/>
    <col min="4865" max="4865" width="38.42578125" style="797" customWidth="1"/>
    <col min="4866" max="4868" width="29.28515625" style="797" customWidth="1"/>
    <col min="4869" max="4869" width="23.42578125" style="797" customWidth="1"/>
    <col min="4870" max="4870" width="29.28515625" style="797" customWidth="1"/>
    <col min="4871" max="4871" width="13.140625" style="797"/>
    <col min="4872" max="4872" width="10.140625" style="797" customWidth="1"/>
    <col min="4873" max="5120" width="13.140625" style="797"/>
    <col min="5121" max="5121" width="38.42578125" style="797" customWidth="1"/>
    <col min="5122" max="5124" width="29.28515625" style="797" customWidth="1"/>
    <col min="5125" max="5125" width="23.42578125" style="797" customWidth="1"/>
    <col min="5126" max="5126" width="29.28515625" style="797" customWidth="1"/>
    <col min="5127" max="5127" width="13.140625" style="797"/>
    <col min="5128" max="5128" width="10.140625" style="797" customWidth="1"/>
    <col min="5129" max="5376" width="13.140625" style="797"/>
    <col min="5377" max="5377" width="38.42578125" style="797" customWidth="1"/>
    <col min="5378" max="5380" width="29.28515625" style="797" customWidth="1"/>
    <col min="5381" max="5381" width="23.42578125" style="797" customWidth="1"/>
    <col min="5382" max="5382" width="29.28515625" style="797" customWidth="1"/>
    <col min="5383" max="5383" width="13.140625" style="797"/>
    <col min="5384" max="5384" width="10.140625" style="797" customWidth="1"/>
    <col min="5385" max="5632" width="13.140625" style="797"/>
    <col min="5633" max="5633" width="38.42578125" style="797" customWidth="1"/>
    <col min="5634" max="5636" width="29.28515625" style="797" customWidth="1"/>
    <col min="5637" max="5637" width="23.42578125" style="797" customWidth="1"/>
    <col min="5638" max="5638" width="29.28515625" style="797" customWidth="1"/>
    <col min="5639" max="5639" width="13.140625" style="797"/>
    <col min="5640" max="5640" width="10.140625" style="797" customWidth="1"/>
    <col min="5641" max="5888" width="13.140625" style="797"/>
    <col min="5889" max="5889" width="38.42578125" style="797" customWidth="1"/>
    <col min="5890" max="5892" width="29.28515625" style="797" customWidth="1"/>
    <col min="5893" max="5893" width="23.42578125" style="797" customWidth="1"/>
    <col min="5894" max="5894" width="29.28515625" style="797" customWidth="1"/>
    <col min="5895" max="5895" width="13.140625" style="797"/>
    <col min="5896" max="5896" width="10.140625" style="797" customWidth="1"/>
    <col min="5897" max="6144" width="13.140625" style="797"/>
    <col min="6145" max="6145" width="38.42578125" style="797" customWidth="1"/>
    <col min="6146" max="6148" width="29.28515625" style="797" customWidth="1"/>
    <col min="6149" max="6149" width="23.42578125" style="797" customWidth="1"/>
    <col min="6150" max="6150" width="29.28515625" style="797" customWidth="1"/>
    <col min="6151" max="6151" width="13.140625" style="797"/>
    <col min="6152" max="6152" width="10.140625" style="797" customWidth="1"/>
    <col min="6153" max="6400" width="13.140625" style="797"/>
    <col min="6401" max="6401" width="38.42578125" style="797" customWidth="1"/>
    <col min="6402" max="6404" width="29.28515625" style="797" customWidth="1"/>
    <col min="6405" max="6405" width="23.42578125" style="797" customWidth="1"/>
    <col min="6406" max="6406" width="29.28515625" style="797" customWidth="1"/>
    <col min="6407" max="6407" width="13.140625" style="797"/>
    <col min="6408" max="6408" width="10.140625" style="797" customWidth="1"/>
    <col min="6409" max="6656" width="13.140625" style="797"/>
    <col min="6657" max="6657" width="38.42578125" style="797" customWidth="1"/>
    <col min="6658" max="6660" width="29.28515625" style="797" customWidth="1"/>
    <col min="6661" max="6661" width="23.42578125" style="797" customWidth="1"/>
    <col min="6662" max="6662" width="29.28515625" style="797" customWidth="1"/>
    <col min="6663" max="6663" width="13.140625" style="797"/>
    <col min="6664" max="6664" width="10.140625" style="797" customWidth="1"/>
    <col min="6665" max="6912" width="13.140625" style="797"/>
    <col min="6913" max="6913" width="38.42578125" style="797" customWidth="1"/>
    <col min="6914" max="6916" width="29.28515625" style="797" customWidth="1"/>
    <col min="6917" max="6917" width="23.42578125" style="797" customWidth="1"/>
    <col min="6918" max="6918" width="29.28515625" style="797" customWidth="1"/>
    <col min="6919" max="6919" width="13.140625" style="797"/>
    <col min="6920" max="6920" width="10.140625" style="797" customWidth="1"/>
    <col min="6921" max="7168" width="13.140625" style="797"/>
    <col min="7169" max="7169" width="38.42578125" style="797" customWidth="1"/>
    <col min="7170" max="7172" width="29.28515625" style="797" customWidth="1"/>
    <col min="7173" max="7173" width="23.42578125" style="797" customWidth="1"/>
    <col min="7174" max="7174" width="29.28515625" style="797" customWidth="1"/>
    <col min="7175" max="7175" width="13.140625" style="797"/>
    <col min="7176" max="7176" width="10.140625" style="797" customWidth="1"/>
    <col min="7177" max="7424" width="13.140625" style="797"/>
    <col min="7425" max="7425" width="38.42578125" style="797" customWidth="1"/>
    <col min="7426" max="7428" width="29.28515625" style="797" customWidth="1"/>
    <col min="7429" max="7429" width="23.42578125" style="797" customWidth="1"/>
    <col min="7430" max="7430" width="29.28515625" style="797" customWidth="1"/>
    <col min="7431" max="7431" width="13.140625" style="797"/>
    <col min="7432" max="7432" width="10.140625" style="797" customWidth="1"/>
    <col min="7433" max="7680" width="13.140625" style="797"/>
    <col min="7681" max="7681" width="38.42578125" style="797" customWidth="1"/>
    <col min="7682" max="7684" width="29.28515625" style="797" customWidth="1"/>
    <col min="7685" max="7685" width="23.42578125" style="797" customWidth="1"/>
    <col min="7686" max="7686" width="29.28515625" style="797" customWidth="1"/>
    <col min="7687" max="7687" width="13.140625" style="797"/>
    <col min="7688" max="7688" width="10.140625" style="797" customWidth="1"/>
    <col min="7689" max="7936" width="13.140625" style="797"/>
    <col min="7937" max="7937" width="38.42578125" style="797" customWidth="1"/>
    <col min="7938" max="7940" width="29.28515625" style="797" customWidth="1"/>
    <col min="7941" max="7941" width="23.42578125" style="797" customWidth="1"/>
    <col min="7942" max="7942" width="29.28515625" style="797" customWidth="1"/>
    <col min="7943" max="7943" width="13.140625" style="797"/>
    <col min="7944" max="7944" width="10.140625" style="797" customWidth="1"/>
    <col min="7945" max="8192" width="13.140625" style="797"/>
    <col min="8193" max="8193" width="38.42578125" style="797" customWidth="1"/>
    <col min="8194" max="8196" width="29.28515625" style="797" customWidth="1"/>
    <col min="8197" max="8197" width="23.42578125" style="797" customWidth="1"/>
    <col min="8198" max="8198" width="29.28515625" style="797" customWidth="1"/>
    <col min="8199" max="8199" width="13.140625" style="797"/>
    <col min="8200" max="8200" width="10.140625" style="797" customWidth="1"/>
    <col min="8201" max="8448" width="13.140625" style="797"/>
    <col min="8449" max="8449" width="38.42578125" style="797" customWidth="1"/>
    <col min="8450" max="8452" width="29.28515625" style="797" customWidth="1"/>
    <col min="8453" max="8453" width="23.42578125" style="797" customWidth="1"/>
    <col min="8454" max="8454" width="29.28515625" style="797" customWidth="1"/>
    <col min="8455" max="8455" width="13.140625" style="797"/>
    <col min="8456" max="8456" width="10.140625" style="797" customWidth="1"/>
    <col min="8457" max="8704" width="13.140625" style="797"/>
    <col min="8705" max="8705" width="38.42578125" style="797" customWidth="1"/>
    <col min="8706" max="8708" width="29.28515625" style="797" customWidth="1"/>
    <col min="8709" max="8709" width="23.42578125" style="797" customWidth="1"/>
    <col min="8710" max="8710" width="29.28515625" style="797" customWidth="1"/>
    <col min="8711" max="8711" width="13.140625" style="797"/>
    <col min="8712" max="8712" width="10.140625" style="797" customWidth="1"/>
    <col min="8713" max="8960" width="13.140625" style="797"/>
    <col min="8961" max="8961" width="38.42578125" style="797" customWidth="1"/>
    <col min="8962" max="8964" width="29.28515625" style="797" customWidth="1"/>
    <col min="8965" max="8965" width="23.42578125" style="797" customWidth="1"/>
    <col min="8966" max="8966" width="29.28515625" style="797" customWidth="1"/>
    <col min="8967" max="8967" width="13.140625" style="797"/>
    <col min="8968" max="8968" width="10.140625" style="797" customWidth="1"/>
    <col min="8969" max="9216" width="13.140625" style="797"/>
    <col min="9217" max="9217" width="38.42578125" style="797" customWidth="1"/>
    <col min="9218" max="9220" width="29.28515625" style="797" customWidth="1"/>
    <col min="9221" max="9221" width="23.42578125" style="797" customWidth="1"/>
    <col min="9222" max="9222" width="29.28515625" style="797" customWidth="1"/>
    <col min="9223" max="9223" width="13.140625" style="797"/>
    <col min="9224" max="9224" width="10.140625" style="797" customWidth="1"/>
    <col min="9225" max="9472" width="13.140625" style="797"/>
    <col min="9473" max="9473" width="38.42578125" style="797" customWidth="1"/>
    <col min="9474" max="9476" width="29.28515625" style="797" customWidth="1"/>
    <col min="9477" max="9477" width="23.42578125" style="797" customWidth="1"/>
    <col min="9478" max="9478" width="29.28515625" style="797" customWidth="1"/>
    <col min="9479" max="9479" width="13.140625" style="797"/>
    <col min="9480" max="9480" width="10.140625" style="797" customWidth="1"/>
    <col min="9481" max="9728" width="13.140625" style="797"/>
    <col min="9729" max="9729" width="38.42578125" style="797" customWidth="1"/>
    <col min="9730" max="9732" width="29.28515625" style="797" customWidth="1"/>
    <col min="9733" max="9733" width="23.42578125" style="797" customWidth="1"/>
    <col min="9734" max="9734" width="29.28515625" style="797" customWidth="1"/>
    <col min="9735" max="9735" width="13.140625" style="797"/>
    <col min="9736" max="9736" width="10.140625" style="797" customWidth="1"/>
    <col min="9737" max="9984" width="13.140625" style="797"/>
    <col min="9985" max="9985" width="38.42578125" style="797" customWidth="1"/>
    <col min="9986" max="9988" width="29.28515625" style="797" customWidth="1"/>
    <col min="9989" max="9989" width="23.42578125" style="797" customWidth="1"/>
    <col min="9990" max="9990" width="29.28515625" style="797" customWidth="1"/>
    <col min="9991" max="9991" width="13.140625" style="797"/>
    <col min="9992" max="9992" width="10.140625" style="797" customWidth="1"/>
    <col min="9993" max="10240" width="13.140625" style="797"/>
    <col min="10241" max="10241" width="38.42578125" style="797" customWidth="1"/>
    <col min="10242" max="10244" width="29.28515625" style="797" customWidth="1"/>
    <col min="10245" max="10245" width="23.42578125" style="797" customWidth="1"/>
    <col min="10246" max="10246" width="29.28515625" style="797" customWidth="1"/>
    <col min="10247" max="10247" width="13.140625" style="797"/>
    <col min="10248" max="10248" width="10.140625" style="797" customWidth="1"/>
    <col min="10249" max="10496" width="13.140625" style="797"/>
    <col min="10497" max="10497" width="38.42578125" style="797" customWidth="1"/>
    <col min="10498" max="10500" width="29.28515625" style="797" customWidth="1"/>
    <col min="10501" max="10501" width="23.42578125" style="797" customWidth="1"/>
    <col min="10502" max="10502" width="29.28515625" style="797" customWidth="1"/>
    <col min="10503" max="10503" width="13.140625" style="797"/>
    <col min="10504" max="10504" width="10.140625" style="797" customWidth="1"/>
    <col min="10505" max="10752" width="13.140625" style="797"/>
    <col min="10753" max="10753" width="38.42578125" style="797" customWidth="1"/>
    <col min="10754" max="10756" width="29.28515625" style="797" customWidth="1"/>
    <col min="10757" max="10757" width="23.42578125" style="797" customWidth="1"/>
    <col min="10758" max="10758" width="29.28515625" style="797" customWidth="1"/>
    <col min="10759" max="10759" width="13.140625" style="797"/>
    <col min="10760" max="10760" width="10.140625" style="797" customWidth="1"/>
    <col min="10761" max="11008" width="13.140625" style="797"/>
    <col min="11009" max="11009" width="38.42578125" style="797" customWidth="1"/>
    <col min="11010" max="11012" width="29.28515625" style="797" customWidth="1"/>
    <col min="11013" max="11013" width="23.42578125" style="797" customWidth="1"/>
    <col min="11014" max="11014" width="29.28515625" style="797" customWidth="1"/>
    <col min="11015" max="11015" width="13.140625" style="797"/>
    <col min="11016" max="11016" width="10.140625" style="797" customWidth="1"/>
    <col min="11017" max="11264" width="13.140625" style="797"/>
    <col min="11265" max="11265" width="38.42578125" style="797" customWidth="1"/>
    <col min="11266" max="11268" width="29.28515625" style="797" customWidth="1"/>
    <col min="11269" max="11269" width="23.42578125" style="797" customWidth="1"/>
    <col min="11270" max="11270" width="29.28515625" style="797" customWidth="1"/>
    <col min="11271" max="11271" width="13.140625" style="797"/>
    <col min="11272" max="11272" width="10.140625" style="797" customWidth="1"/>
    <col min="11273" max="11520" width="13.140625" style="797"/>
    <col min="11521" max="11521" width="38.42578125" style="797" customWidth="1"/>
    <col min="11522" max="11524" width="29.28515625" style="797" customWidth="1"/>
    <col min="11525" max="11525" width="23.42578125" style="797" customWidth="1"/>
    <col min="11526" max="11526" width="29.28515625" style="797" customWidth="1"/>
    <col min="11527" max="11527" width="13.140625" style="797"/>
    <col min="11528" max="11528" width="10.140625" style="797" customWidth="1"/>
    <col min="11529" max="11776" width="13.140625" style="797"/>
    <col min="11777" max="11777" width="38.42578125" style="797" customWidth="1"/>
    <col min="11778" max="11780" width="29.28515625" style="797" customWidth="1"/>
    <col min="11781" max="11781" width="23.42578125" style="797" customWidth="1"/>
    <col min="11782" max="11782" width="29.28515625" style="797" customWidth="1"/>
    <col min="11783" max="11783" width="13.140625" style="797"/>
    <col min="11784" max="11784" width="10.140625" style="797" customWidth="1"/>
    <col min="11785" max="12032" width="13.140625" style="797"/>
    <col min="12033" max="12033" width="38.42578125" style="797" customWidth="1"/>
    <col min="12034" max="12036" width="29.28515625" style="797" customWidth="1"/>
    <col min="12037" max="12037" width="23.42578125" style="797" customWidth="1"/>
    <col min="12038" max="12038" width="29.28515625" style="797" customWidth="1"/>
    <col min="12039" max="12039" width="13.140625" style="797"/>
    <col min="12040" max="12040" width="10.140625" style="797" customWidth="1"/>
    <col min="12041" max="12288" width="13.140625" style="797"/>
    <col min="12289" max="12289" width="38.42578125" style="797" customWidth="1"/>
    <col min="12290" max="12292" width="29.28515625" style="797" customWidth="1"/>
    <col min="12293" max="12293" width="23.42578125" style="797" customWidth="1"/>
    <col min="12294" max="12294" width="29.28515625" style="797" customWidth="1"/>
    <col min="12295" max="12295" width="13.140625" style="797"/>
    <col min="12296" max="12296" width="10.140625" style="797" customWidth="1"/>
    <col min="12297" max="12544" width="13.140625" style="797"/>
    <col min="12545" max="12545" width="38.42578125" style="797" customWidth="1"/>
    <col min="12546" max="12548" width="29.28515625" style="797" customWidth="1"/>
    <col min="12549" max="12549" width="23.42578125" style="797" customWidth="1"/>
    <col min="12550" max="12550" width="29.28515625" style="797" customWidth="1"/>
    <col min="12551" max="12551" width="13.140625" style="797"/>
    <col min="12552" max="12552" width="10.140625" style="797" customWidth="1"/>
    <col min="12553" max="12800" width="13.140625" style="797"/>
    <col min="12801" max="12801" width="38.42578125" style="797" customWidth="1"/>
    <col min="12802" max="12804" width="29.28515625" style="797" customWidth="1"/>
    <col min="12805" max="12805" width="23.42578125" style="797" customWidth="1"/>
    <col min="12806" max="12806" width="29.28515625" style="797" customWidth="1"/>
    <col min="12807" max="12807" width="13.140625" style="797"/>
    <col min="12808" max="12808" width="10.140625" style="797" customWidth="1"/>
    <col min="12809" max="13056" width="13.140625" style="797"/>
    <col min="13057" max="13057" width="38.42578125" style="797" customWidth="1"/>
    <col min="13058" max="13060" width="29.28515625" style="797" customWidth="1"/>
    <col min="13061" max="13061" width="23.42578125" style="797" customWidth="1"/>
    <col min="13062" max="13062" width="29.28515625" style="797" customWidth="1"/>
    <col min="13063" max="13063" width="13.140625" style="797"/>
    <col min="13064" max="13064" width="10.140625" style="797" customWidth="1"/>
    <col min="13065" max="13312" width="13.140625" style="797"/>
    <col min="13313" max="13313" width="38.42578125" style="797" customWidth="1"/>
    <col min="13314" max="13316" width="29.28515625" style="797" customWidth="1"/>
    <col min="13317" max="13317" width="23.42578125" style="797" customWidth="1"/>
    <col min="13318" max="13318" width="29.28515625" style="797" customWidth="1"/>
    <col min="13319" max="13319" width="13.140625" style="797"/>
    <col min="13320" max="13320" width="10.140625" style="797" customWidth="1"/>
    <col min="13321" max="13568" width="13.140625" style="797"/>
    <col min="13569" max="13569" width="38.42578125" style="797" customWidth="1"/>
    <col min="13570" max="13572" width="29.28515625" style="797" customWidth="1"/>
    <col min="13573" max="13573" width="23.42578125" style="797" customWidth="1"/>
    <col min="13574" max="13574" width="29.28515625" style="797" customWidth="1"/>
    <col min="13575" max="13575" width="13.140625" style="797"/>
    <col min="13576" max="13576" width="10.140625" style="797" customWidth="1"/>
    <col min="13577" max="13824" width="13.140625" style="797"/>
    <col min="13825" max="13825" width="38.42578125" style="797" customWidth="1"/>
    <col min="13826" max="13828" width="29.28515625" style="797" customWidth="1"/>
    <col min="13829" max="13829" width="23.42578125" style="797" customWidth="1"/>
    <col min="13830" max="13830" width="29.28515625" style="797" customWidth="1"/>
    <col min="13831" max="13831" width="13.140625" style="797"/>
    <col min="13832" max="13832" width="10.140625" style="797" customWidth="1"/>
    <col min="13833" max="14080" width="13.140625" style="797"/>
    <col min="14081" max="14081" width="38.42578125" style="797" customWidth="1"/>
    <col min="14082" max="14084" width="29.28515625" style="797" customWidth="1"/>
    <col min="14085" max="14085" width="23.42578125" style="797" customWidth="1"/>
    <col min="14086" max="14086" width="29.28515625" style="797" customWidth="1"/>
    <col min="14087" max="14087" width="13.140625" style="797"/>
    <col min="14088" max="14088" width="10.140625" style="797" customWidth="1"/>
    <col min="14089" max="14336" width="13.140625" style="797"/>
    <col min="14337" max="14337" width="38.42578125" style="797" customWidth="1"/>
    <col min="14338" max="14340" width="29.28515625" style="797" customWidth="1"/>
    <col min="14341" max="14341" width="23.42578125" style="797" customWidth="1"/>
    <col min="14342" max="14342" width="29.28515625" style="797" customWidth="1"/>
    <col min="14343" max="14343" width="13.140625" style="797"/>
    <col min="14344" max="14344" width="10.140625" style="797" customWidth="1"/>
    <col min="14345" max="14592" width="13.140625" style="797"/>
    <col min="14593" max="14593" width="38.42578125" style="797" customWidth="1"/>
    <col min="14594" max="14596" width="29.28515625" style="797" customWidth="1"/>
    <col min="14597" max="14597" width="23.42578125" style="797" customWidth="1"/>
    <col min="14598" max="14598" width="29.28515625" style="797" customWidth="1"/>
    <col min="14599" max="14599" width="13.140625" style="797"/>
    <col min="14600" max="14600" width="10.140625" style="797" customWidth="1"/>
    <col min="14601" max="14848" width="13.140625" style="797"/>
    <col min="14849" max="14849" width="38.42578125" style="797" customWidth="1"/>
    <col min="14850" max="14852" width="29.28515625" style="797" customWidth="1"/>
    <col min="14853" max="14853" width="23.42578125" style="797" customWidth="1"/>
    <col min="14854" max="14854" width="29.28515625" style="797" customWidth="1"/>
    <col min="14855" max="14855" width="13.140625" style="797"/>
    <col min="14856" max="14856" width="10.140625" style="797" customWidth="1"/>
    <col min="14857" max="15104" width="13.140625" style="797"/>
    <col min="15105" max="15105" width="38.42578125" style="797" customWidth="1"/>
    <col min="15106" max="15108" width="29.28515625" style="797" customWidth="1"/>
    <col min="15109" max="15109" width="23.42578125" style="797" customWidth="1"/>
    <col min="15110" max="15110" width="29.28515625" style="797" customWidth="1"/>
    <col min="15111" max="15111" width="13.140625" style="797"/>
    <col min="15112" max="15112" width="10.140625" style="797" customWidth="1"/>
    <col min="15113" max="15360" width="13.140625" style="797"/>
    <col min="15361" max="15361" width="38.42578125" style="797" customWidth="1"/>
    <col min="15362" max="15364" width="29.28515625" style="797" customWidth="1"/>
    <col min="15365" max="15365" width="23.42578125" style="797" customWidth="1"/>
    <col min="15366" max="15366" width="29.28515625" style="797" customWidth="1"/>
    <col min="15367" max="15367" width="13.140625" style="797"/>
    <col min="15368" max="15368" width="10.140625" style="797" customWidth="1"/>
    <col min="15369" max="15616" width="13.140625" style="797"/>
    <col min="15617" max="15617" width="38.42578125" style="797" customWidth="1"/>
    <col min="15618" max="15620" width="29.28515625" style="797" customWidth="1"/>
    <col min="15621" max="15621" width="23.42578125" style="797" customWidth="1"/>
    <col min="15622" max="15622" width="29.28515625" style="797" customWidth="1"/>
    <col min="15623" max="15623" width="13.140625" style="797"/>
    <col min="15624" max="15624" width="10.140625" style="797" customWidth="1"/>
    <col min="15625" max="15872" width="13.140625" style="797"/>
    <col min="15873" max="15873" width="38.42578125" style="797" customWidth="1"/>
    <col min="15874" max="15876" width="29.28515625" style="797" customWidth="1"/>
    <col min="15877" max="15877" width="23.42578125" style="797" customWidth="1"/>
    <col min="15878" max="15878" width="29.28515625" style="797" customWidth="1"/>
    <col min="15879" max="15879" width="13.140625" style="797"/>
    <col min="15880" max="15880" width="10.140625" style="797" customWidth="1"/>
    <col min="15881" max="16128" width="13.140625" style="797"/>
    <col min="16129" max="16129" width="38.42578125" style="797" customWidth="1"/>
    <col min="16130" max="16132" width="29.28515625" style="797" customWidth="1"/>
    <col min="16133" max="16133" width="23.42578125" style="797" customWidth="1"/>
    <col min="16134" max="16134" width="29.28515625" style="797" customWidth="1"/>
    <col min="16135" max="16135" width="13.140625" style="797"/>
    <col min="16136" max="16136" width="10.140625" style="797" customWidth="1"/>
    <col min="16137" max="16384" width="13.140625" style="797"/>
  </cols>
  <sheetData>
    <row r="1" spans="1:7" ht="18" customHeight="1">
      <c r="A1" s="1521" t="s">
        <v>1220</v>
      </c>
      <c r="B1" s="1445"/>
      <c r="C1" s="1445"/>
      <c r="D1" s="1445"/>
      <c r="E1" s="1445"/>
      <c r="F1" s="1445"/>
    </row>
    <row r="2" spans="1:7" s="1449" customFormat="1" ht="48.75" customHeight="1">
      <c r="A2" s="1447" t="s">
        <v>1189</v>
      </c>
      <c r="B2" s="1447"/>
      <c r="C2" s="1447"/>
      <c r="D2" s="1447"/>
      <c r="E2" s="1447"/>
      <c r="F2" s="1447"/>
      <c r="G2" s="1448"/>
    </row>
    <row r="3" spans="1:7" s="1453" customFormat="1" ht="24" customHeight="1">
      <c r="A3" s="1450">
        <v>45412</v>
      </c>
      <c r="B3" s="1451"/>
      <c r="C3" s="1451"/>
      <c r="D3" s="1451"/>
      <c r="E3" s="1451"/>
      <c r="F3" s="1451"/>
      <c r="G3" s="1452"/>
    </row>
    <row r="4" spans="1:7" s="1453" customFormat="1" ht="17.100000000000001" customHeight="1">
      <c r="A4" s="1454" t="s">
        <v>123</v>
      </c>
      <c r="B4" s="1454"/>
      <c r="C4" s="1454"/>
      <c r="D4" s="1454"/>
      <c r="E4" s="1454"/>
      <c r="F4" s="1454"/>
      <c r="G4" s="1452"/>
    </row>
    <row r="5" spans="1:7" s="1335" customFormat="1" ht="6" customHeight="1" thickBot="1">
      <c r="A5" s="1455"/>
      <c r="B5" s="1455"/>
      <c r="C5" s="1455"/>
      <c r="D5" s="1455"/>
      <c r="E5" s="1455"/>
      <c r="F5" s="1455"/>
      <c r="G5" s="1456"/>
    </row>
    <row r="6" spans="1:7" s="1335" customFormat="1" ht="24" customHeight="1">
      <c r="A6" s="1457" t="s">
        <v>1</v>
      </c>
      <c r="B6" s="1458" t="s">
        <v>1190</v>
      </c>
      <c r="C6" s="1458"/>
      <c r="D6" s="1458"/>
      <c r="E6" s="1458"/>
      <c r="F6" s="1458"/>
      <c r="G6" s="1456"/>
    </row>
    <row r="7" spans="1:7" s="1335" customFormat="1" ht="62.25" customHeight="1">
      <c r="A7" s="1459"/>
      <c r="B7" s="1460" t="s">
        <v>1191</v>
      </c>
      <c r="C7" s="1460" t="s">
        <v>1192</v>
      </c>
      <c r="D7" s="1460" t="s">
        <v>1193</v>
      </c>
      <c r="E7" s="1460" t="s">
        <v>1194</v>
      </c>
      <c r="F7" s="1460" t="s">
        <v>1195</v>
      </c>
      <c r="G7" s="1456"/>
    </row>
    <row r="8" spans="1:7" s="973" customFormat="1" ht="20.100000000000001" customHeight="1">
      <c r="A8" s="820" t="s">
        <v>29</v>
      </c>
      <c r="B8" s="1461">
        <v>27656.31063</v>
      </c>
      <c r="C8" s="1461" t="s">
        <v>132</v>
      </c>
      <c r="D8" s="1461">
        <v>215022.09846000001</v>
      </c>
      <c r="E8" s="1461" t="s">
        <v>132</v>
      </c>
      <c r="F8" s="1462">
        <v>242678.40909</v>
      </c>
      <c r="G8" s="1463"/>
    </row>
    <row r="9" spans="1:7" s="973" customFormat="1" ht="20.100000000000001" customHeight="1">
      <c r="A9" s="1464" t="s">
        <v>30</v>
      </c>
      <c r="B9" s="1461">
        <v>7.69191</v>
      </c>
      <c r="C9" s="1461" t="s">
        <v>132</v>
      </c>
      <c r="D9" s="1461">
        <v>80.142409999999998</v>
      </c>
      <c r="E9" s="1461" t="s">
        <v>132</v>
      </c>
      <c r="F9" s="1462">
        <v>87.834320000000005</v>
      </c>
      <c r="G9" s="1463"/>
    </row>
    <row r="10" spans="1:7" s="973" customFormat="1" ht="20.100000000000001" customHeight="1">
      <c r="A10" s="1464" t="s">
        <v>95</v>
      </c>
      <c r="B10" s="1461">
        <v>65474.083630000001</v>
      </c>
      <c r="C10" s="1461" t="s">
        <v>132</v>
      </c>
      <c r="D10" s="1461">
        <v>245132.62590000001</v>
      </c>
      <c r="E10" s="1461" t="s">
        <v>132</v>
      </c>
      <c r="F10" s="1462">
        <v>310606.70952999999</v>
      </c>
      <c r="G10" s="1463"/>
    </row>
    <row r="11" spans="1:7" s="973" customFormat="1" ht="20.100000000000001" customHeight="1">
      <c r="A11" s="820" t="s">
        <v>32</v>
      </c>
      <c r="B11" s="1461">
        <v>626.60989000000006</v>
      </c>
      <c r="C11" s="1461">
        <v>666.34613999999999</v>
      </c>
      <c r="D11" s="1461">
        <v>1228.71021</v>
      </c>
      <c r="E11" s="1461" t="s">
        <v>132</v>
      </c>
      <c r="F11" s="1462">
        <v>2521.66624</v>
      </c>
      <c r="G11" s="1463"/>
    </row>
    <row r="12" spans="1:7" s="973" customFormat="1" ht="20.100000000000001" customHeight="1">
      <c r="A12" s="1464" t="s">
        <v>33</v>
      </c>
      <c r="B12" s="1461">
        <v>607.78882999999996</v>
      </c>
      <c r="C12" s="1461" t="s">
        <v>132</v>
      </c>
      <c r="D12" s="1461">
        <v>43550.281229999993</v>
      </c>
      <c r="E12" s="1461" t="s">
        <v>132</v>
      </c>
      <c r="F12" s="1462">
        <v>44158.070060000005</v>
      </c>
      <c r="G12" s="1463"/>
    </row>
    <row r="13" spans="1:7" s="973" customFormat="1" ht="20.100000000000001" customHeight="1">
      <c r="A13" s="1464" t="s">
        <v>114</v>
      </c>
      <c r="B13" s="1461">
        <v>20202.546910000001</v>
      </c>
      <c r="C13" s="1461" t="s">
        <v>132</v>
      </c>
      <c r="D13" s="1461">
        <v>169130.78040000002</v>
      </c>
      <c r="E13" s="1461" t="s">
        <v>132</v>
      </c>
      <c r="F13" s="1465">
        <v>189333.32730999999</v>
      </c>
      <c r="G13" s="1463"/>
    </row>
    <row r="14" spans="1:7" s="973" customFormat="1" ht="20.100000000000001" customHeight="1">
      <c r="A14" s="1464" t="s">
        <v>35</v>
      </c>
      <c r="B14" s="1461">
        <v>9467.2731300000014</v>
      </c>
      <c r="C14" s="1461" t="s">
        <v>132</v>
      </c>
      <c r="D14" s="1461">
        <v>76119.795010000002</v>
      </c>
      <c r="E14" s="1461" t="s">
        <v>132</v>
      </c>
      <c r="F14" s="1462">
        <v>85587.068140000003</v>
      </c>
      <c r="G14" s="1463"/>
    </row>
    <row r="15" spans="1:7" s="973" customFormat="1" ht="20.100000000000001" customHeight="1">
      <c r="A15" s="1464" t="s">
        <v>36</v>
      </c>
      <c r="B15" s="1461">
        <v>1492.4701599999999</v>
      </c>
      <c r="C15" s="1461" t="s">
        <v>132</v>
      </c>
      <c r="D15" s="1461">
        <v>109229.14981999999</v>
      </c>
      <c r="E15" s="1461" t="s">
        <v>132</v>
      </c>
      <c r="F15" s="1462">
        <v>110721.61998</v>
      </c>
      <c r="G15" s="1463"/>
    </row>
    <row r="16" spans="1:7" s="973" customFormat="1" ht="20.100000000000001" customHeight="1">
      <c r="A16" s="1464" t="s">
        <v>37</v>
      </c>
      <c r="B16" s="1461">
        <v>6032.7889800000003</v>
      </c>
      <c r="C16" s="1461" t="s">
        <v>132</v>
      </c>
      <c r="D16" s="1461">
        <v>16596.169829999999</v>
      </c>
      <c r="E16" s="1461" t="s">
        <v>132</v>
      </c>
      <c r="F16" s="1462">
        <v>22628.95881</v>
      </c>
      <c r="G16" s="1463"/>
    </row>
    <row r="17" spans="1:8" s="973" customFormat="1" ht="20.100000000000001" customHeight="1">
      <c r="A17" s="1464" t="s">
        <v>503</v>
      </c>
      <c r="B17" s="1461">
        <v>1788.0182199999999</v>
      </c>
      <c r="C17" s="1461" t="s">
        <v>132</v>
      </c>
      <c r="D17" s="1461">
        <v>6810.8837800000001</v>
      </c>
      <c r="E17" s="1461" t="s">
        <v>132</v>
      </c>
      <c r="F17" s="1462">
        <v>8598.902</v>
      </c>
      <c r="G17" s="1463"/>
    </row>
    <row r="18" spans="1:8" s="973" customFormat="1" ht="20.100000000000001" customHeight="1">
      <c r="A18" s="1464" t="s">
        <v>39</v>
      </c>
      <c r="B18" s="1461">
        <v>571.26404000000002</v>
      </c>
      <c r="C18" s="1461" t="s">
        <v>132</v>
      </c>
      <c r="D18" s="1461">
        <v>6916.6141200000002</v>
      </c>
      <c r="E18" s="1461" t="s">
        <v>132</v>
      </c>
      <c r="F18" s="1462">
        <v>7487.8781600000002</v>
      </c>
      <c r="G18" s="1463"/>
    </row>
    <row r="19" spans="1:8" s="973" customFormat="1" ht="20.100000000000001" customHeight="1">
      <c r="A19" s="1464" t="s">
        <v>40</v>
      </c>
      <c r="B19" s="1461">
        <v>15137.5327</v>
      </c>
      <c r="C19" s="1461" t="s">
        <v>132</v>
      </c>
      <c r="D19" s="1461">
        <v>26670.5082</v>
      </c>
      <c r="E19" s="1461" t="s">
        <v>132</v>
      </c>
      <c r="F19" s="1462">
        <v>41808.0409</v>
      </c>
      <c r="G19" s="1463"/>
    </row>
    <row r="20" spans="1:8" s="973" customFormat="1" ht="20.100000000000001" customHeight="1">
      <c r="A20" s="1464" t="s">
        <v>41</v>
      </c>
      <c r="B20" s="1461">
        <v>96.232140000000001</v>
      </c>
      <c r="C20" s="1461" t="s">
        <v>132</v>
      </c>
      <c r="D20" s="1461">
        <v>574.17192</v>
      </c>
      <c r="E20" s="1461" t="s">
        <v>132</v>
      </c>
      <c r="F20" s="1462">
        <v>670.40406000000007</v>
      </c>
      <c r="G20" s="1463"/>
    </row>
    <row r="21" spans="1:8" s="973" customFormat="1" ht="20.100000000000001" customHeight="1">
      <c r="A21" s="822" t="s">
        <v>42</v>
      </c>
      <c r="B21" s="1461">
        <v>18.432779999999998</v>
      </c>
      <c r="C21" s="1461" t="s">
        <v>132</v>
      </c>
      <c r="D21" s="1461">
        <v>47.679499999999997</v>
      </c>
      <c r="E21" s="1461" t="s">
        <v>132</v>
      </c>
      <c r="F21" s="1465">
        <v>66.112279999999998</v>
      </c>
      <c r="G21" s="1463"/>
    </row>
    <row r="22" spans="1:8" s="973" customFormat="1" ht="20.100000000000001" customHeight="1">
      <c r="A22" s="1464" t="s">
        <v>43</v>
      </c>
      <c r="B22" s="1461">
        <v>1548.5415800000001</v>
      </c>
      <c r="C22" s="1461" t="s">
        <v>132</v>
      </c>
      <c r="D22" s="1461">
        <v>4975.7375199999997</v>
      </c>
      <c r="E22" s="1461" t="s">
        <v>132</v>
      </c>
      <c r="F22" s="1465">
        <v>6524.2790999999997</v>
      </c>
      <c r="G22" s="1463"/>
    </row>
    <row r="23" spans="1:8" s="973" customFormat="1" ht="20.100000000000001" customHeight="1">
      <c r="A23" s="1464" t="s">
        <v>44</v>
      </c>
      <c r="B23" s="1461">
        <v>1434.7254599999999</v>
      </c>
      <c r="C23" s="1461" t="s">
        <v>132</v>
      </c>
      <c r="D23" s="1461">
        <v>2136.0737300000001</v>
      </c>
      <c r="E23" s="1461" t="s">
        <v>132</v>
      </c>
      <c r="F23" s="1465">
        <v>3570.7991899999997</v>
      </c>
      <c r="G23" s="1463"/>
    </row>
    <row r="24" spans="1:8" s="973" customFormat="1" ht="20.100000000000001" customHeight="1">
      <c r="A24" s="1464" t="s">
        <v>767</v>
      </c>
      <c r="B24" s="1461">
        <v>6334.2334800000008</v>
      </c>
      <c r="C24" s="1461" t="s">
        <v>132</v>
      </c>
      <c r="D24" s="1461">
        <v>15714.006310000001</v>
      </c>
      <c r="E24" s="1461" t="s">
        <v>132</v>
      </c>
      <c r="F24" s="1465">
        <v>22048.23979</v>
      </c>
      <c r="G24" s="1463"/>
    </row>
    <row r="25" spans="1:8" s="1468" customFormat="1" ht="21.95" customHeight="1">
      <c r="A25" s="1466" t="s">
        <v>46</v>
      </c>
      <c r="B25" s="1462">
        <v>158496.54446999999</v>
      </c>
      <c r="C25" s="1462">
        <v>666.34613999999999</v>
      </c>
      <c r="D25" s="1462">
        <v>939935.42835000006</v>
      </c>
      <c r="E25" s="1462" t="s">
        <v>132</v>
      </c>
      <c r="F25" s="1465">
        <v>1099098.3189600001</v>
      </c>
      <c r="G25" s="1463"/>
      <c r="H25" s="1467"/>
    </row>
    <row r="26" spans="1:8" ht="7.5" customHeight="1" thickBot="1">
      <c r="A26" s="1469"/>
      <c r="B26" s="1470"/>
      <c r="C26" s="1470"/>
      <c r="D26" s="1470"/>
      <c r="E26" s="1470"/>
      <c r="F26" s="1470"/>
      <c r="G26" s="1471"/>
    </row>
    <row r="27" spans="1:8" ht="16.5" customHeight="1">
      <c r="A27" s="1472" t="s">
        <v>1196</v>
      </c>
      <c r="B27" s="1472"/>
      <c r="C27" s="1472"/>
      <c r="D27" s="1472"/>
      <c r="E27" s="1472"/>
      <c r="F27" s="1472"/>
    </row>
    <row r="28" spans="1:8">
      <c r="A28" s="1473"/>
      <c r="B28" s="1473"/>
      <c r="C28" s="1473"/>
      <c r="D28" s="1473"/>
      <c r="E28" s="1473"/>
      <c r="F28" s="1473"/>
    </row>
    <row r="29" spans="1:8">
      <c r="A29" s="1473"/>
      <c r="B29" s="1473"/>
      <c r="C29" s="1473"/>
      <c r="D29" s="1473"/>
      <c r="E29" s="1473"/>
      <c r="F29" s="1473"/>
    </row>
    <row r="30" spans="1:8" ht="13.5">
      <c r="A30" s="898"/>
    </row>
    <row r="201" spans="3:3">
      <c r="C201" s="797" t="s">
        <v>115</v>
      </c>
    </row>
  </sheetData>
  <mergeCells count="7">
    <mergeCell ref="A28:F29"/>
    <mergeCell ref="A2:F2"/>
    <mergeCell ref="A4:F4"/>
    <mergeCell ref="A5:F5"/>
    <mergeCell ref="A6:A7"/>
    <mergeCell ref="B6:F6"/>
    <mergeCell ref="A27:F27"/>
  </mergeCells>
  <hyperlinks>
    <hyperlink ref="A1" location="Índice!A1" display="Volver al Índice" xr:uid="{A136775C-864A-4943-AA4A-697DD5F8A6AE}"/>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A7978-EA06-4AA9-B28D-AFC9E760169C}">
  <dimension ref="A1:H29"/>
  <sheetViews>
    <sheetView showGridLines="0" zoomScaleNormal="100" workbookViewId="0"/>
  </sheetViews>
  <sheetFormatPr baseColWidth="10" defaultColWidth="13.140625" defaultRowHeight="12.75"/>
  <cols>
    <col min="1" max="1" width="51.5703125" style="797" customWidth="1"/>
    <col min="2" max="2" width="34.140625" style="797" customWidth="1"/>
    <col min="3" max="4" width="32.140625" style="797" customWidth="1"/>
    <col min="5" max="5" width="31.5703125" style="797" customWidth="1"/>
    <col min="6" max="6" width="13.140625" style="1446"/>
    <col min="7" max="7" width="10.140625" style="797" customWidth="1"/>
    <col min="8" max="256" width="13.140625" style="797"/>
    <col min="257" max="257" width="51.5703125" style="797" customWidth="1"/>
    <col min="258" max="258" width="34.140625" style="797" customWidth="1"/>
    <col min="259" max="260" width="32.140625" style="797" customWidth="1"/>
    <col min="261" max="261" width="31.5703125" style="797" customWidth="1"/>
    <col min="262" max="262" width="13.140625" style="797"/>
    <col min="263" max="263" width="10.140625" style="797" customWidth="1"/>
    <col min="264" max="512" width="13.140625" style="797"/>
    <col min="513" max="513" width="51.5703125" style="797" customWidth="1"/>
    <col min="514" max="514" width="34.140625" style="797" customWidth="1"/>
    <col min="515" max="516" width="32.140625" style="797" customWidth="1"/>
    <col min="517" max="517" width="31.5703125" style="797" customWidth="1"/>
    <col min="518" max="518" width="13.140625" style="797"/>
    <col min="519" max="519" width="10.140625" style="797" customWidth="1"/>
    <col min="520" max="768" width="13.140625" style="797"/>
    <col min="769" max="769" width="51.5703125" style="797" customWidth="1"/>
    <col min="770" max="770" width="34.140625" style="797" customWidth="1"/>
    <col min="771" max="772" width="32.140625" style="797" customWidth="1"/>
    <col min="773" max="773" width="31.5703125" style="797" customWidth="1"/>
    <col min="774" max="774" width="13.140625" style="797"/>
    <col min="775" max="775" width="10.140625" style="797" customWidth="1"/>
    <col min="776" max="1024" width="13.140625" style="797"/>
    <col min="1025" max="1025" width="51.5703125" style="797" customWidth="1"/>
    <col min="1026" max="1026" width="34.140625" style="797" customWidth="1"/>
    <col min="1027" max="1028" width="32.140625" style="797" customWidth="1"/>
    <col min="1029" max="1029" width="31.5703125" style="797" customWidth="1"/>
    <col min="1030" max="1030" width="13.140625" style="797"/>
    <col min="1031" max="1031" width="10.140625" style="797" customWidth="1"/>
    <col min="1032" max="1280" width="13.140625" style="797"/>
    <col min="1281" max="1281" width="51.5703125" style="797" customWidth="1"/>
    <col min="1282" max="1282" width="34.140625" style="797" customWidth="1"/>
    <col min="1283" max="1284" width="32.140625" style="797" customWidth="1"/>
    <col min="1285" max="1285" width="31.5703125" style="797" customWidth="1"/>
    <col min="1286" max="1286" width="13.140625" style="797"/>
    <col min="1287" max="1287" width="10.140625" style="797" customWidth="1"/>
    <col min="1288" max="1536" width="13.140625" style="797"/>
    <col min="1537" max="1537" width="51.5703125" style="797" customWidth="1"/>
    <col min="1538" max="1538" width="34.140625" style="797" customWidth="1"/>
    <col min="1539" max="1540" width="32.140625" style="797" customWidth="1"/>
    <col min="1541" max="1541" width="31.5703125" style="797" customWidth="1"/>
    <col min="1542" max="1542" width="13.140625" style="797"/>
    <col min="1543" max="1543" width="10.140625" style="797" customWidth="1"/>
    <col min="1544" max="1792" width="13.140625" style="797"/>
    <col min="1793" max="1793" width="51.5703125" style="797" customWidth="1"/>
    <col min="1794" max="1794" width="34.140625" style="797" customWidth="1"/>
    <col min="1795" max="1796" width="32.140625" style="797" customWidth="1"/>
    <col min="1797" max="1797" width="31.5703125" style="797" customWidth="1"/>
    <col min="1798" max="1798" width="13.140625" style="797"/>
    <col min="1799" max="1799" width="10.140625" style="797" customWidth="1"/>
    <col min="1800" max="2048" width="13.140625" style="797"/>
    <col min="2049" max="2049" width="51.5703125" style="797" customWidth="1"/>
    <col min="2050" max="2050" width="34.140625" style="797" customWidth="1"/>
    <col min="2051" max="2052" width="32.140625" style="797" customWidth="1"/>
    <col min="2053" max="2053" width="31.5703125" style="797" customWidth="1"/>
    <col min="2054" max="2054" width="13.140625" style="797"/>
    <col min="2055" max="2055" width="10.140625" style="797" customWidth="1"/>
    <col min="2056" max="2304" width="13.140625" style="797"/>
    <col min="2305" max="2305" width="51.5703125" style="797" customWidth="1"/>
    <col min="2306" max="2306" width="34.140625" style="797" customWidth="1"/>
    <col min="2307" max="2308" width="32.140625" style="797" customWidth="1"/>
    <col min="2309" max="2309" width="31.5703125" style="797" customWidth="1"/>
    <col min="2310" max="2310" width="13.140625" style="797"/>
    <col min="2311" max="2311" width="10.140625" style="797" customWidth="1"/>
    <col min="2312" max="2560" width="13.140625" style="797"/>
    <col min="2561" max="2561" width="51.5703125" style="797" customWidth="1"/>
    <col min="2562" max="2562" width="34.140625" style="797" customWidth="1"/>
    <col min="2563" max="2564" width="32.140625" style="797" customWidth="1"/>
    <col min="2565" max="2565" width="31.5703125" style="797" customWidth="1"/>
    <col min="2566" max="2566" width="13.140625" style="797"/>
    <col min="2567" max="2567" width="10.140625" style="797" customWidth="1"/>
    <col min="2568" max="2816" width="13.140625" style="797"/>
    <col min="2817" max="2817" width="51.5703125" style="797" customWidth="1"/>
    <col min="2818" max="2818" width="34.140625" style="797" customWidth="1"/>
    <col min="2819" max="2820" width="32.140625" style="797" customWidth="1"/>
    <col min="2821" max="2821" width="31.5703125" style="797" customWidth="1"/>
    <col min="2822" max="2822" width="13.140625" style="797"/>
    <col min="2823" max="2823" width="10.140625" style="797" customWidth="1"/>
    <col min="2824" max="3072" width="13.140625" style="797"/>
    <col min="3073" max="3073" width="51.5703125" style="797" customWidth="1"/>
    <col min="3074" max="3074" width="34.140625" style="797" customWidth="1"/>
    <col min="3075" max="3076" width="32.140625" style="797" customWidth="1"/>
    <col min="3077" max="3077" width="31.5703125" style="797" customWidth="1"/>
    <col min="3078" max="3078" width="13.140625" style="797"/>
    <col min="3079" max="3079" width="10.140625" style="797" customWidth="1"/>
    <col min="3080" max="3328" width="13.140625" style="797"/>
    <col min="3329" max="3329" width="51.5703125" style="797" customWidth="1"/>
    <col min="3330" max="3330" width="34.140625" style="797" customWidth="1"/>
    <col min="3331" max="3332" width="32.140625" style="797" customWidth="1"/>
    <col min="3333" max="3333" width="31.5703125" style="797" customWidth="1"/>
    <col min="3334" max="3334" width="13.140625" style="797"/>
    <col min="3335" max="3335" width="10.140625" style="797" customWidth="1"/>
    <col min="3336" max="3584" width="13.140625" style="797"/>
    <col min="3585" max="3585" width="51.5703125" style="797" customWidth="1"/>
    <col min="3586" max="3586" width="34.140625" style="797" customWidth="1"/>
    <col min="3587" max="3588" width="32.140625" style="797" customWidth="1"/>
    <col min="3589" max="3589" width="31.5703125" style="797" customWidth="1"/>
    <col min="3590" max="3590" width="13.140625" style="797"/>
    <col min="3591" max="3591" width="10.140625" style="797" customWidth="1"/>
    <col min="3592" max="3840" width="13.140625" style="797"/>
    <col min="3841" max="3841" width="51.5703125" style="797" customWidth="1"/>
    <col min="3842" max="3842" width="34.140625" style="797" customWidth="1"/>
    <col min="3843" max="3844" width="32.140625" style="797" customWidth="1"/>
    <col min="3845" max="3845" width="31.5703125" style="797" customWidth="1"/>
    <col min="3846" max="3846" width="13.140625" style="797"/>
    <col min="3847" max="3847" width="10.140625" style="797" customWidth="1"/>
    <col min="3848" max="4096" width="13.140625" style="797"/>
    <col min="4097" max="4097" width="51.5703125" style="797" customWidth="1"/>
    <col min="4098" max="4098" width="34.140625" style="797" customWidth="1"/>
    <col min="4099" max="4100" width="32.140625" style="797" customWidth="1"/>
    <col min="4101" max="4101" width="31.5703125" style="797" customWidth="1"/>
    <col min="4102" max="4102" width="13.140625" style="797"/>
    <col min="4103" max="4103" width="10.140625" style="797" customWidth="1"/>
    <col min="4104" max="4352" width="13.140625" style="797"/>
    <col min="4353" max="4353" width="51.5703125" style="797" customWidth="1"/>
    <col min="4354" max="4354" width="34.140625" style="797" customWidth="1"/>
    <col min="4355" max="4356" width="32.140625" style="797" customWidth="1"/>
    <col min="4357" max="4357" width="31.5703125" style="797" customWidth="1"/>
    <col min="4358" max="4358" width="13.140625" style="797"/>
    <col min="4359" max="4359" width="10.140625" style="797" customWidth="1"/>
    <col min="4360" max="4608" width="13.140625" style="797"/>
    <col min="4609" max="4609" width="51.5703125" style="797" customWidth="1"/>
    <col min="4610" max="4610" width="34.140625" style="797" customWidth="1"/>
    <col min="4611" max="4612" width="32.140625" style="797" customWidth="1"/>
    <col min="4613" max="4613" width="31.5703125" style="797" customWidth="1"/>
    <col min="4614" max="4614" width="13.140625" style="797"/>
    <col min="4615" max="4615" width="10.140625" style="797" customWidth="1"/>
    <col min="4616" max="4864" width="13.140625" style="797"/>
    <col min="4865" max="4865" width="51.5703125" style="797" customWidth="1"/>
    <col min="4866" max="4866" width="34.140625" style="797" customWidth="1"/>
    <col min="4867" max="4868" width="32.140625" style="797" customWidth="1"/>
    <col min="4869" max="4869" width="31.5703125" style="797" customWidth="1"/>
    <col min="4870" max="4870" width="13.140625" style="797"/>
    <col min="4871" max="4871" width="10.140625" style="797" customWidth="1"/>
    <col min="4872" max="5120" width="13.140625" style="797"/>
    <col min="5121" max="5121" width="51.5703125" style="797" customWidth="1"/>
    <col min="5122" max="5122" width="34.140625" style="797" customWidth="1"/>
    <col min="5123" max="5124" width="32.140625" style="797" customWidth="1"/>
    <col min="5125" max="5125" width="31.5703125" style="797" customWidth="1"/>
    <col min="5126" max="5126" width="13.140625" style="797"/>
    <col min="5127" max="5127" width="10.140625" style="797" customWidth="1"/>
    <col min="5128" max="5376" width="13.140625" style="797"/>
    <col min="5377" max="5377" width="51.5703125" style="797" customWidth="1"/>
    <col min="5378" max="5378" width="34.140625" style="797" customWidth="1"/>
    <col min="5379" max="5380" width="32.140625" style="797" customWidth="1"/>
    <col min="5381" max="5381" width="31.5703125" style="797" customWidth="1"/>
    <col min="5382" max="5382" width="13.140625" style="797"/>
    <col min="5383" max="5383" width="10.140625" style="797" customWidth="1"/>
    <col min="5384" max="5632" width="13.140625" style="797"/>
    <col min="5633" max="5633" width="51.5703125" style="797" customWidth="1"/>
    <col min="5634" max="5634" width="34.140625" style="797" customWidth="1"/>
    <col min="5635" max="5636" width="32.140625" style="797" customWidth="1"/>
    <col min="5637" max="5637" width="31.5703125" style="797" customWidth="1"/>
    <col min="5638" max="5638" width="13.140625" style="797"/>
    <col min="5639" max="5639" width="10.140625" style="797" customWidth="1"/>
    <col min="5640" max="5888" width="13.140625" style="797"/>
    <col min="5889" max="5889" width="51.5703125" style="797" customWidth="1"/>
    <col min="5890" max="5890" width="34.140625" style="797" customWidth="1"/>
    <col min="5891" max="5892" width="32.140625" style="797" customWidth="1"/>
    <col min="5893" max="5893" width="31.5703125" style="797" customWidth="1"/>
    <col min="5894" max="5894" width="13.140625" style="797"/>
    <col min="5895" max="5895" width="10.140625" style="797" customWidth="1"/>
    <col min="5896" max="6144" width="13.140625" style="797"/>
    <col min="6145" max="6145" width="51.5703125" style="797" customWidth="1"/>
    <col min="6146" max="6146" width="34.140625" style="797" customWidth="1"/>
    <col min="6147" max="6148" width="32.140625" style="797" customWidth="1"/>
    <col min="6149" max="6149" width="31.5703125" style="797" customWidth="1"/>
    <col min="6150" max="6150" width="13.140625" style="797"/>
    <col min="6151" max="6151" width="10.140625" style="797" customWidth="1"/>
    <col min="6152" max="6400" width="13.140625" style="797"/>
    <col min="6401" max="6401" width="51.5703125" style="797" customWidth="1"/>
    <col min="6402" max="6402" width="34.140625" style="797" customWidth="1"/>
    <col min="6403" max="6404" width="32.140625" style="797" customWidth="1"/>
    <col min="6405" max="6405" width="31.5703125" style="797" customWidth="1"/>
    <col min="6406" max="6406" width="13.140625" style="797"/>
    <col min="6407" max="6407" width="10.140625" style="797" customWidth="1"/>
    <col min="6408" max="6656" width="13.140625" style="797"/>
    <col min="6657" max="6657" width="51.5703125" style="797" customWidth="1"/>
    <col min="6658" max="6658" width="34.140625" style="797" customWidth="1"/>
    <col min="6659" max="6660" width="32.140625" style="797" customWidth="1"/>
    <col min="6661" max="6661" width="31.5703125" style="797" customWidth="1"/>
    <col min="6662" max="6662" width="13.140625" style="797"/>
    <col min="6663" max="6663" width="10.140625" style="797" customWidth="1"/>
    <col min="6664" max="6912" width="13.140625" style="797"/>
    <col min="6913" max="6913" width="51.5703125" style="797" customWidth="1"/>
    <col min="6914" max="6914" width="34.140625" style="797" customWidth="1"/>
    <col min="6915" max="6916" width="32.140625" style="797" customWidth="1"/>
    <col min="6917" max="6917" width="31.5703125" style="797" customWidth="1"/>
    <col min="6918" max="6918" width="13.140625" style="797"/>
    <col min="6919" max="6919" width="10.140625" style="797" customWidth="1"/>
    <col min="6920" max="7168" width="13.140625" style="797"/>
    <col min="7169" max="7169" width="51.5703125" style="797" customWidth="1"/>
    <col min="7170" max="7170" width="34.140625" style="797" customWidth="1"/>
    <col min="7171" max="7172" width="32.140625" style="797" customWidth="1"/>
    <col min="7173" max="7173" width="31.5703125" style="797" customWidth="1"/>
    <col min="7174" max="7174" width="13.140625" style="797"/>
    <col min="7175" max="7175" width="10.140625" style="797" customWidth="1"/>
    <col min="7176" max="7424" width="13.140625" style="797"/>
    <col min="7425" max="7425" width="51.5703125" style="797" customWidth="1"/>
    <col min="7426" max="7426" width="34.140625" style="797" customWidth="1"/>
    <col min="7427" max="7428" width="32.140625" style="797" customWidth="1"/>
    <col min="7429" max="7429" width="31.5703125" style="797" customWidth="1"/>
    <col min="7430" max="7430" width="13.140625" style="797"/>
    <col min="7431" max="7431" width="10.140625" style="797" customWidth="1"/>
    <col min="7432" max="7680" width="13.140625" style="797"/>
    <col min="7681" max="7681" width="51.5703125" style="797" customWidth="1"/>
    <col min="7682" max="7682" width="34.140625" style="797" customWidth="1"/>
    <col min="7683" max="7684" width="32.140625" style="797" customWidth="1"/>
    <col min="7685" max="7685" width="31.5703125" style="797" customWidth="1"/>
    <col min="7686" max="7686" width="13.140625" style="797"/>
    <col min="7687" max="7687" width="10.140625" style="797" customWidth="1"/>
    <col min="7688" max="7936" width="13.140625" style="797"/>
    <col min="7937" max="7937" width="51.5703125" style="797" customWidth="1"/>
    <col min="7938" max="7938" width="34.140625" style="797" customWidth="1"/>
    <col min="7939" max="7940" width="32.140625" style="797" customWidth="1"/>
    <col min="7941" max="7941" width="31.5703125" style="797" customWidth="1"/>
    <col min="7942" max="7942" width="13.140625" style="797"/>
    <col min="7943" max="7943" width="10.140625" style="797" customWidth="1"/>
    <col min="7944" max="8192" width="13.140625" style="797"/>
    <col min="8193" max="8193" width="51.5703125" style="797" customWidth="1"/>
    <col min="8194" max="8194" width="34.140625" style="797" customWidth="1"/>
    <col min="8195" max="8196" width="32.140625" style="797" customWidth="1"/>
    <col min="8197" max="8197" width="31.5703125" style="797" customWidth="1"/>
    <col min="8198" max="8198" width="13.140625" style="797"/>
    <col min="8199" max="8199" width="10.140625" style="797" customWidth="1"/>
    <col min="8200" max="8448" width="13.140625" style="797"/>
    <col min="8449" max="8449" width="51.5703125" style="797" customWidth="1"/>
    <col min="8450" max="8450" width="34.140625" style="797" customWidth="1"/>
    <col min="8451" max="8452" width="32.140625" style="797" customWidth="1"/>
    <col min="8453" max="8453" width="31.5703125" style="797" customWidth="1"/>
    <col min="8454" max="8454" width="13.140625" style="797"/>
    <col min="8455" max="8455" width="10.140625" style="797" customWidth="1"/>
    <col min="8456" max="8704" width="13.140625" style="797"/>
    <col min="8705" max="8705" width="51.5703125" style="797" customWidth="1"/>
    <col min="8706" max="8706" width="34.140625" style="797" customWidth="1"/>
    <col min="8707" max="8708" width="32.140625" style="797" customWidth="1"/>
    <col min="8709" max="8709" width="31.5703125" style="797" customWidth="1"/>
    <col min="8710" max="8710" width="13.140625" style="797"/>
    <col min="8711" max="8711" width="10.140625" style="797" customWidth="1"/>
    <col min="8712" max="8960" width="13.140625" style="797"/>
    <col min="8961" max="8961" width="51.5703125" style="797" customWidth="1"/>
    <col min="8962" max="8962" width="34.140625" style="797" customWidth="1"/>
    <col min="8963" max="8964" width="32.140625" style="797" customWidth="1"/>
    <col min="8965" max="8965" width="31.5703125" style="797" customWidth="1"/>
    <col min="8966" max="8966" width="13.140625" style="797"/>
    <col min="8967" max="8967" width="10.140625" style="797" customWidth="1"/>
    <col min="8968" max="9216" width="13.140625" style="797"/>
    <col min="9217" max="9217" width="51.5703125" style="797" customWidth="1"/>
    <col min="9218" max="9218" width="34.140625" style="797" customWidth="1"/>
    <col min="9219" max="9220" width="32.140625" style="797" customWidth="1"/>
    <col min="9221" max="9221" width="31.5703125" style="797" customWidth="1"/>
    <col min="9222" max="9222" width="13.140625" style="797"/>
    <col min="9223" max="9223" width="10.140625" style="797" customWidth="1"/>
    <col min="9224" max="9472" width="13.140625" style="797"/>
    <col min="9473" max="9473" width="51.5703125" style="797" customWidth="1"/>
    <col min="9474" max="9474" width="34.140625" style="797" customWidth="1"/>
    <col min="9475" max="9476" width="32.140625" style="797" customWidth="1"/>
    <col min="9477" max="9477" width="31.5703125" style="797" customWidth="1"/>
    <col min="9478" max="9478" width="13.140625" style="797"/>
    <col min="9479" max="9479" width="10.140625" style="797" customWidth="1"/>
    <col min="9480" max="9728" width="13.140625" style="797"/>
    <col min="9729" max="9729" width="51.5703125" style="797" customWidth="1"/>
    <col min="9730" max="9730" width="34.140625" style="797" customWidth="1"/>
    <col min="9731" max="9732" width="32.140625" style="797" customWidth="1"/>
    <col min="9733" max="9733" width="31.5703125" style="797" customWidth="1"/>
    <col min="9734" max="9734" width="13.140625" style="797"/>
    <col min="9735" max="9735" width="10.140625" style="797" customWidth="1"/>
    <col min="9736" max="9984" width="13.140625" style="797"/>
    <col min="9985" max="9985" width="51.5703125" style="797" customWidth="1"/>
    <col min="9986" max="9986" width="34.140625" style="797" customWidth="1"/>
    <col min="9987" max="9988" width="32.140625" style="797" customWidth="1"/>
    <col min="9989" max="9989" width="31.5703125" style="797" customWidth="1"/>
    <col min="9990" max="9990" width="13.140625" style="797"/>
    <col min="9991" max="9991" width="10.140625" style="797" customWidth="1"/>
    <col min="9992" max="10240" width="13.140625" style="797"/>
    <col min="10241" max="10241" width="51.5703125" style="797" customWidth="1"/>
    <col min="10242" max="10242" width="34.140625" style="797" customWidth="1"/>
    <col min="10243" max="10244" width="32.140625" style="797" customWidth="1"/>
    <col min="10245" max="10245" width="31.5703125" style="797" customWidth="1"/>
    <col min="10246" max="10246" width="13.140625" style="797"/>
    <col min="10247" max="10247" width="10.140625" style="797" customWidth="1"/>
    <col min="10248" max="10496" width="13.140625" style="797"/>
    <col min="10497" max="10497" width="51.5703125" style="797" customWidth="1"/>
    <col min="10498" max="10498" width="34.140625" style="797" customWidth="1"/>
    <col min="10499" max="10500" width="32.140625" style="797" customWidth="1"/>
    <col min="10501" max="10501" width="31.5703125" style="797" customWidth="1"/>
    <col min="10502" max="10502" width="13.140625" style="797"/>
    <col min="10503" max="10503" width="10.140625" style="797" customWidth="1"/>
    <col min="10504" max="10752" width="13.140625" style="797"/>
    <col min="10753" max="10753" width="51.5703125" style="797" customWidth="1"/>
    <col min="10754" max="10754" width="34.140625" style="797" customWidth="1"/>
    <col min="10755" max="10756" width="32.140625" style="797" customWidth="1"/>
    <col min="10757" max="10757" width="31.5703125" style="797" customWidth="1"/>
    <col min="10758" max="10758" width="13.140625" style="797"/>
    <col min="10759" max="10759" width="10.140625" style="797" customWidth="1"/>
    <col min="10760" max="11008" width="13.140625" style="797"/>
    <col min="11009" max="11009" width="51.5703125" style="797" customWidth="1"/>
    <col min="11010" max="11010" width="34.140625" style="797" customWidth="1"/>
    <col min="11011" max="11012" width="32.140625" style="797" customWidth="1"/>
    <col min="11013" max="11013" width="31.5703125" style="797" customWidth="1"/>
    <col min="11014" max="11014" width="13.140625" style="797"/>
    <col min="11015" max="11015" width="10.140625" style="797" customWidth="1"/>
    <col min="11016" max="11264" width="13.140625" style="797"/>
    <col min="11265" max="11265" width="51.5703125" style="797" customWidth="1"/>
    <col min="11266" max="11266" width="34.140625" style="797" customWidth="1"/>
    <col min="11267" max="11268" width="32.140625" style="797" customWidth="1"/>
    <col min="11269" max="11269" width="31.5703125" style="797" customWidth="1"/>
    <col min="11270" max="11270" width="13.140625" style="797"/>
    <col min="11271" max="11271" width="10.140625" style="797" customWidth="1"/>
    <col min="11272" max="11520" width="13.140625" style="797"/>
    <col min="11521" max="11521" width="51.5703125" style="797" customWidth="1"/>
    <col min="11522" max="11522" width="34.140625" style="797" customWidth="1"/>
    <col min="11523" max="11524" width="32.140625" style="797" customWidth="1"/>
    <col min="11525" max="11525" width="31.5703125" style="797" customWidth="1"/>
    <col min="11526" max="11526" width="13.140625" style="797"/>
    <col min="11527" max="11527" width="10.140625" style="797" customWidth="1"/>
    <col min="11528" max="11776" width="13.140625" style="797"/>
    <col min="11777" max="11777" width="51.5703125" style="797" customWidth="1"/>
    <col min="11778" max="11778" width="34.140625" style="797" customWidth="1"/>
    <col min="11779" max="11780" width="32.140625" style="797" customWidth="1"/>
    <col min="11781" max="11781" width="31.5703125" style="797" customWidth="1"/>
    <col min="11782" max="11782" width="13.140625" style="797"/>
    <col min="11783" max="11783" width="10.140625" style="797" customWidth="1"/>
    <col min="11784" max="12032" width="13.140625" style="797"/>
    <col min="12033" max="12033" width="51.5703125" style="797" customWidth="1"/>
    <col min="12034" max="12034" width="34.140625" style="797" customWidth="1"/>
    <col min="12035" max="12036" width="32.140625" style="797" customWidth="1"/>
    <col min="12037" max="12037" width="31.5703125" style="797" customWidth="1"/>
    <col min="12038" max="12038" width="13.140625" style="797"/>
    <col min="12039" max="12039" width="10.140625" style="797" customWidth="1"/>
    <col min="12040" max="12288" width="13.140625" style="797"/>
    <col min="12289" max="12289" width="51.5703125" style="797" customWidth="1"/>
    <col min="12290" max="12290" width="34.140625" style="797" customWidth="1"/>
    <col min="12291" max="12292" width="32.140625" style="797" customWidth="1"/>
    <col min="12293" max="12293" width="31.5703125" style="797" customWidth="1"/>
    <col min="12294" max="12294" width="13.140625" style="797"/>
    <col min="12295" max="12295" width="10.140625" style="797" customWidth="1"/>
    <col min="12296" max="12544" width="13.140625" style="797"/>
    <col min="12545" max="12545" width="51.5703125" style="797" customWidth="1"/>
    <col min="12546" max="12546" width="34.140625" style="797" customWidth="1"/>
    <col min="12547" max="12548" width="32.140625" style="797" customWidth="1"/>
    <col min="12549" max="12549" width="31.5703125" style="797" customWidth="1"/>
    <col min="12550" max="12550" width="13.140625" style="797"/>
    <col min="12551" max="12551" width="10.140625" style="797" customWidth="1"/>
    <col min="12552" max="12800" width="13.140625" style="797"/>
    <col min="12801" max="12801" width="51.5703125" style="797" customWidth="1"/>
    <col min="12802" max="12802" width="34.140625" style="797" customWidth="1"/>
    <col min="12803" max="12804" width="32.140625" style="797" customWidth="1"/>
    <col min="12805" max="12805" width="31.5703125" style="797" customWidth="1"/>
    <col min="12806" max="12806" width="13.140625" style="797"/>
    <col min="12807" max="12807" width="10.140625" style="797" customWidth="1"/>
    <col min="12808" max="13056" width="13.140625" style="797"/>
    <col min="13057" max="13057" width="51.5703125" style="797" customWidth="1"/>
    <col min="13058" max="13058" width="34.140625" style="797" customWidth="1"/>
    <col min="13059" max="13060" width="32.140625" style="797" customWidth="1"/>
    <col min="13061" max="13061" width="31.5703125" style="797" customWidth="1"/>
    <col min="13062" max="13062" width="13.140625" style="797"/>
    <col min="13063" max="13063" width="10.140625" style="797" customWidth="1"/>
    <col min="13064" max="13312" width="13.140625" style="797"/>
    <col min="13313" max="13313" width="51.5703125" style="797" customWidth="1"/>
    <col min="13314" max="13314" width="34.140625" style="797" customWidth="1"/>
    <col min="13315" max="13316" width="32.140625" style="797" customWidth="1"/>
    <col min="13317" max="13317" width="31.5703125" style="797" customWidth="1"/>
    <col min="13318" max="13318" width="13.140625" style="797"/>
    <col min="13319" max="13319" width="10.140625" style="797" customWidth="1"/>
    <col min="13320" max="13568" width="13.140625" style="797"/>
    <col min="13569" max="13569" width="51.5703125" style="797" customWidth="1"/>
    <col min="13570" max="13570" width="34.140625" style="797" customWidth="1"/>
    <col min="13571" max="13572" width="32.140625" style="797" customWidth="1"/>
    <col min="13573" max="13573" width="31.5703125" style="797" customWidth="1"/>
    <col min="13574" max="13574" width="13.140625" style="797"/>
    <col min="13575" max="13575" width="10.140625" style="797" customWidth="1"/>
    <col min="13576" max="13824" width="13.140625" style="797"/>
    <col min="13825" max="13825" width="51.5703125" style="797" customWidth="1"/>
    <col min="13826" max="13826" width="34.140625" style="797" customWidth="1"/>
    <col min="13827" max="13828" width="32.140625" style="797" customWidth="1"/>
    <col min="13829" max="13829" width="31.5703125" style="797" customWidth="1"/>
    <col min="13830" max="13830" width="13.140625" style="797"/>
    <col min="13831" max="13831" width="10.140625" style="797" customWidth="1"/>
    <col min="13832" max="14080" width="13.140625" style="797"/>
    <col min="14081" max="14081" width="51.5703125" style="797" customWidth="1"/>
    <col min="14082" max="14082" width="34.140625" style="797" customWidth="1"/>
    <col min="14083" max="14084" width="32.140625" style="797" customWidth="1"/>
    <col min="14085" max="14085" width="31.5703125" style="797" customWidth="1"/>
    <col min="14086" max="14086" width="13.140625" style="797"/>
    <col min="14087" max="14087" width="10.140625" style="797" customWidth="1"/>
    <col min="14088" max="14336" width="13.140625" style="797"/>
    <col min="14337" max="14337" width="51.5703125" style="797" customWidth="1"/>
    <col min="14338" max="14338" width="34.140625" style="797" customWidth="1"/>
    <col min="14339" max="14340" width="32.140625" style="797" customWidth="1"/>
    <col min="14341" max="14341" width="31.5703125" style="797" customWidth="1"/>
    <col min="14342" max="14342" width="13.140625" style="797"/>
    <col min="14343" max="14343" width="10.140625" style="797" customWidth="1"/>
    <col min="14344" max="14592" width="13.140625" style="797"/>
    <col min="14593" max="14593" width="51.5703125" style="797" customWidth="1"/>
    <col min="14594" max="14594" width="34.140625" style="797" customWidth="1"/>
    <col min="14595" max="14596" width="32.140625" style="797" customWidth="1"/>
    <col min="14597" max="14597" width="31.5703125" style="797" customWidth="1"/>
    <col min="14598" max="14598" width="13.140625" style="797"/>
    <col min="14599" max="14599" width="10.140625" style="797" customWidth="1"/>
    <col min="14600" max="14848" width="13.140625" style="797"/>
    <col min="14849" max="14849" width="51.5703125" style="797" customWidth="1"/>
    <col min="14850" max="14850" width="34.140625" style="797" customWidth="1"/>
    <col min="14851" max="14852" width="32.140625" style="797" customWidth="1"/>
    <col min="14853" max="14853" width="31.5703125" style="797" customWidth="1"/>
    <col min="14854" max="14854" width="13.140625" style="797"/>
    <col min="14855" max="14855" width="10.140625" style="797" customWidth="1"/>
    <col min="14856" max="15104" width="13.140625" style="797"/>
    <col min="15105" max="15105" width="51.5703125" style="797" customWidth="1"/>
    <col min="15106" max="15106" width="34.140625" style="797" customWidth="1"/>
    <col min="15107" max="15108" width="32.140625" style="797" customWidth="1"/>
    <col min="15109" max="15109" width="31.5703125" style="797" customWidth="1"/>
    <col min="15110" max="15110" width="13.140625" style="797"/>
    <col min="15111" max="15111" width="10.140625" style="797" customWidth="1"/>
    <col min="15112" max="15360" width="13.140625" style="797"/>
    <col min="15361" max="15361" width="51.5703125" style="797" customWidth="1"/>
    <col min="15362" max="15362" width="34.140625" style="797" customWidth="1"/>
    <col min="15363" max="15364" width="32.140625" style="797" customWidth="1"/>
    <col min="15365" max="15365" width="31.5703125" style="797" customWidth="1"/>
    <col min="15366" max="15366" width="13.140625" style="797"/>
    <col min="15367" max="15367" width="10.140625" style="797" customWidth="1"/>
    <col min="15368" max="15616" width="13.140625" style="797"/>
    <col min="15617" max="15617" width="51.5703125" style="797" customWidth="1"/>
    <col min="15618" max="15618" width="34.140625" style="797" customWidth="1"/>
    <col min="15619" max="15620" width="32.140625" style="797" customWidth="1"/>
    <col min="15621" max="15621" width="31.5703125" style="797" customWidth="1"/>
    <col min="15622" max="15622" width="13.140625" style="797"/>
    <col min="15623" max="15623" width="10.140625" style="797" customWidth="1"/>
    <col min="15624" max="15872" width="13.140625" style="797"/>
    <col min="15873" max="15873" width="51.5703125" style="797" customWidth="1"/>
    <col min="15874" max="15874" width="34.140625" style="797" customWidth="1"/>
    <col min="15875" max="15876" width="32.140625" style="797" customWidth="1"/>
    <col min="15877" max="15877" width="31.5703125" style="797" customWidth="1"/>
    <col min="15878" max="15878" width="13.140625" style="797"/>
    <col min="15879" max="15879" width="10.140625" style="797" customWidth="1"/>
    <col min="15880" max="16128" width="13.140625" style="797"/>
    <col min="16129" max="16129" width="51.5703125" style="797" customWidth="1"/>
    <col min="16130" max="16130" width="34.140625" style="797" customWidth="1"/>
    <col min="16131" max="16132" width="32.140625" style="797" customWidth="1"/>
    <col min="16133" max="16133" width="31.5703125" style="797" customWidth="1"/>
    <col min="16134" max="16134" width="13.140625" style="797"/>
    <col min="16135" max="16135" width="10.140625" style="797" customWidth="1"/>
    <col min="16136" max="16384" width="13.140625" style="797"/>
  </cols>
  <sheetData>
    <row r="1" spans="1:8" ht="18" customHeight="1">
      <c r="A1" s="1521" t="s">
        <v>1220</v>
      </c>
    </row>
    <row r="2" spans="1:8" s="1449" customFormat="1" ht="33.75" customHeight="1">
      <c r="A2" s="1488" t="s">
        <v>1201</v>
      </c>
      <c r="B2" s="1488"/>
      <c r="C2" s="1488"/>
      <c r="D2" s="1488"/>
      <c r="E2" s="1488"/>
      <c r="F2" s="1448"/>
    </row>
    <row r="3" spans="1:8" s="1453" customFormat="1" ht="24" customHeight="1">
      <c r="A3" s="1450">
        <v>45412</v>
      </c>
      <c r="B3" s="1450"/>
      <c r="C3" s="1450"/>
      <c r="D3" s="1450"/>
      <c r="E3" s="1450"/>
      <c r="F3" s="1452"/>
    </row>
    <row r="4" spans="1:8" s="1453" customFormat="1" ht="21" customHeight="1">
      <c r="A4" s="1454" t="s">
        <v>123</v>
      </c>
      <c r="B4" s="1454"/>
      <c r="C4" s="1454"/>
      <c r="D4" s="1454"/>
      <c r="E4" s="1454"/>
      <c r="F4" s="1452"/>
    </row>
    <row r="5" spans="1:8" s="1335" customFormat="1" ht="6" customHeight="1" thickBot="1">
      <c r="A5" s="1455"/>
      <c r="B5" s="1455"/>
      <c r="C5" s="1455"/>
      <c r="D5" s="1455"/>
      <c r="E5" s="1455"/>
      <c r="F5" s="1456"/>
    </row>
    <row r="6" spans="1:8" s="1335" customFormat="1" ht="20.100000000000001" customHeight="1">
      <c r="A6" s="1457" t="s">
        <v>1</v>
      </c>
      <c r="B6" s="1489" t="s">
        <v>1202</v>
      </c>
      <c r="C6" s="1489" t="s">
        <v>1203</v>
      </c>
      <c r="D6" s="1489" t="s">
        <v>1204</v>
      </c>
      <c r="E6" s="1457" t="s">
        <v>1205</v>
      </c>
      <c r="F6" s="1456"/>
    </row>
    <row r="7" spans="1:8" s="1335" customFormat="1" ht="80.099999999999994" customHeight="1">
      <c r="A7" s="1459"/>
      <c r="B7" s="1490"/>
      <c r="C7" s="1490"/>
      <c r="D7" s="1490"/>
      <c r="E7" s="1459"/>
      <c r="F7" s="1456"/>
    </row>
    <row r="8" spans="1:8" s="973" customFormat="1" ht="20.100000000000001" customHeight="1">
      <c r="A8" s="820" t="s">
        <v>29</v>
      </c>
      <c r="B8" s="1461">
        <v>-2733420.4125900003</v>
      </c>
      <c r="C8" s="1461">
        <v>3011188.7956000003</v>
      </c>
      <c r="D8" s="1461" t="s">
        <v>132</v>
      </c>
      <c r="E8" s="1462">
        <v>277768.38301000005</v>
      </c>
      <c r="F8" s="1463"/>
      <c r="G8" s="1491"/>
    </row>
    <row r="9" spans="1:8" s="973" customFormat="1" ht="20.100000000000001" customHeight="1">
      <c r="A9" s="1464" t="s">
        <v>30</v>
      </c>
      <c r="B9" s="1461">
        <v>85.465639999999993</v>
      </c>
      <c r="C9" s="1461" t="s">
        <v>132</v>
      </c>
      <c r="D9" s="1492" t="s">
        <v>132</v>
      </c>
      <c r="E9" s="1462">
        <v>85.465639999999993</v>
      </c>
      <c r="F9" s="1463"/>
      <c r="G9" s="1491"/>
    </row>
    <row r="10" spans="1:8" s="973" customFormat="1" ht="20.100000000000001" customHeight="1">
      <c r="A10" s="1464" t="s">
        <v>95</v>
      </c>
      <c r="B10" s="1461">
        <v>-559963.54346000019</v>
      </c>
      <c r="C10" s="1461">
        <v>1027102.4358900001</v>
      </c>
      <c r="D10" s="1461">
        <v>-264022.64770000003</v>
      </c>
      <c r="E10" s="1462">
        <v>203116.24472999998</v>
      </c>
      <c r="F10" s="1463"/>
      <c r="G10" s="1491"/>
      <c r="H10" s="1493"/>
    </row>
    <row r="11" spans="1:8" s="973" customFormat="1" ht="20.100000000000001" customHeight="1">
      <c r="A11" s="820" t="s">
        <v>32</v>
      </c>
      <c r="B11" s="1461">
        <v>6962.3321299999998</v>
      </c>
      <c r="C11" s="1461" t="s">
        <v>132</v>
      </c>
      <c r="D11" s="1461" t="s">
        <v>132</v>
      </c>
      <c r="E11" s="1462">
        <v>6962.3321299999998</v>
      </c>
      <c r="F11" s="1463"/>
      <c r="G11" s="1491"/>
    </row>
    <row r="12" spans="1:8" s="973" customFormat="1" ht="20.100000000000001" customHeight="1">
      <c r="A12" s="1464" t="s">
        <v>33</v>
      </c>
      <c r="B12" s="1461">
        <v>292482.08069999999</v>
      </c>
      <c r="C12" s="1461">
        <v>-285728.87144999998</v>
      </c>
      <c r="D12" s="1461" t="s">
        <v>132</v>
      </c>
      <c r="E12" s="1462">
        <v>6753.2092499999999</v>
      </c>
      <c r="F12" s="1463"/>
      <c r="G12" s="1491"/>
    </row>
    <row r="13" spans="1:8" s="973" customFormat="1" ht="20.100000000000001" customHeight="1">
      <c r="A13" s="1464" t="s">
        <v>114</v>
      </c>
      <c r="B13" s="1461">
        <v>-4530931.9018700002</v>
      </c>
      <c r="C13" s="1461">
        <v>4730658.2842399999</v>
      </c>
      <c r="D13" s="1461" t="s">
        <v>132</v>
      </c>
      <c r="E13" s="1462">
        <v>199726.38237000001</v>
      </c>
      <c r="F13" s="1463"/>
      <c r="G13" s="1491"/>
    </row>
    <row r="14" spans="1:8" s="973" customFormat="1" ht="20.100000000000001" customHeight="1">
      <c r="A14" s="1464" t="s">
        <v>35</v>
      </c>
      <c r="B14" s="1461">
        <v>-117874.00108999999</v>
      </c>
      <c r="C14" s="1461">
        <v>222903.26265000002</v>
      </c>
      <c r="D14" s="1461" t="s">
        <v>132</v>
      </c>
      <c r="E14" s="1462">
        <v>105029.26155999998</v>
      </c>
      <c r="F14" s="1463"/>
      <c r="G14" s="1491"/>
    </row>
    <row r="15" spans="1:8" s="973" customFormat="1" ht="20.100000000000001" customHeight="1">
      <c r="A15" s="1464" t="s">
        <v>36</v>
      </c>
      <c r="B15" s="1461">
        <v>-1940799.97059</v>
      </c>
      <c r="C15" s="1461">
        <v>1961651.6553799999</v>
      </c>
      <c r="D15" s="1461">
        <v>-4688.6483499999995</v>
      </c>
      <c r="E15" s="1462">
        <v>16163.03644</v>
      </c>
      <c r="F15" s="1463"/>
      <c r="G15" s="1491"/>
    </row>
    <row r="16" spans="1:8" s="973" customFormat="1" ht="20.100000000000001" customHeight="1">
      <c r="A16" s="1464" t="s">
        <v>37</v>
      </c>
      <c r="B16" s="1461">
        <v>-679068.65703999996</v>
      </c>
      <c r="C16" s="1461">
        <v>746099.64572000003</v>
      </c>
      <c r="D16" s="1492" t="s">
        <v>132</v>
      </c>
      <c r="E16" s="1462">
        <v>67030.988679999995</v>
      </c>
      <c r="F16" s="1463"/>
      <c r="G16" s="1491"/>
    </row>
    <row r="17" spans="1:7" s="973" customFormat="1" ht="20.100000000000001" customHeight="1">
      <c r="A17" s="1464" t="s">
        <v>503</v>
      </c>
      <c r="B17" s="1461">
        <v>430162.32374000002</v>
      </c>
      <c r="C17" s="1461">
        <v>-410295.45462999999</v>
      </c>
      <c r="D17" s="1461" t="s">
        <v>132</v>
      </c>
      <c r="E17" s="1462">
        <v>19866.86911</v>
      </c>
      <c r="F17" s="1463"/>
      <c r="G17" s="1491"/>
    </row>
    <row r="18" spans="1:7" s="973" customFormat="1" ht="20.100000000000001" customHeight="1">
      <c r="A18" s="1464" t="s">
        <v>39</v>
      </c>
      <c r="B18" s="1461">
        <v>-162066.56981000002</v>
      </c>
      <c r="C18" s="1461">
        <v>155719.19162</v>
      </c>
      <c r="D18" s="1492" t="s">
        <v>132</v>
      </c>
      <c r="E18" s="1462">
        <v>-6347.3781900000004</v>
      </c>
      <c r="F18" s="1463"/>
      <c r="G18" s="1491"/>
    </row>
    <row r="19" spans="1:7" s="973" customFormat="1" ht="20.100000000000001" customHeight="1">
      <c r="A19" s="1464" t="s">
        <v>40</v>
      </c>
      <c r="B19" s="1461">
        <v>816308.30580000009</v>
      </c>
      <c r="C19" s="1461">
        <v>-648113.49809999997</v>
      </c>
      <c r="D19" s="1461" t="s">
        <v>132</v>
      </c>
      <c r="E19" s="1462">
        <v>168194.8077</v>
      </c>
      <c r="F19" s="1463"/>
      <c r="G19" s="1491"/>
    </row>
    <row r="20" spans="1:7" s="973" customFormat="1" ht="20.100000000000001" customHeight="1">
      <c r="A20" s="1464" t="s">
        <v>41</v>
      </c>
      <c r="B20" s="1461">
        <v>-1069.24595</v>
      </c>
      <c r="C20" s="1461" t="s">
        <v>132</v>
      </c>
      <c r="D20" s="1492" t="s">
        <v>132</v>
      </c>
      <c r="E20" s="1462">
        <v>-1069.24595</v>
      </c>
      <c r="F20" s="1463"/>
      <c r="G20" s="1491"/>
    </row>
    <row r="21" spans="1:7" s="973" customFormat="1" ht="20.100000000000001" customHeight="1">
      <c r="A21" s="822" t="s">
        <v>42</v>
      </c>
      <c r="B21" s="1461">
        <v>-204.80866</v>
      </c>
      <c r="C21" s="1461" t="s">
        <v>132</v>
      </c>
      <c r="D21" s="1492" t="s">
        <v>132</v>
      </c>
      <c r="E21" s="1462">
        <v>-204.80866</v>
      </c>
      <c r="F21" s="1463"/>
      <c r="G21" s="1491"/>
    </row>
    <row r="22" spans="1:7" s="973" customFormat="1" ht="20.100000000000001" customHeight="1">
      <c r="A22" s="1464" t="s">
        <v>43</v>
      </c>
      <c r="B22" s="1461">
        <v>32194.017500000002</v>
      </c>
      <c r="C22" s="1461">
        <v>-14988</v>
      </c>
      <c r="D22" s="1461" t="s">
        <v>132</v>
      </c>
      <c r="E22" s="1462">
        <v>17206.017500000002</v>
      </c>
      <c r="F22" s="1463"/>
      <c r="G22" s="1491"/>
    </row>
    <row r="23" spans="1:7" s="973" customFormat="1" ht="20.100000000000001" customHeight="1">
      <c r="A23" s="1464" t="s">
        <v>44</v>
      </c>
      <c r="B23" s="1461">
        <v>15915.89705</v>
      </c>
      <c r="C23" s="1461" t="s">
        <v>132</v>
      </c>
      <c r="D23" s="1461" t="s">
        <v>132</v>
      </c>
      <c r="E23" s="1462">
        <v>15915.89705</v>
      </c>
      <c r="F23" s="1463"/>
      <c r="G23" s="1491"/>
    </row>
    <row r="24" spans="1:7" s="973" customFormat="1" ht="20.100000000000001" customHeight="1">
      <c r="A24" s="1464" t="s">
        <v>767</v>
      </c>
      <c r="B24" s="1461">
        <v>360417.04364999995</v>
      </c>
      <c r="C24" s="1461">
        <v>-290036.6716</v>
      </c>
      <c r="D24" s="1461" t="s">
        <v>132</v>
      </c>
      <c r="E24" s="1462">
        <v>70380.372049999991</v>
      </c>
      <c r="F24" s="1463"/>
      <c r="G24" s="1491"/>
    </row>
    <row r="25" spans="1:7" s="1468" customFormat="1" ht="20.100000000000001" customHeight="1">
      <c r="A25" s="1466" t="s">
        <v>46</v>
      </c>
      <c r="B25" s="1462">
        <v>-8770871.6448500026</v>
      </c>
      <c r="C25" s="1462">
        <v>10206160.775320003</v>
      </c>
      <c r="D25" s="1462">
        <v>-268711.29605</v>
      </c>
      <c r="E25" s="1462">
        <v>1166577.83442</v>
      </c>
      <c r="F25" s="1463"/>
      <c r="G25" s="1491"/>
    </row>
    <row r="26" spans="1:7" ht="7.5" customHeight="1" thickBot="1">
      <c r="A26" s="1469"/>
      <c r="B26" s="1470"/>
      <c r="C26" s="1470"/>
      <c r="D26" s="1470"/>
      <c r="E26" s="1470"/>
      <c r="F26" s="1494"/>
    </row>
    <row r="27" spans="1:7" s="1496" customFormat="1" ht="15.75" customHeight="1">
      <c r="A27" s="973" t="s">
        <v>1206</v>
      </c>
      <c r="B27" s="973"/>
      <c r="C27" s="973"/>
      <c r="D27" s="973"/>
      <c r="E27" s="973"/>
      <c r="F27" s="1495"/>
    </row>
    <row r="28" spans="1:7" ht="18.600000000000001" customHeight="1">
      <c r="A28" s="973" t="s">
        <v>1207</v>
      </c>
      <c r="B28" s="898"/>
      <c r="C28" s="898"/>
      <c r="D28" s="898"/>
      <c r="E28" s="898"/>
    </row>
    <row r="29" spans="1:7" ht="13.5">
      <c r="A29" s="898"/>
    </row>
  </sheetData>
  <mergeCells count="8">
    <mergeCell ref="A2:E2"/>
    <mergeCell ref="A4:E4"/>
    <mergeCell ref="A5:E5"/>
    <mergeCell ref="A6:A7"/>
    <mergeCell ref="B6:B7"/>
    <mergeCell ref="C6:C7"/>
    <mergeCell ref="D6:D7"/>
    <mergeCell ref="E6:E7"/>
  </mergeCells>
  <hyperlinks>
    <hyperlink ref="A1" location="Índice!A1" display="Volver al Índice" xr:uid="{130970BF-382C-45A4-A6D0-84CC37DF7E78}"/>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176F1-FCE4-47B9-BDF0-588DD8F991CD}">
  <dimension ref="A1:G34"/>
  <sheetViews>
    <sheetView showGridLines="0" zoomScaleNormal="100" workbookViewId="0"/>
  </sheetViews>
  <sheetFormatPr baseColWidth="10" defaultRowHeight="12.75"/>
  <cols>
    <col min="1" max="1" width="38.140625" style="7" customWidth="1"/>
    <col min="2" max="5" width="23.7109375" style="7" customWidth="1"/>
    <col min="6" max="16384" width="11.42578125" style="7"/>
  </cols>
  <sheetData>
    <row r="1" spans="1:7" s="292" customFormat="1" ht="20.100000000000001" customHeight="1">
      <c r="A1" s="1521" t="s">
        <v>1220</v>
      </c>
    </row>
    <row r="2" spans="1:7" s="1205" customFormat="1" ht="25.5" customHeight="1">
      <c r="A2" s="40" t="s">
        <v>1197</v>
      </c>
      <c r="B2" s="40"/>
      <c r="C2" s="40"/>
      <c r="D2" s="40"/>
      <c r="E2" s="40"/>
    </row>
    <row r="3" spans="1:7" s="1474" customFormat="1" ht="20.100000000000001" customHeight="1">
      <c r="A3" s="170">
        <v>45412</v>
      </c>
      <c r="B3" s="170"/>
      <c r="C3" s="170"/>
      <c r="D3" s="170"/>
      <c r="E3" s="170"/>
    </row>
    <row r="4" spans="1:7" s="296" customFormat="1" ht="20.100000000000001" customHeight="1">
      <c r="A4" s="1206" t="s">
        <v>123</v>
      </c>
      <c r="B4" s="1206"/>
      <c r="C4" s="1206"/>
      <c r="D4" s="1206"/>
      <c r="E4" s="1206"/>
    </row>
    <row r="5" spans="1:7" ht="7.5" customHeight="1" thickBot="1"/>
    <row r="6" spans="1:7" s="35" customFormat="1" ht="45" customHeight="1">
      <c r="A6" s="47" t="s">
        <v>1</v>
      </c>
      <c r="B6" s="48" t="s">
        <v>1198</v>
      </c>
      <c r="C6" s="48" t="s">
        <v>1199</v>
      </c>
      <c r="D6" s="47" t="s">
        <v>1200</v>
      </c>
      <c r="E6" s="47"/>
    </row>
    <row r="7" spans="1:7" s="35" customFormat="1" ht="20.100000000000001" customHeight="1">
      <c r="A7" s="1192"/>
      <c r="B7" s="50"/>
      <c r="C7" s="50"/>
      <c r="D7" s="1475">
        <v>45412</v>
      </c>
      <c r="E7" s="1475">
        <v>45046</v>
      </c>
    </row>
    <row r="8" spans="1:7" ht="2.25" customHeight="1">
      <c r="A8" s="1476"/>
      <c r="B8" s="1476"/>
      <c r="C8" s="1476"/>
      <c r="D8" s="1477"/>
      <c r="E8" s="1477"/>
    </row>
    <row r="9" spans="1:7" s="24" customFormat="1" ht="18" customHeight="1">
      <c r="A9" s="307" t="s">
        <v>29</v>
      </c>
      <c r="B9" s="1478">
        <v>9152292.4100000001</v>
      </c>
      <c r="C9" s="1478">
        <v>22579171.809</v>
      </c>
      <c r="D9" s="1478">
        <v>31731464.219999999</v>
      </c>
      <c r="E9" s="1478">
        <v>23471078.254000001</v>
      </c>
      <c r="F9" s="194"/>
      <c r="G9" s="194"/>
    </row>
    <row r="10" spans="1:7" s="24" customFormat="1" ht="18" customHeight="1">
      <c r="A10" s="307" t="s">
        <v>30</v>
      </c>
      <c r="B10" s="1478" t="s">
        <v>132</v>
      </c>
      <c r="C10" s="1478" t="s">
        <v>132</v>
      </c>
      <c r="D10" s="1478" t="s">
        <v>132</v>
      </c>
      <c r="E10" s="1478" t="s">
        <v>132</v>
      </c>
      <c r="F10" s="194"/>
      <c r="G10" s="194"/>
    </row>
    <row r="11" spans="1:7" s="24" customFormat="1" ht="18" customHeight="1">
      <c r="A11" s="307" t="s">
        <v>31</v>
      </c>
      <c r="B11" s="1478">
        <v>11216228.002</v>
      </c>
      <c r="C11" s="1478">
        <v>20623499.734999999</v>
      </c>
      <c r="D11" s="1478">
        <v>31839727.737</v>
      </c>
      <c r="E11" s="1478">
        <v>27629887.050999999</v>
      </c>
      <c r="F11" s="194"/>
      <c r="G11" s="194"/>
    </row>
    <row r="12" spans="1:7" s="24" customFormat="1" ht="18" customHeight="1">
      <c r="A12" s="307" t="s">
        <v>32</v>
      </c>
      <c r="B12" s="1478" t="s">
        <v>132</v>
      </c>
      <c r="C12" s="1478" t="s">
        <v>132</v>
      </c>
      <c r="D12" s="1478" t="s">
        <v>132</v>
      </c>
      <c r="E12" s="1478" t="s">
        <v>132</v>
      </c>
      <c r="F12" s="194"/>
      <c r="G12" s="194"/>
    </row>
    <row r="13" spans="1:7" s="24" customFormat="1" ht="18" customHeight="1">
      <c r="A13" s="307" t="s">
        <v>33</v>
      </c>
      <c r="B13" s="1478">
        <v>2532755.9389999998</v>
      </c>
      <c r="C13" s="1478">
        <v>5441816.102</v>
      </c>
      <c r="D13" s="1478">
        <v>7974572.0420000004</v>
      </c>
      <c r="E13" s="1478">
        <v>6401482.5539999995</v>
      </c>
      <c r="F13" s="194"/>
      <c r="G13" s="194"/>
    </row>
    <row r="14" spans="1:7" s="24" customFormat="1" ht="18" customHeight="1">
      <c r="A14" s="307" t="s">
        <v>34</v>
      </c>
      <c r="B14" s="1478">
        <v>7272109.5269999998</v>
      </c>
      <c r="C14" s="1478">
        <v>16139011.793</v>
      </c>
      <c r="D14" s="1478">
        <v>23411121.320999999</v>
      </c>
      <c r="E14" s="1478">
        <v>19347392.162</v>
      </c>
      <c r="F14" s="194"/>
      <c r="G14" s="194"/>
    </row>
    <row r="15" spans="1:7" s="24" customFormat="1" ht="18" customHeight="1">
      <c r="A15" s="307" t="s">
        <v>35</v>
      </c>
      <c r="B15" s="1478">
        <v>3850463.469</v>
      </c>
      <c r="C15" s="1478">
        <v>7768229.2089999998</v>
      </c>
      <c r="D15" s="1478">
        <v>11618692.679</v>
      </c>
      <c r="E15" s="1478">
        <v>12419703.401000001</v>
      </c>
      <c r="F15" s="194"/>
      <c r="G15" s="194"/>
    </row>
    <row r="16" spans="1:7" s="24" customFormat="1" ht="18" customHeight="1">
      <c r="A16" s="307" t="s">
        <v>36</v>
      </c>
      <c r="B16" s="1478">
        <v>3162276.943</v>
      </c>
      <c r="C16" s="1478">
        <v>4443927.807</v>
      </c>
      <c r="D16" s="1478">
        <v>7606204.7510000002</v>
      </c>
      <c r="E16" s="1478">
        <v>4940852.7</v>
      </c>
      <c r="F16" s="194"/>
      <c r="G16" s="194"/>
    </row>
    <row r="17" spans="1:7" s="24" customFormat="1" ht="18" customHeight="1">
      <c r="A17" s="307" t="s">
        <v>37</v>
      </c>
      <c r="B17" s="1478">
        <v>1040643.0870000001</v>
      </c>
      <c r="C17" s="1478">
        <v>903027</v>
      </c>
      <c r="D17" s="1478">
        <v>1943670.0870000001</v>
      </c>
      <c r="E17" s="1478">
        <v>2403605</v>
      </c>
      <c r="F17" s="194"/>
      <c r="G17" s="194"/>
    </row>
    <row r="18" spans="1:7" s="24" customFormat="1" ht="18" customHeight="1">
      <c r="A18" s="26" t="s">
        <v>38</v>
      </c>
      <c r="B18" s="1478">
        <v>112410</v>
      </c>
      <c r="C18" s="1478">
        <v>524580</v>
      </c>
      <c r="D18" s="1478">
        <v>636990</v>
      </c>
      <c r="E18" s="1478">
        <v>435610.79499999998</v>
      </c>
      <c r="F18" s="194"/>
      <c r="G18" s="194"/>
    </row>
    <row r="19" spans="1:7" s="24" customFormat="1" ht="18" customHeight="1">
      <c r="A19" s="26" t="s">
        <v>39</v>
      </c>
      <c r="B19" s="1478">
        <v>445893</v>
      </c>
      <c r="C19" s="1478">
        <v>296560.06199999998</v>
      </c>
      <c r="D19" s="1478">
        <v>742453.06200000003</v>
      </c>
      <c r="E19" s="1478">
        <v>294049.68</v>
      </c>
      <c r="F19" s="194"/>
      <c r="G19" s="194"/>
    </row>
    <row r="20" spans="1:7" s="24" customFormat="1" ht="18" customHeight="1">
      <c r="A20" s="26" t="s">
        <v>40</v>
      </c>
      <c r="B20" s="1478">
        <v>1092815.9720000001</v>
      </c>
      <c r="C20" s="1478">
        <v>6074669.3509999998</v>
      </c>
      <c r="D20" s="1478">
        <v>7167485.324</v>
      </c>
      <c r="E20" s="1478">
        <v>6721045.5729999999</v>
      </c>
      <c r="F20" s="194"/>
      <c r="G20" s="194"/>
    </row>
    <row r="21" spans="1:7" s="24" customFormat="1" ht="18" customHeight="1">
      <c r="A21" s="26" t="s">
        <v>41</v>
      </c>
      <c r="B21" s="1478" t="s">
        <v>132</v>
      </c>
      <c r="C21" s="1478" t="s">
        <v>132</v>
      </c>
      <c r="D21" s="1478" t="s">
        <v>132</v>
      </c>
      <c r="E21" s="1478" t="s">
        <v>132</v>
      </c>
      <c r="F21" s="194"/>
      <c r="G21" s="194"/>
    </row>
    <row r="22" spans="1:7" s="24" customFormat="1" ht="18" customHeight="1">
      <c r="A22" s="27" t="s">
        <v>42</v>
      </c>
      <c r="B22" s="1478" t="s">
        <v>132</v>
      </c>
      <c r="C22" s="1478" t="s">
        <v>132</v>
      </c>
      <c r="D22" s="1478" t="s">
        <v>132</v>
      </c>
      <c r="E22" s="1478" t="s">
        <v>132</v>
      </c>
      <c r="F22" s="194"/>
      <c r="G22" s="194"/>
    </row>
    <row r="23" spans="1:7" s="24" customFormat="1" ht="18" customHeight="1">
      <c r="A23" s="26" t="s">
        <v>43</v>
      </c>
      <c r="B23" s="1478" t="s">
        <v>132</v>
      </c>
      <c r="C23" s="1478">
        <v>14988</v>
      </c>
      <c r="D23" s="1478">
        <v>14988</v>
      </c>
      <c r="E23" s="1478">
        <v>66870</v>
      </c>
      <c r="F23" s="194"/>
      <c r="G23" s="194"/>
    </row>
    <row r="24" spans="1:7" s="24" customFormat="1" ht="18" customHeight="1">
      <c r="A24" s="26" t="s">
        <v>44</v>
      </c>
      <c r="B24" s="1478" t="s">
        <v>132</v>
      </c>
      <c r="C24" s="1478" t="s">
        <v>132</v>
      </c>
      <c r="D24" s="1478" t="s">
        <v>132</v>
      </c>
      <c r="E24" s="1478" t="s">
        <v>132</v>
      </c>
      <c r="F24" s="194"/>
      <c r="G24" s="194"/>
    </row>
    <row r="25" spans="1:7" s="24" customFormat="1" ht="18" customHeight="1">
      <c r="A25" s="26" t="s">
        <v>45</v>
      </c>
      <c r="B25" s="1478">
        <v>412170</v>
      </c>
      <c r="C25" s="1478">
        <v>3311274.713</v>
      </c>
      <c r="D25" s="1478">
        <v>3723444.713</v>
      </c>
      <c r="E25" s="1478" t="s">
        <v>132</v>
      </c>
      <c r="F25" s="194"/>
      <c r="G25" s="194"/>
    </row>
    <row r="26" spans="1:7" s="71" customFormat="1" ht="22.5" customHeight="1">
      <c r="A26" s="1011" t="s">
        <v>46</v>
      </c>
      <c r="B26" s="1479">
        <v>40290058.348999992</v>
      </c>
      <c r="C26" s="1479">
        <v>88120755.581</v>
      </c>
      <c r="D26" s="1479">
        <v>128410813.936</v>
      </c>
      <c r="E26" s="1479">
        <v>104131577.17</v>
      </c>
      <c r="F26" s="194"/>
      <c r="G26" s="194"/>
    </row>
    <row r="27" spans="1:7" s="1481" customFormat="1" ht="3.95" customHeight="1" thickBot="1">
      <c r="A27" s="1127"/>
      <c r="B27" s="1480"/>
      <c r="C27" s="1480"/>
      <c r="D27" s="1480"/>
      <c r="E27" s="1480"/>
      <c r="F27" s="71"/>
    </row>
    <row r="28" spans="1:7" ht="13.5" customHeight="1">
      <c r="A28" s="1482" t="s">
        <v>671</v>
      </c>
      <c r="B28" s="1483"/>
      <c r="C28" s="1483"/>
      <c r="D28" s="1483"/>
      <c r="E28" s="1483"/>
      <c r="F28" s="35"/>
    </row>
    <row r="29" spans="1:7" s="74" customFormat="1" ht="9.75" customHeight="1">
      <c r="A29" s="163"/>
      <c r="B29" s="1484"/>
      <c r="C29" s="1485"/>
      <c r="D29" s="1486"/>
      <c r="E29" s="1484"/>
    </row>
    <row r="30" spans="1:7" s="74" customFormat="1" ht="12.75" customHeight="1">
      <c r="A30" s="1482"/>
      <c r="D30" s="1487"/>
    </row>
    <row r="31" spans="1:7" s="74" customFormat="1" ht="9"/>
    <row r="32" spans="1:7" s="74" customFormat="1" ht="9"/>
    <row r="33" s="74" customFormat="1" ht="9"/>
    <row r="34" s="74" customFormat="1" ht="9"/>
  </sheetData>
  <mergeCells count="6">
    <mergeCell ref="A2:E2"/>
    <mergeCell ref="A4:E4"/>
    <mergeCell ref="A6:A7"/>
    <mergeCell ref="B6:B7"/>
    <mergeCell ref="C6:C7"/>
    <mergeCell ref="D6:E6"/>
  </mergeCells>
  <hyperlinks>
    <hyperlink ref="A1" location="Índice!A1" display="Volver al Índice" xr:uid="{430A4140-FDAB-48AE-8980-2F9502C1DDC7}"/>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8CB3-D12A-4ED1-BCA9-2AACA807C4E3}">
  <dimension ref="A1:H34"/>
  <sheetViews>
    <sheetView showGridLines="0" workbookViewId="0"/>
  </sheetViews>
  <sheetFormatPr baseColWidth="10" defaultRowHeight="12.75"/>
  <cols>
    <col min="1" max="1" width="33" style="7" bestFit="1" customWidth="1"/>
    <col min="2" max="2" width="13.85546875" style="7" customWidth="1"/>
    <col min="3" max="4" width="19.140625" style="7" customWidth="1"/>
    <col min="5" max="6" width="16.42578125" style="7" customWidth="1"/>
    <col min="7" max="7" width="14.85546875" style="7" bestFit="1" customWidth="1"/>
    <col min="8" max="16384" width="11.42578125" style="7"/>
  </cols>
  <sheetData>
    <row r="1" spans="1:7" ht="18.75">
      <c r="A1" s="1521" t="s">
        <v>1220</v>
      </c>
      <c r="B1" s="292"/>
      <c r="C1" s="292"/>
      <c r="D1" s="292"/>
      <c r="E1" s="292"/>
      <c r="F1" s="292"/>
      <c r="G1" s="292"/>
    </row>
    <row r="2" spans="1:7" s="320" customFormat="1" ht="27.75">
      <c r="A2" s="40" t="s">
        <v>1208</v>
      </c>
      <c r="B2" s="40"/>
      <c r="C2" s="40"/>
      <c r="D2" s="40"/>
      <c r="E2" s="40"/>
      <c r="F2" s="40"/>
      <c r="G2" s="1205"/>
    </row>
    <row r="3" spans="1:7" s="321" customFormat="1" ht="18.75">
      <c r="A3" s="371">
        <v>45412</v>
      </c>
      <c r="B3" s="371"/>
      <c r="C3" s="371"/>
      <c r="D3" s="371"/>
      <c r="E3" s="371"/>
      <c r="F3" s="371"/>
      <c r="G3" s="1474"/>
    </row>
    <row r="4" spans="1:7" ht="16.5">
      <c r="A4" s="1206" t="s">
        <v>123</v>
      </c>
      <c r="B4" s="1206"/>
      <c r="C4" s="1206"/>
      <c r="D4" s="1206"/>
      <c r="E4" s="1206"/>
      <c r="F4" s="1206"/>
      <c r="G4" s="296"/>
    </row>
    <row r="5" spans="1:7" ht="13.5" thickBot="1"/>
    <row r="6" spans="1:7" ht="20.25" customHeight="1">
      <c r="A6" s="47" t="s">
        <v>1</v>
      </c>
      <c r="B6" s="48" t="s">
        <v>1209</v>
      </c>
      <c r="C6" s="48" t="s">
        <v>1210</v>
      </c>
      <c r="D6" s="48" t="s">
        <v>1211</v>
      </c>
      <c r="E6" s="47" t="s">
        <v>1212</v>
      </c>
      <c r="F6" s="47"/>
      <c r="G6" s="35"/>
    </row>
    <row r="7" spans="1:7" ht="21.75" customHeight="1">
      <c r="A7" s="1192"/>
      <c r="B7" s="50"/>
      <c r="C7" s="50"/>
      <c r="D7" s="50"/>
      <c r="E7" s="1475">
        <v>45412</v>
      </c>
      <c r="F7" s="1475">
        <v>45046</v>
      </c>
      <c r="G7" s="35"/>
    </row>
    <row r="8" spans="1:7" ht="9.75" customHeight="1">
      <c r="A8" s="1476"/>
      <c r="B8" s="1476"/>
      <c r="C8" s="1476"/>
      <c r="D8" s="1476"/>
      <c r="E8" s="1477"/>
      <c r="F8" s="1477"/>
    </row>
    <row r="9" spans="1:7" ht="18" customHeight="1">
      <c r="A9" s="941" t="s">
        <v>29</v>
      </c>
      <c r="B9" s="1497">
        <v>19932812.677999999</v>
      </c>
      <c r="C9" s="1497">
        <v>20236630.511</v>
      </c>
      <c r="D9" s="1497">
        <v>3818786.8679999998</v>
      </c>
      <c r="E9" s="1497">
        <v>43988230.056999996</v>
      </c>
      <c r="F9" s="1497">
        <v>37931070.991999999</v>
      </c>
      <c r="G9" s="1498"/>
    </row>
    <row r="10" spans="1:7" ht="18" customHeight="1">
      <c r="A10" s="941" t="s">
        <v>30</v>
      </c>
      <c r="B10" s="1497" t="s">
        <v>132</v>
      </c>
      <c r="C10" s="1497" t="s">
        <v>132</v>
      </c>
      <c r="D10" s="1497" t="s">
        <v>132</v>
      </c>
      <c r="E10" s="1497" t="s">
        <v>132</v>
      </c>
      <c r="F10" s="1497" t="s">
        <v>132</v>
      </c>
      <c r="G10" s="1498"/>
    </row>
    <row r="11" spans="1:7" ht="18" customHeight="1">
      <c r="A11" s="941" t="s">
        <v>31</v>
      </c>
      <c r="B11" s="1497">
        <v>27052099.179000001</v>
      </c>
      <c r="C11" s="1497">
        <v>12581585.047</v>
      </c>
      <c r="D11" s="1497">
        <v>4261082.0810000002</v>
      </c>
      <c r="E11" s="1497">
        <v>43894766.306999996</v>
      </c>
      <c r="F11" s="1497">
        <v>21840795.291999999</v>
      </c>
      <c r="G11" s="1498"/>
    </row>
    <row r="12" spans="1:7" ht="18" customHeight="1">
      <c r="A12" s="941" t="s">
        <v>32</v>
      </c>
      <c r="B12" s="1497" t="s">
        <v>132</v>
      </c>
      <c r="C12" s="1497" t="s">
        <v>132</v>
      </c>
      <c r="D12" s="1497" t="s">
        <v>132</v>
      </c>
      <c r="E12" s="1497" t="s">
        <v>132</v>
      </c>
      <c r="F12" s="1497" t="s">
        <v>132</v>
      </c>
      <c r="G12" s="1498"/>
    </row>
    <row r="13" spans="1:7" ht="18" customHeight="1">
      <c r="A13" s="941" t="s">
        <v>33</v>
      </c>
      <c r="B13" s="1497">
        <v>112410</v>
      </c>
      <c r="C13" s="1497">
        <v>2767905.1719999998</v>
      </c>
      <c r="D13" s="1497">
        <v>142859.55600000001</v>
      </c>
      <c r="E13" s="1497">
        <v>3023174.7280000001</v>
      </c>
      <c r="F13" s="1497">
        <v>1789211.6950000001</v>
      </c>
      <c r="G13" s="1498"/>
    </row>
    <row r="14" spans="1:7" ht="18" customHeight="1">
      <c r="A14" s="941" t="s">
        <v>34</v>
      </c>
      <c r="B14" s="1497">
        <v>3421823.06</v>
      </c>
      <c r="C14" s="1497">
        <v>13635869.040999999</v>
      </c>
      <c r="D14" s="1497">
        <v>387670.53700000001</v>
      </c>
      <c r="E14" s="1497">
        <v>17445362.638</v>
      </c>
      <c r="F14" s="1497">
        <v>14068505.026000001</v>
      </c>
      <c r="G14" s="1498"/>
    </row>
    <row r="15" spans="1:7" ht="18" customHeight="1">
      <c r="A15" s="941" t="s">
        <v>35</v>
      </c>
      <c r="B15" s="1497" t="s">
        <v>132</v>
      </c>
      <c r="C15" s="1497">
        <v>4187576.5269999998</v>
      </c>
      <c r="D15" s="1497" t="s">
        <v>132</v>
      </c>
      <c r="E15" s="1497">
        <v>4187576.5269999998</v>
      </c>
      <c r="F15" s="1497">
        <v>1050649.7919999999</v>
      </c>
      <c r="G15" s="1498"/>
    </row>
    <row r="16" spans="1:7" ht="18" customHeight="1">
      <c r="A16" s="941" t="s">
        <v>36</v>
      </c>
      <c r="B16" s="1497">
        <v>1605183.2309999999</v>
      </c>
      <c r="C16" s="1497">
        <v>3934165.3459999999</v>
      </c>
      <c r="D16" s="1497">
        <v>274367.005</v>
      </c>
      <c r="E16" s="1497">
        <v>5813715.5820000004</v>
      </c>
      <c r="F16" s="1497">
        <v>4329820.3810000001</v>
      </c>
      <c r="G16" s="1498"/>
    </row>
    <row r="17" spans="1:8" ht="18" customHeight="1">
      <c r="A17" s="941" t="s">
        <v>37</v>
      </c>
      <c r="B17" s="1497" t="s">
        <v>132</v>
      </c>
      <c r="C17" s="1497">
        <v>590429.87699999998</v>
      </c>
      <c r="D17" s="1497" t="s">
        <v>132</v>
      </c>
      <c r="E17" s="1497">
        <v>590429.87699999998</v>
      </c>
      <c r="F17" s="1497">
        <v>549691.03399999999</v>
      </c>
      <c r="G17" s="1498"/>
    </row>
    <row r="18" spans="1:8" ht="18" customHeight="1">
      <c r="A18" s="1499" t="s">
        <v>38</v>
      </c>
      <c r="B18" s="1497" t="s">
        <v>132</v>
      </c>
      <c r="C18" s="1497" t="s">
        <v>132</v>
      </c>
      <c r="D18" s="1497" t="s">
        <v>132</v>
      </c>
      <c r="E18" s="1497" t="s">
        <v>132</v>
      </c>
      <c r="F18" s="1497" t="s">
        <v>132</v>
      </c>
      <c r="G18" s="1498"/>
    </row>
    <row r="19" spans="1:8" ht="18" customHeight="1">
      <c r="A19" s="1499" t="s">
        <v>39</v>
      </c>
      <c r="B19" s="1497" t="s">
        <v>132</v>
      </c>
      <c r="C19" s="1497" t="s">
        <v>132</v>
      </c>
      <c r="D19" s="1497" t="s">
        <v>132</v>
      </c>
      <c r="E19" s="1497" t="s">
        <v>132</v>
      </c>
      <c r="F19" s="1497" t="s">
        <v>132</v>
      </c>
      <c r="G19" s="1498"/>
    </row>
    <row r="20" spans="1:8" ht="18" customHeight="1">
      <c r="A20" s="1499" t="s">
        <v>40</v>
      </c>
      <c r="B20" s="1497">
        <v>2732475.3390000002</v>
      </c>
      <c r="C20" s="1497">
        <v>4454901.068</v>
      </c>
      <c r="D20" s="1497">
        <v>291482.25799999997</v>
      </c>
      <c r="E20" s="1497">
        <v>7478858.665</v>
      </c>
      <c r="F20" s="1497">
        <v>8160658.1069999998</v>
      </c>
      <c r="G20" s="1498"/>
      <c r="H20" s="1500"/>
    </row>
    <row r="21" spans="1:8" ht="18" customHeight="1">
      <c r="A21" s="1499" t="s">
        <v>41</v>
      </c>
      <c r="B21" s="1497" t="s">
        <v>132</v>
      </c>
      <c r="C21" s="1497" t="s">
        <v>132</v>
      </c>
      <c r="D21" s="1497" t="s">
        <v>132</v>
      </c>
      <c r="E21" s="1497" t="s">
        <v>132</v>
      </c>
      <c r="F21" s="1497" t="s">
        <v>132</v>
      </c>
      <c r="G21" s="1498"/>
    </row>
    <row r="22" spans="1:8" ht="18" customHeight="1">
      <c r="A22" s="27" t="s">
        <v>42</v>
      </c>
      <c r="B22" s="1497" t="s">
        <v>132</v>
      </c>
      <c r="C22" s="1497" t="s">
        <v>132</v>
      </c>
      <c r="D22" s="1497" t="s">
        <v>132</v>
      </c>
      <c r="E22" s="1497" t="s">
        <v>132</v>
      </c>
      <c r="F22" s="1497" t="s">
        <v>132</v>
      </c>
      <c r="G22" s="1498"/>
    </row>
    <row r="23" spans="1:8" ht="18" customHeight="1">
      <c r="A23" s="1499" t="s">
        <v>43</v>
      </c>
      <c r="B23" s="1497" t="s">
        <v>132</v>
      </c>
      <c r="C23" s="1497" t="s">
        <v>132</v>
      </c>
      <c r="D23" s="1497" t="s">
        <v>132</v>
      </c>
      <c r="E23" s="1497" t="s">
        <v>132</v>
      </c>
      <c r="F23" s="1497" t="s">
        <v>132</v>
      </c>
      <c r="G23" s="1498"/>
    </row>
    <row r="24" spans="1:8" ht="18" customHeight="1">
      <c r="A24" s="1499" t="s">
        <v>44</v>
      </c>
      <c r="B24" s="1497" t="s">
        <v>132</v>
      </c>
      <c r="C24" s="1497" t="s">
        <v>132</v>
      </c>
      <c r="D24" s="1497" t="s">
        <v>132</v>
      </c>
      <c r="E24" s="1497" t="s">
        <v>132</v>
      </c>
      <c r="F24" s="1497" t="s">
        <v>132</v>
      </c>
      <c r="G24" s="1498"/>
    </row>
    <row r="25" spans="1:8" ht="18" customHeight="1">
      <c r="A25" s="1499" t="s">
        <v>45</v>
      </c>
      <c r="B25" s="1497">
        <v>1573740</v>
      </c>
      <c r="C25" s="1497">
        <v>2606684.8730000001</v>
      </c>
      <c r="D25" s="1497">
        <v>68127.271999999997</v>
      </c>
      <c r="E25" s="1497">
        <v>4248552.1449999996</v>
      </c>
      <c r="F25" s="1497" t="s">
        <v>132</v>
      </c>
      <c r="G25" s="1498"/>
    </row>
    <row r="26" spans="1:8" ht="22.5" customHeight="1">
      <c r="A26" s="1011" t="s">
        <v>46</v>
      </c>
      <c r="B26" s="1501">
        <v>56430543.487000003</v>
      </c>
      <c r="C26" s="1501">
        <v>64995747.462000005</v>
      </c>
      <c r="D26" s="1501">
        <v>9244375.5769999996</v>
      </c>
      <c r="E26" s="1501">
        <v>130670666.52599999</v>
      </c>
      <c r="F26" s="1501">
        <v>89720402.318999976</v>
      </c>
      <c r="G26" s="1498"/>
    </row>
    <row r="27" spans="1:8" ht="6" customHeight="1" thickBot="1">
      <c r="A27" s="1127"/>
      <c r="B27" s="1480"/>
      <c r="C27" s="1480"/>
      <c r="D27" s="1480"/>
      <c r="E27" s="1480"/>
      <c r="F27" s="1480"/>
    </row>
    <row r="28" spans="1:8" ht="13.5">
      <c r="A28" s="1482" t="s">
        <v>671</v>
      </c>
      <c r="B28" s="1483"/>
      <c r="C28" s="1483"/>
      <c r="D28" s="1483"/>
      <c r="E28" s="1483"/>
      <c r="F28" s="1483"/>
    </row>
    <row r="29" spans="1:8" ht="13.5">
      <c r="A29" s="163"/>
      <c r="B29" s="1099"/>
      <c r="C29" s="1502"/>
      <c r="D29" s="1502"/>
      <c r="E29" s="1503"/>
      <c r="F29" s="1099"/>
    </row>
    <row r="30" spans="1:8">
      <c r="A30" s="35"/>
      <c r="B30" s="35"/>
      <c r="C30" s="35"/>
      <c r="D30" s="35"/>
      <c r="E30" s="1504"/>
      <c r="F30" s="35"/>
    </row>
    <row r="31" spans="1:8">
      <c r="A31" s="74"/>
      <c r="B31" s="74"/>
      <c r="C31" s="74"/>
      <c r="D31" s="74"/>
      <c r="E31" s="74"/>
      <c r="F31" s="74"/>
    </row>
    <row r="32" spans="1:8">
      <c r="A32" s="74"/>
      <c r="B32" s="74"/>
      <c r="C32" s="74"/>
      <c r="D32" s="74"/>
      <c r="E32" s="74"/>
      <c r="F32" s="74"/>
    </row>
    <row r="33" spans="1:6">
      <c r="A33" s="74"/>
      <c r="B33" s="74"/>
      <c r="C33" s="74"/>
      <c r="D33" s="74"/>
      <c r="E33" s="74"/>
      <c r="F33" s="74"/>
    </row>
    <row r="34" spans="1:6">
      <c r="A34" s="74"/>
      <c r="B34" s="74"/>
      <c r="C34" s="74"/>
      <c r="D34" s="74"/>
      <c r="E34" s="74"/>
      <c r="F34" s="74"/>
    </row>
  </sheetData>
  <mergeCells count="8">
    <mergeCell ref="A2:F2"/>
    <mergeCell ref="A3:F3"/>
    <mergeCell ref="A4:F4"/>
    <mergeCell ref="A6:A7"/>
    <mergeCell ref="B6:B7"/>
    <mergeCell ref="C6:C7"/>
    <mergeCell ref="D6:D7"/>
    <mergeCell ref="E6:F6"/>
  </mergeCells>
  <hyperlinks>
    <hyperlink ref="A1" location="Índice!A1" display="Volver al Índice" xr:uid="{6EFACA17-819E-49C8-BD2A-7E6538922207}"/>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08D6-1BCD-43BD-AC95-DE9CC9F26140}">
  <dimension ref="A1:H202"/>
  <sheetViews>
    <sheetView showGridLines="0" zoomScaleNormal="100" workbookViewId="0"/>
  </sheetViews>
  <sheetFormatPr baseColWidth="10" defaultColWidth="38.42578125" defaultRowHeight="12.75"/>
  <cols>
    <col min="1" max="1" width="19.140625" style="797" bestFit="1" customWidth="1"/>
    <col min="2" max="2" width="28.140625" style="797" customWidth="1"/>
    <col min="3" max="3" width="26.28515625" style="797" customWidth="1"/>
    <col min="4" max="4" width="21.85546875" style="797" customWidth="1"/>
    <col min="5" max="5" width="21.85546875" style="1446" customWidth="1"/>
    <col min="6" max="6" width="6.140625" style="797" customWidth="1"/>
    <col min="7" max="255" width="13.140625" style="797" customWidth="1"/>
    <col min="256" max="257" width="38.42578125" style="797"/>
    <col min="258" max="258" width="28.140625" style="797" customWidth="1"/>
    <col min="259" max="259" width="26.28515625" style="797" customWidth="1"/>
    <col min="260" max="261" width="21.85546875" style="797" customWidth="1"/>
    <col min="262" max="262" width="6.140625" style="797" customWidth="1"/>
    <col min="263" max="511" width="13.140625" style="797" customWidth="1"/>
    <col min="512" max="513" width="38.42578125" style="797"/>
    <col min="514" max="514" width="28.140625" style="797" customWidth="1"/>
    <col min="515" max="515" width="26.28515625" style="797" customWidth="1"/>
    <col min="516" max="517" width="21.85546875" style="797" customWidth="1"/>
    <col min="518" max="518" width="6.140625" style="797" customWidth="1"/>
    <col min="519" max="767" width="13.140625" style="797" customWidth="1"/>
    <col min="768" max="769" width="38.42578125" style="797"/>
    <col min="770" max="770" width="28.140625" style="797" customWidth="1"/>
    <col min="771" max="771" width="26.28515625" style="797" customWidth="1"/>
    <col min="772" max="773" width="21.85546875" style="797" customWidth="1"/>
    <col min="774" max="774" width="6.140625" style="797" customWidth="1"/>
    <col min="775" max="1023" width="13.140625" style="797" customWidth="1"/>
    <col min="1024" max="1025" width="38.42578125" style="797"/>
    <col min="1026" max="1026" width="28.140625" style="797" customWidth="1"/>
    <col min="1027" max="1027" width="26.28515625" style="797" customWidth="1"/>
    <col min="1028" max="1029" width="21.85546875" style="797" customWidth="1"/>
    <col min="1030" max="1030" width="6.140625" style="797" customWidth="1"/>
    <col min="1031" max="1279" width="13.140625" style="797" customWidth="1"/>
    <col min="1280" max="1281" width="38.42578125" style="797"/>
    <col min="1282" max="1282" width="28.140625" style="797" customWidth="1"/>
    <col min="1283" max="1283" width="26.28515625" style="797" customWidth="1"/>
    <col min="1284" max="1285" width="21.85546875" style="797" customWidth="1"/>
    <col min="1286" max="1286" width="6.140625" style="797" customWidth="1"/>
    <col min="1287" max="1535" width="13.140625" style="797" customWidth="1"/>
    <col min="1536" max="1537" width="38.42578125" style="797"/>
    <col min="1538" max="1538" width="28.140625" style="797" customWidth="1"/>
    <col min="1539" max="1539" width="26.28515625" style="797" customWidth="1"/>
    <col min="1540" max="1541" width="21.85546875" style="797" customWidth="1"/>
    <col min="1542" max="1542" width="6.140625" style="797" customWidth="1"/>
    <col min="1543" max="1791" width="13.140625" style="797" customWidth="1"/>
    <col min="1792" max="1793" width="38.42578125" style="797"/>
    <col min="1794" max="1794" width="28.140625" style="797" customWidth="1"/>
    <col min="1795" max="1795" width="26.28515625" style="797" customWidth="1"/>
    <col min="1796" max="1797" width="21.85546875" style="797" customWidth="1"/>
    <col min="1798" max="1798" width="6.140625" style="797" customWidth="1"/>
    <col min="1799" max="2047" width="13.140625" style="797" customWidth="1"/>
    <col min="2048" max="2049" width="38.42578125" style="797"/>
    <col min="2050" max="2050" width="28.140625" style="797" customWidth="1"/>
    <col min="2051" max="2051" width="26.28515625" style="797" customWidth="1"/>
    <col min="2052" max="2053" width="21.85546875" style="797" customWidth="1"/>
    <col min="2054" max="2054" width="6.140625" style="797" customWidth="1"/>
    <col min="2055" max="2303" width="13.140625" style="797" customWidth="1"/>
    <col min="2304" max="2305" width="38.42578125" style="797"/>
    <col min="2306" max="2306" width="28.140625" style="797" customWidth="1"/>
    <col min="2307" max="2307" width="26.28515625" style="797" customWidth="1"/>
    <col min="2308" max="2309" width="21.85546875" style="797" customWidth="1"/>
    <col min="2310" max="2310" width="6.140625" style="797" customWidth="1"/>
    <col min="2311" max="2559" width="13.140625" style="797" customWidth="1"/>
    <col min="2560" max="2561" width="38.42578125" style="797"/>
    <col min="2562" max="2562" width="28.140625" style="797" customWidth="1"/>
    <col min="2563" max="2563" width="26.28515625" style="797" customWidth="1"/>
    <col min="2564" max="2565" width="21.85546875" style="797" customWidth="1"/>
    <col min="2566" max="2566" width="6.140625" style="797" customWidth="1"/>
    <col min="2567" max="2815" width="13.140625" style="797" customWidth="1"/>
    <col min="2816" max="2817" width="38.42578125" style="797"/>
    <col min="2818" max="2818" width="28.140625" style="797" customWidth="1"/>
    <col min="2819" max="2819" width="26.28515625" style="797" customWidth="1"/>
    <col min="2820" max="2821" width="21.85546875" style="797" customWidth="1"/>
    <col min="2822" max="2822" width="6.140625" style="797" customWidth="1"/>
    <col min="2823" max="3071" width="13.140625" style="797" customWidth="1"/>
    <col min="3072" max="3073" width="38.42578125" style="797"/>
    <col min="3074" max="3074" width="28.140625" style="797" customWidth="1"/>
    <col min="3075" max="3075" width="26.28515625" style="797" customWidth="1"/>
    <col min="3076" max="3077" width="21.85546875" style="797" customWidth="1"/>
    <col min="3078" max="3078" width="6.140625" style="797" customWidth="1"/>
    <col min="3079" max="3327" width="13.140625" style="797" customWidth="1"/>
    <col min="3328" max="3329" width="38.42578125" style="797"/>
    <col min="3330" max="3330" width="28.140625" style="797" customWidth="1"/>
    <col min="3331" max="3331" width="26.28515625" style="797" customWidth="1"/>
    <col min="3332" max="3333" width="21.85546875" style="797" customWidth="1"/>
    <col min="3334" max="3334" width="6.140625" style="797" customWidth="1"/>
    <col min="3335" max="3583" width="13.140625" style="797" customWidth="1"/>
    <col min="3584" max="3585" width="38.42578125" style="797"/>
    <col min="3586" max="3586" width="28.140625" style="797" customWidth="1"/>
    <col min="3587" max="3587" width="26.28515625" style="797" customWidth="1"/>
    <col min="3588" max="3589" width="21.85546875" style="797" customWidth="1"/>
    <col min="3590" max="3590" width="6.140625" style="797" customWidth="1"/>
    <col min="3591" max="3839" width="13.140625" style="797" customWidth="1"/>
    <col min="3840" max="3841" width="38.42578125" style="797"/>
    <col min="3842" max="3842" width="28.140625" style="797" customWidth="1"/>
    <col min="3843" max="3843" width="26.28515625" style="797" customWidth="1"/>
    <col min="3844" max="3845" width="21.85546875" style="797" customWidth="1"/>
    <col min="3846" max="3846" width="6.140625" style="797" customWidth="1"/>
    <col min="3847" max="4095" width="13.140625" style="797" customWidth="1"/>
    <col min="4096" max="4097" width="38.42578125" style="797"/>
    <col min="4098" max="4098" width="28.140625" style="797" customWidth="1"/>
    <col min="4099" max="4099" width="26.28515625" style="797" customWidth="1"/>
    <col min="4100" max="4101" width="21.85546875" style="797" customWidth="1"/>
    <col min="4102" max="4102" width="6.140625" style="797" customWidth="1"/>
    <col min="4103" max="4351" width="13.140625" style="797" customWidth="1"/>
    <col min="4352" max="4353" width="38.42578125" style="797"/>
    <col min="4354" max="4354" width="28.140625" style="797" customWidth="1"/>
    <col min="4355" max="4355" width="26.28515625" style="797" customWidth="1"/>
    <col min="4356" max="4357" width="21.85546875" style="797" customWidth="1"/>
    <col min="4358" max="4358" width="6.140625" style="797" customWidth="1"/>
    <col min="4359" max="4607" width="13.140625" style="797" customWidth="1"/>
    <col min="4608" max="4609" width="38.42578125" style="797"/>
    <col min="4610" max="4610" width="28.140625" style="797" customWidth="1"/>
    <col min="4611" max="4611" width="26.28515625" style="797" customWidth="1"/>
    <col min="4612" max="4613" width="21.85546875" style="797" customWidth="1"/>
    <col min="4614" max="4614" width="6.140625" style="797" customWidth="1"/>
    <col min="4615" max="4863" width="13.140625" style="797" customWidth="1"/>
    <col min="4864" max="4865" width="38.42578125" style="797"/>
    <col min="4866" max="4866" width="28.140625" style="797" customWidth="1"/>
    <col min="4867" max="4867" width="26.28515625" style="797" customWidth="1"/>
    <col min="4868" max="4869" width="21.85546875" style="797" customWidth="1"/>
    <col min="4870" max="4870" width="6.140625" style="797" customWidth="1"/>
    <col min="4871" max="5119" width="13.140625" style="797" customWidth="1"/>
    <col min="5120" max="5121" width="38.42578125" style="797"/>
    <col min="5122" max="5122" width="28.140625" style="797" customWidth="1"/>
    <col min="5123" max="5123" width="26.28515625" style="797" customWidth="1"/>
    <col min="5124" max="5125" width="21.85546875" style="797" customWidth="1"/>
    <col min="5126" max="5126" width="6.140625" style="797" customWidth="1"/>
    <col min="5127" max="5375" width="13.140625" style="797" customWidth="1"/>
    <col min="5376" max="5377" width="38.42578125" style="797"/>
    <col min="5378" max="5378" width="28.140625" style="797" customWidth="1"/>
    <col min="5379" max="5379" width="26.28515625" style="797" customWidth="1"/>
    <col min="5380" max="5381" width="21.85546875" style="797" customWidth="1"/>
    <col min="5382" max="5382" width="6.140625" style="797" customWidth="1"/>
    <col min="5383" max="5631" width="13.140625" style="797" customWidth="1"/>
    <col min="5632" max="5633" width="38.42578125" style="797"/>
    <col min="5634" max="5634" width="28.140625" style="797" customWidth="1"/>
    <col min="5635" max="5635" width="26.28515625" style="797" customWidth="1"/>
    <col min="5636" max="5637" width="21.85546875" style="797" customWidth="1"/>
    <col min="5638" max="5638" width="6.140625" style="797" customWidth="1"/>
    <col min="5639" max="5887" width="13.140625" style="797" customWidth="1"/>
    <col min="5888" max="5889" width="38.42578125" style="797"/>
    <col min="5890" max="5890" width="28.140625" style="797" customWidth="1"/>
    <col min="5891" max="5891" width="26.28515625" style="797" customWidth="1"/>
    <col min="5892" max="5893" width="21.85546875" style="797" customWidth="1"/>
    <col min="5894" max="5894" width="6.140625" style="797" customWidth="1"/>
    <col min="5895" max="6143" width="13.140625" style="797" customWidth="1"/>
    <col min="6144" max="6145" width="38.42578125" style="797"/>
    <col min="6146" max="6146" width="28.140625" style="797" customWidth="1"/>
    <col min="6147" max="6147" width="26.28515625" style="797" customWidth="1"/>
    <col min="6148" max="6149" width="21.85546875" style="797" customWidth="1"/>
    <col min="6150" max="6150" width="6.140625" style="797" customWidth="1"/>
    <col min="6151" max="6399" width="13.140625" style="797" customWidth="1"/>
    <col min="6400" max="6401" width="38.42578125" style="797"/>
    <col min="6402" max="6402" width="28.140625" style="797" customWidth="1"/>
    <col min="6403" max="6403" width="26.28515625" style="797" customWidth="1"/>
    <col min="6404" max="6405" width="21.85546875" style="797" customWidth="1"/>
    <col min="6406" max="6406" width="6.140625" style="797" customWidth="1"/>
    <col min="6407" max="6655" width="13.140625" style="797" customWidth="1"/>
    <col min="6656" max="6657" width="38.42578125" style="797"/>
    <col min="6658" max="6658" width="28.140625" style="797" customWidth="1"/>
    <col min="6659" max="6659" width="26.28515625" style="797" customWidth="1"/>
    <col min="6660" max="6661" width="21.85546875" style="797" customWidth="1"/>
    <col min="6662" max="6662" width="6.140625" style="797" customWidth="1"/>
    <col min="6663" max="6911" width="13.140625" style="797" customWidth="1"/>
    <col min="6912" max="6913" width="38.42578125" style="797"/>
    <col min="6914" max="6914" width="28.140625" style="797" customWidth="1"/>
    <col min="6915" max="6915" width="26.28515625" style="797" customWidth="1"/>
    <col min="6916" max="6917" width="21.85546875" style="797" customWidth="1"/>
    <col min="6918" max="6918" width="6.140625" style="797" customWidth="1"/>
    <col min="6919" max="7167" width="13.140625" style="797" customWidth="1"/>
    <col min="7168" max="7169" width="38.42578125" style="797"/>
    <col min="7170" max="7170" width="28.140625" style="797" customWidth="1"/>
    <col min="7171" max="7171" width="26.28515625" style="797" customWidth="1"/>
    <col min="7172" max="7173" width="21.85546875" style="797" customWidth="1"/>
    <col min="7174" max="7174" width="6.140625" style="797" customWidth="1"/>
    <col min="7175" max="7423" width="13.140625" style="797" customWidth="1"/>
    <col min="7424" max="7425" width="38.42578125" style="797"/>
    <col min="7426" max="7426" width="28.140625" style="797" customWidth="1"/>
    <col min="7427" max="7427" width="26.28515625" style="797" customWidth="1"/>
    <col min="7428" max="7429" width="21.85546875" style="797" customWidth="1"/>
    <col min="7430" max="7430" width="6.140625" style="797" customWidth="1"/>
    <col min="7431" max="7679" width="13.140625" style="797" customWidth="1"/>
    <col min="7680" max="7681" width="38.42578125" style="797"/>
    <col min="7682" max="7682" width="28.140625" style="797" customWidth="1"/>
    <col min="7683" max="7683" width="26.28515625" style="797" customWidth="1"/>
    <col min="7684" max="7685" width="21.85546875" style="797" customWidth="1"/>
    <col min="7686" max="7686" width="6.140625" style="797" customWidth="1"/>
    <col min="7687" max="7935" width="13.140625" style="797" customWidth="1"/>
    <col min="7936" max="7937" width="38.42578125" style="797"/>
    <col min="7938" max="7938" width="28.140625" style="797" customWidth="1"/>
    <col min="7939" max="7939" width="26.28515625" style="797" customWidth="1"/>
    <col min="7940" max="7941" width="21.85546875" style="797" customWidth="1"/>
    <col min="7942" max="7942" width="6.140625" style="797" customWidth="1"/>
    <col min="7943" max="8191" width="13.140625" style="797" customWidth="1"/>
    <col min="8192" max="8193" width="38.42578125" style="797"/>
    <col min="8194" max="8194" width="28.140625" style="797" customWidth="1"/>
    <col min="8195" max="8195" width="26.28515625" style="797" customWidth="1"/>
    <col min="8196" max="8197" width="21.85546875" style="797" customWidth="1"/>
    <col min="8198" max="8198" width="6.140625" style="797" customWidth="1"/>
    <col min="8199" max="8447" width="13.140625" style="797" customWidth="1"/>
    <col min="8448" max="8449" width="38.42578125" style="797"/>
    <col min="8450" max="8450" width="28.140625" style="797" customWidth="1"/>
    <col min="8451" max="8451" width="26.28515625" style="797" customWidth="1"/>
    <col min="8452" max="8453" width="21.85546875" style="797" customWidth="1"/>
    <col min="8454" max="8454" width="6.140625" style="797" customWidth="1"/>
    <col min="8455" max="8703" width="13.140625" style="797" customWidth="1"/>
    <col min="8704" max="8705" width="38.42578125" style="797"/>
    <col min="8706" max="8706" width="28.140625" style="797" customWidth="1"/>
    <col min="8707" max="8707" width="26.28515625" style="797" customWidth="1"/>
    <col min="8708" max="8709" width="21.85546875" style="797" customWidth="1"/>
    <col min="8710" max="8710" width="6.140625" style="797" customWidth="1"/>
    <col min="8711" max="8959" width="13.140625" style="797" customWidth="1"/>
    <col min="8960" max="8961" width="38.42578125" style="797"/>
    <col min="8962" max="8962" width="28.140625" style="797" customWidth="1"/>
    <col min="8963" max="8963" width="26.28515625" style="797" customWidth="1"/>
    <col min="8964" max="8965" width="21.85546875" style="797" customWidth="1"/>
    <col min="8966" max="8966" width="6.140625" style="797" customWidth="1"/>
    <col min="8967" max="9215" width="13.140625" style="797" customWidth="1"/>
    <col min="9216" max="9217" width="38.42578125" style="797"/>
    <col min="9218" max="9218" width="28.140625" style="797" customWidth="1"/>
    <col min="9219" max="9219" width="26.28515625" style="797" customWidth="1"/>
    <col min="9220" max="9221" width="21.85546875" style="797" customWidth="1"/>
    <col min="9222" max="9222" width="6.140625" style="797" customWidth="1"/>
    <col min="9223" max="9471" width="13.140625" style="797" customWidth="1"/>
    <col min="9472" max="9473" width="38.42578125" style="797"/>
    <col min="9474" max="9474" width="28.140625" style="797" customWidth="1"/>
    <col min="9475" max="9475" width="26.28515625" style="797" customWidth="1"/>
    <col min="9476" max="9477" width="21.85546875" style="797" customWidth="1"/>
    <col min="9478" max="9478" width="6.140625" style="797" customWidth="1"/>
    <col min="9479" max="9727" width="13.140625" style="797" customWidth="1"/>
    <col min="9728" max="9729" width="38.42578125" style="797"/>
    <col min="9730" max="9730" width="28.140625" style="797" customWidth="1"/>
    <col min="9731" max="9731" width="26.28515625" style="797" customWidth="1"/>
    <col min="9732" max="9733" width="21.85546875" style="797" customWidth="1"/>
    <col min="9734" max="9734" width="6.140625" style="797" customWidth="1"/>
    <col min="9735" max="9983" width="13.140625" style="797" customWidth="1"/>
    <col min="9984" max="9985" width="38.42578125" style="797"/>
    <col min="9986" max="9986" width="28.140625" style="797" customWidth="1"/>
    <col min="9987" max="9987" width="26.28515625" style="797" customWidth="1"/>
    <col min="9988" max="9989" width="21.85546875" style="797" customWidth="1"/>
    <col min="9990" max="9990" width="6.140625" style="797" customWidth="1"/>
    <col min="9991" max="10239" width="13.140625" style="797" customWidth="1"/>
    <col min="10240" max="10241" width="38.42578125" style="797"/>
    <col min="10242" max="10242" width="28.140625" style="797" customWidth="1"/>
    <col min="10243" max="10243" width="26.28515625" style="797" customWidth="1"/>
    <col min="10244" max="10245" width="21.85546875" style="797" customWidth="1"/>
    <col min="10246" max="10246" width="6.140625" style="797" customWidth="1"/>
    <col min="10247" max="10495" width="13.140625" style="797" customWidth="1"/>
    <col min="10496" max="10497" width="38.42578125" style="797"/>
    <col min="10498" max="10498" width="28.140625" style="797" customWidth="1"/>
    <col min="10499" max="10499" width="26.28515625" style="797" customWidth="1"/>
    <col min="10500" max="10501" width="21.85546875" style="797" customWidth="1"/>
    <col min="10502" max="10502" width="6.140625" style="797" customWidth="1"/>
    <col min="10503" max="10751" width="13.140625" style="797" customWidth="1"/>
    <col min="10752" max="10753" width="38.42578125" style="797"/>
    <col min="10754" max="10754" width="28.140625" style="797" customWidth="1"/>
    <col min="10755" max="10755" width="26.28515625" style="797" customWidth="1"/>
    <col min="10756" max="10757" width="21.85546875" style="797" customWidth="1"/>
    <col min="10758" max="10758" width="6.140625" style="797" customWidth="1"/>
    <col min="10759" max="11007" width="13.140625" style="797" customWidth="1"/>
    <col min="11008" max="11009" width="38.42578125" style="797"/>
    <col min="11010" max="11010" width="28.140625" style="797" customWidth="1"/>
    <col min="11011" max="11011" width="26.28515625" style="797" customWidth="1"/>
    <col min="11012" max="11013" width="21.85546875" style="797" customWidth="1"/>
    <col min="11014" max="11014" width="6.140625" style="797" customWidth="1"/>
    <col min="11015" max="11263" width="13.140625" style="797" customWidth="1"/>
    <col min="11264" max="11265" width="38.42578125" style="797"/>
    <col min="11266" max="11266" width="28.140625" style="797" customWidth="1"/>
    <col min="11267" max="11267" width="26.28515625" style="797" customWidth="1"/>
    <col min="11268" max="11269" width="21.85546875" style="797" customWidth="1"/>
    <col min="11270" max="11270" width="6.140625" style="797" customWidth="1"/>
    <col min="11271" max="11519" width="13.140625" style="797" customWidth="1"/>
    <col min="11520" max="11521" width="38.42578125" style="797"/>
    <col min="11522" max="11522" width="28.140625" style="797" customWidth="1"/>
    <col min="11523" max="11523" width="26.28515625" style="797" customWidth="1"/>
    <col min="11524" max="11525" width="21.85546875" style="797" customWidth="1"/>
    <col min="11526" max="11526" width="6.140625" style="797" customWidth="1"/>
    <col min="11527" max="11775" width="13.140625" style="797" customWidth="1"/>
    <col min="11776" max="11777" width="38.42578125" style="797"/>
    <col min="11778" max="11778" width="28.140625" style="797" customWidth="1"/>
    <col min="11779" max="11779" width="26.28515625" style="797" customWidth="1"/>
    <col min="11780" max="11781" width="21.85546875" style="797" customWidth="1"/>
    <col min="11782" max="11782" width="6.140625" style="797" customWidth="1"/>
    <col min="11783" max="12031" width="13.140625" style="797" customWidth="1"/>
    <col min="12032" max="12033" width="38.42578125" style="797"/>
    <col min="12034" max="12034" width="28.140625" style="797" customWidth="1"/>
    <col min="12035" max="12035" width="26.28515625" style="797" customWidth="1"/>
    <col min="12036" max="12037" width="21.85546875" style="797" customWidth="1"/>
    <col min="12038" max="12038" width="6.140625" style="797" customWidth="1"/>
    <col min="12039" max="12287" width="13.140625" style="797" customWidth="1"/>
    <col min="12288" max="12289" width="38.42578125" style="797"/>
    <col min="12290" max="12290" width="28.140625" style="797" customWidth="1"/>
    <col min="12291" max="12291" width="26.28515625" style="797" customWidth="1"/>
    <col min="12292" max="12293" width="21.85546875" style="797" customWidth="1"/>
    <col min="12294" max="12294" width="6.140625" style="797" customWidth="1"/>
    <col min="12295" max="12543" width="13.140625" style="797" customWidth="1"/>
    <col min="12544" max="12545" width="38.42578125" style="797"/>
    <col min="12546" max="12546" width="28.140625" style="797" customWidth="1"/>
    <col min="12547" max="12547" width="26.28515625" style="797" customWidth="1"/>
    <col min="12548" max="12549" width="21.85546875" style="797" customWidth="1"/>
    <col min="12550" max="12550" width="6.140625" style="797" customWidth="1"/>
    <col min="12551" max="12799" width="13.140625" style="797" customWidth="1"/>
    <col min="12800" max="12801" width="38.42578125" style="797"/>
    <col min="12802" max="12802" width="28.140625" style="797" customWidth="1"/>
    <col min="12803" max="12803" width="26.28515625" style="797" customWidth="1"/>
    <col min="12804" max="12805" width="21.85546875" style="797" customWidth="1"/>
    <col min="12806" max="12806" width="6.140625" style="797" customWidth="1"/>
    <col min="12807" max="13055" width="13.140625" style="797" customWidth="1"/>
    <col min="13056" max="13057" width="38.42578125" style="797"/>
    <col min="13058" max="13058" width="28.140625" style="797" customWidth="1"/>
    <col min="13059" max="13059" width="26.28515625" style="797" customWidth="1"/>
    <col min="13060" max="13061" width="21.85546875" style="797" customWidth="1"/>
    <col min="13062" max="13062" width="6.140625" style="797" customWidth="1"/>
    <col min="13063" max="13311" width="13.140625" style="797" customWidth="1"/>
    <col min="13312" max="13313" width="38.42578125" style="797"/>
    <col min="13314" max="13314" width="28.140625" style="797" customWidth="1"/>
    <col min="13315" max="13315" width="26.28515625" style="797" customWidth="1"/>
    <col min="13316" max="13317" width="21.85546875" style="797" customWidth="1"/>
    <col min="13318" max="13318" width="6.140625" style="797" customWidth="1"/>
    <col min="13319" max="13567" width="13.140625" style="797" customWidth="1"/>
    <col min="13568" max="13569" width="38.42578125" style="797"/>
    <col min="13570" max="13570" width="28.140625" style="797" customWidth="1"/>
    <col min="13571" max="13571" width="26.28515625" style="797" customWidth="1"/>
    <col min="13572" max="13573" width="21.85546875" style="797" customWidth="1"/>
    <col min="13574" max="13574" width="6.140625" style="797" customWidth="1"/>
    <col min="13575" max="13823" width="13.140625" style="797" customWidth="1"/>
    <col min="13824" max="13825" width="38.42578125" style="797"/>
    <col min="13826" max="13826" width="28.140625" style="797" customWidth="1"/>
    <col min="13827" max="13827" width="26.28515625" style="797" customWidth="1"/>
    <col min="13828" max="13829" width="21.85546875" style="797" customWidth="1"/>
    <col min="13830" max="13830" width="6.140625" style="797" customWidth="1"/>
    <col min="13831" max="14079" width="13.140625" style="797" customWidth="1"/>
    <col min="14080" max="14081" width="38.42578125" style="797"/>
    <col min="14082" max="14082" width="28.140625" style="797" customWidth="1"/>
    <col min="14083" max="14083" width="26.28515625" style="797" customWidth="1"/>
    <col min="14084" max="14085" width="21.85546875" style="797" customWidth="1"/>
    <col min="14086" max="14086" width="6.140625" style="797" customWidth="1"/>
    <col min="14087" max="14335" width="13.140625" style="797" customWidth="1"/>
    <col min="14336" max="14337" width="38.42578125" style="797"/>
    <col min="14338" max="14338" width="28.140625" style="797" customWidth="1"/>
    <col min="14339" max="14339" width="26.28515625" style="797" customWidth="1"/>
    <col min="14340" max="14341" width="21.85546875" style="797" customWidth="1"/>
    <col min="14342" max="14342" width="6.140625" style="797" customWidth="1"/>
    <col min="14343" max="14591" width="13.140625" style="797" customWidth="1"/>
    <col min="14592" max="14593" width="38.42578125" style="797"/>
    <col min="14594" max="14594" width="28.140625" style="797" customWidth="1"/>
    <col min="14595" max="14595" width="26.28515625" style="797" customWidth="1"/>
    <col min="14596" max="14597" width="21.85546875" style="797" customWidth="1"/>
    <col min="14598" max="14598" width="6.140625" style="797" customWidth="1"/>
    <col min="14599" max="14847" width="13.140625" style="797" customWidth="1"/>
    <col min="14848" max="14849" width="38.42578125" style="797"/>
    <col min="14850" max="14850" width="28.140625" style="797" customWidth="1"/>
    <col min="14851" max="14851" width="26.28515625" style="797" customWidth="1"/>
    <col min="14852" max="14853" width="21.85546875" style="797" customWidth="1"/>
    <col min="14854" max="14854" width="6.140625" style="797" customWidth="1"/>
    <col min="14855" max="15103" width="13.140625" style="797" customWidth="1"/>
    <col min="15104" max="15105" width="38.42578125" style="797"/>
    <col min="15106" max="15106" width="28.140625" style="797" customWidth="1"/>
    <col min="15107" max="15107" width="26.28515625" style="797" customWidth="1"/>
    <col min="15108" max="15109" width="21.85546875" style="797" customWidth="1"/>
    <col min="15110" max="15110" width="6.140625" style="797" customWidth="1"/>
    <col min="15111" max="15359" width="13.140625" style="797" customWidth="1"/>
    <col min="15360" max="15361" width="38.42578125" style="797"/>
    <col min="15362" max="15362" width="28.140625" style="797" customWidth="1"/>
    <col min="15363" max="15363" width="26.28515625" style="797" customWidth="1"/>
    <col min="15364" max="15365" width="21.85546875" style="797" customWidth="1"/>
    <col min="15366" max="15366" width="6.140625" style="797" customWidth="1"/>
    <col min="15367" max="15615" width="13.140625" style="797" customWidth="1"/>
    <col min="15616" max="15617" width="38.42578125" style="797"/>
    <col min="15618" max="15618" width="28.140625" style="797" customWidth="1"/>
    <col min="15619" max="15619" width="26.28515625" style="797" customWidth="1"/>
    <col min="15620" max="15621" width="21.85546875" style="797" customWidth="1"/>
    <col min="15622" max="15622" width="6.140625" style="797" customWidth="1"/>
    <col min="15623" max="15871" width="13.140625" style="797" customWidth="1"/>
    <col min="15872" max="15873" width="38.42578125" style="797"/>
    <col min="15874" max="15874" width="28.140625" style="797" customWidth="1"/>
    <col min="15875" max="15875" width="26.28515625" style="797" customWidth="1"/>
    <col min="15876" max="15877" width="21.85546875" style="797" customWidth="1"/>
    <col min="15878" max="15878" width="6.140625" style="797" customWidth="1"/>
    <col min="15879" max="16127" width="13.140625" style="797" customWidth="1"/>
    <col min="16128" max="16129" width="38.42578125" style="797"/>
    <col min="16130" max="16130" width="28.140625" style="797" customWidth="1"/>
    <col min="16131" max="16131" width="26.28515625" style="797" customWidth="1"/>
    <col min="16132" max="16133" width="21.85546875" style="797" customWidth="1"/>
    <col min="16134" max="16134" width="6.140625" style="797" customWidth="1"/>
    <col min="16135" max="16383" width="13.140625" style="797" customWidth="1"/>
    <col min="16384" max="16384" width="38.42578125" style="797"/>
  </cols>
  <sheetData>
    <row r="1" spans="1:8" ht="21" customHeight="1">
      <c r="A1" s="1521" t="s">
        <v>1220</v>
      </c>
      <c r="B1" s="1445"/>
      <c r="C1" s="1445"/>
      <c r="D1" s="1445"/>
    </row>
    <row r="2" spans="1:8" s="1449" customFormat="1" ht="57.75" customHeight="1">
      <c r="A2" s="1447" t="s">
        <v>1213</v>
      </c>
      <c r="B2" s="1447"/>
      <c r="C2" s="1447"/>
      <c r="D2" s="1447"/>
      <c r="E2" s="1447"/>
      <c r="F2" s="973"/>
    </row>
    <row r="3" spans="1:8" s="1453" customFormat="1" ht="24" customHeight="1">
      <c r="A3" s="1450">
        <v>45412</v>
      </c>
      <c r="B3" s="1450"/>
      <c r="C3" s="1450"/>
      <c r="D3" s="1450"/>
      <c r="E3" s="1450"/>
      <c r="F3" s="973"/>
    </row>
    <row r="4" spans="1:8" s="1453" customFormat="1" ht="17.100000000000001" customHeight="1">
      <c r="A4" s="1454" t="s">
        <v>123</v>
      </c>
      <c r="B4" s="1454"/>
      <c r="C4" s="1454"/>
      <c r="D4" s="1454"/>
      <c r="E4" s="1454"/>
    </row>
    <row r="5" spans="1:8" s="1335" customFormat="1" ht="6" customHeight="1" thickBot="1">
      <c r="A5" s="1505"/>
      <c r="B5" s="1505"/>
      <c r="C5" s="1505"/>
      <c r="D5" s="1505"/>
      <c r="E5" s="1456"/>
    </row>
    <row r="6" spans="1:8" s="1507" customFormat="1" ht="55.5" customHeight="1">
      <c r="A6" s="877" t="s">
        <v>1</v>
      </c>
      <c r="B6" s="1506" t="s">
        <v>1214</v>
      </c>
      <c r="C6" s="1506" t="s">
        <v>1215</v>
      </c>
      <c r="D6" s="1506" t="s">
        <v>1216</v>
      </c>
      <c r="E6" s="877" t="s">
        <v>1217</v>
      </c>
    </row>
    <row r="7" spans="1:8" s="973" customFormat="1" ht="20.100000000000001" customHeight="1">
      <c r="A7" s="820" t="s">
        <v>29</v>
      </c>
      <c r="B7" s="1461" t="s">
        <v>132</v>
      </c>
      <c r="C7" s="1461">
        <v>754098.86380999989</v>
      </c>
      <c r="D7" s="1461" t="s">
        <v>132</v>
      </c>
      <c r="E7" s="1462">
        <v>754098.86380999989</v>
      </c>
    </row>
    <row r="8" spans="1:8" s="973" customFormat="1" ht="20.100000000000001" customHeight="1">
      <c r="A8" s="1464" t="s">
        <v>30</v>
      </c>
      <c r="B8" s="1461">
        <v>24159.684370000003</v>
      </c>
      <c r="C8" s="1461" t="s">
        <v>132</v>
      </c>
      <c r="D8" s="1461" t="s">
        <v>132</v>
      </c>
      <c r="E8" s="1462">
        <v>24159.684370000003</v>
      </c>
    </row>
    <row r="9" spans="1:8" s="973" customFormat="1" ht="20.100000000000001" customHeight="1">
      <c r="A9" s="1464" t="s">
        <v>95</v>
      </c>
      <c r="B9" s="1461" t="s">
        <v>132</v>
      </c>
      <c r="C9" s="1461">
        <v>1406067.4890266631</v>
      </c>
      <c r="D9" s="1461">
        <v>278138.36344541836</v>
      </c>
      <c r="E9" s="1462">
        <v>1701302.83109</v>
      </c>
      <c r="H9" s="1508"/>
    </row>
    <row r="10" spans="1:8" s="973" customFormat="1" ht="20.100000000000001" customHeight="1">
      <c r="A10" s="820" t="s">
        <v>32</v>
      </c>
      <c r="B10" s="1461">
        <v>124811.20367</v>
      </c>
      <c r="C10" s="1461" t="s">
        <v>132</v>
      </c>
      <c r="D10" s="1461" t="s">
        <v>132</v>
      </c>
      <c r="E10" s="1462">
        <v>124811.20367</v>
      </c>
    </row>
    <row r="11" spans="1:8" s="973" customFormat="1" ht="20.100000000000001" customHeight="1">
      <c r="A11" s="1464" t="s">
        <v>33</v>
      </c>
      <c r="B11" s="1461" t="s">
        <v>132</v>
      </c>
      <c r="C11" s="1461">
        <v>109832.41521549172</v>
      </c>
      <c r="D11" s="1461">
        <v>1418.0069026270658</v>
      </c>
      <c r="E11" s="1462">
        <v>112028.79296999999</v>
      </c>
    </row>
    <row r="12" spans="1:8" s="973" customFormat="1" ht="20.100000000000001" customHeight="1">
      <c r="A12" s="1464" t="s">
        <v>114</v>
      </c>
      <c r="B12" s="1461" t="s">
        <v>132</v>
      </c>
      <c r="C12" s="1461">
        <v>468724.19549000001</v>
      </c>
      <c r="D12" s="1461" t="s">
        <v>132</v>
      </c>
      <c r="E12" s="1462">
        <v>468724.19549000001</v>
      </c>
    </row>
    <row r="13" spans="1:8" s="973" customFormat="1" ht="20.100000000000001" customHeight="1">
      <c r="A13" s="1464" t="s">
        <v>35</v>
      </c>
      <c r="B13" s="1461">
        <v>85819.770780000006</v>
      </c>
      <c r="C13" s="1461" t="s">
        <v>132</v>
      </c>
      <c r="D13" s="1461" t="s">
        <v>132</v>
      </c>
      <c r="E13" s="1462">
        <v>85819.770780000006</v>
      </c>
    </row>
    <row r="14" spans="1:8" s="973" customFormat="1" ht="20.100000000000001" customHeight="1">
      <c r="A14" s="1464" t="s">
        <v>36</v>
      </c>
      <c r="B14" s="1461" t="s">
        <v>132</v>
      </c>
      <c r="C14" s="1461">
        <v>462446.34640466038</v>
      </c>
      <c r="D14" s="1461">
        <v>54211.450898459865</v>
      </c>
      <c r="E14" s="1462">
        <v>520625.25208000001</v>
      </c>
    </row>
    <row r="15" spans="1:8" s="973" customFormat="1" ht="20.100000000000001" customHeight="1">
      <c r="A15" s="1464" t="s">
        <v>37</v>
      </c>
      <c r="B15" s="1461" t="s">
        <v>132</v>
      </c>
      <c r="C15" s="1461">
        <v>89725.722022531379</v>
      </c>
      <c r="D15" s="1461">
        <v>66248.009399367176</v>
      </c>
      <c r="E15" s="1462">
        <v>157073.64561000001</v>
      </c>
    </row>
    <row r="16" spans="1:8" s="973" customFormat="1" ht="20.100000000000001" customHeight="1">
      <c r="A16" s="1464" t="s">
        <v>38</v>
      </c>
      <c r="B16" s="1461">
        <v>29657.473750000001</v>
      </c>
      <c r="C16" s="1461" t="s">
        <v>132</v>
      </c>
      <c r="D16" s="1461" t="s">
        <v>132</v>
      </c>
      <c r="E16" s="1462">
        <v>29657.473750000001</v>
      </c>
    </row>
    <row r="17" spans="1:8" s="973" customFormat="1" ht="20.100000000000001" customHeight="1">
      <c r="A17" s="1464" t="s">
        <v>39</v>
      </c>
      <c r="B17" s="1461" t="s">
        <v>132</v>
      </c>
      <c r="C17" s="1461">
        <v>55665.761859999999</v>
      </c>
      <c r="D17" s="1461" t="s">
        <v>132</v>
      </c>
      <c r="E17" s="1462">
        <v>55665.761859999999</v>
      </c>
    </row>
    <row r="18" spans="1:8" s="973" customFormat="1" ht="20.100000000000001" customHeight="1">
      <c r="A18" s="1464" t="s">
        <v>40</v>
      </c>
      <c r="B18" s="1461">
        <v>75391.478419999999</v>
      </c>
      <c r="C18" s="1461" t="s">
        <v>132</v>
      </c>
      <c r="D18" s="1461" t="s">
        <v>132</v>
      </c>
      <c r="E18" s="1462">
        <v>75391.478419999999</v>
      </c>
    </row>
    <row r="19" spans="1:8" s="973" customFormat="1" ht="20.100000000000001" customHeight="1">
      <c r="A19" s="1464" t="s">
        <v>41</v>
      </c>
      <c r="B19" s="1461">
        <v>32692.515199999998</v>
      </c>
      <c r="C19" s="1461" t="s">
        <v>132</v>
      </c>
      <c r="D19" s="1461" t="s">
        <v>132</v>
      </c>
      <c r="E19" s="1462">
        <v>32692.515199999998</v>
      </c>
      <c r="H19" s="1508"/>
    </row>
    <row r="20" spans="1:8" s="973" customFormat="1" ht="20.100000000000001" customHeight="1">
      <c r="A20" s="822" t="s">
        <v>42</v>
      </c>
      <c r="B20" s="1461">
        <v>18476.8066</v>
      </c>
      <c r="C20" s="1461" t="s">
        <v>132</v>
      </c>
      <c r="D20" s="1461" t="s">
        <v>132</v>
      </c>
      <c r="E20" s="1462">
        <v>18476.8066</v>
      </c>
    </row>
    <row r="21" spans="1:8" s="973" customFormat="1" ht="20.100000000000001" customHeight="1">
      <c r="A21" s="1464" t="s">
        <v>43</v>
      </c>
      <c r="B21" s="1461">
        <v>13975.96544</v>
      </c>
      <c r="C21" s="1461" t="s">
        <v>132</v>
      </c>
      <c r="D21" s="1461" t="s">
        <v>132</v>
      </c>
      <c r="E21" s="1462">
        <v>13975.96544</v>
      </c>
    </row>
    <row r="22" spans="1:8" s="973" customFormat="1" ht="20.100000000000001" customHeight="1">
      <c r="A22" s="1464" t="s">
        <v>44</v>
      </c>
      <c r="B22" s="1461">
        <v>5082.6819299999997</v>
      </c>
      <c r="C22" s="1461" t="s">
        <v>132</v>
      </c>
      <c r="D22" s="1461" t="s">
        <v>132</v>
      </c>
      <c r="E22" s="1462">
        <v>5082.6819299999997</v>
      </c>
    </row>
    <row r="23" spans="1:8" s="973" customFormat="1" ht="20.100000000000001" customHeight="1">
      <c r="A23" s="1464" t="s">
        <v>767</v>
      </c>
      <c r="B23" s="1461">
        <v>4009.7018199999998</v>
      </c>
      <c r="C23" s="1461" t="s">
        <v>132</v>
      </c>
      <c r="D23" s="1461" t="s">
        <v>132</v>
      </c>
      <c r="E23" s="1462">
        <v>4009.7018199999998</v>
      </c>
    </row>
    <row r="24" spans="1:8" s="1468" customFormat="1" ht="24" customHeight="1" thickBot="1">
      <c r="A24" s="1509" t="s">
        <v>46</v>
      </c>
      <c r="B24" s="1510">
        <v>414077.28198000009</v>
      </c>
      <c r="C24" s="1510">
        <v>3346560.7938293465</v>
      </c>
      <c r="D24" s="1510">
        <v>400015.83064587251</v>
      </c>
      <c r="E24" s="1510">
        <v>4183596.6248899992</v>
      </c>
    </row>
    <row r="25" spans="1:8" ht="6.75" customHeight="1">
      <c r="A25" s="1511"/>
      <c r="B25" s="1512"/>
      <c r="C25" s="1512"/>
      <c r="D25" s="1512"/>
      <c r="E25" s="1512"/>
      <c r="F25" s="884"/>
    </row>
    <row r="26" spans="1:8" ht="23.25" customHeight="1">
      <c r="A26" s="1513" t="s">
        <v>1218</v>
      </c>
      <c r="B26" s="1513"/>
      <c r="C26" s="1513"/>
      <c r="D26" s="1513"/>
      <c r="E26" s="1513"/>
      <c r="F26" s="884"/>
    </row>
    <row r="27" spans="1:8" ht="16.5" customHeight="1">
      <c r="A27" s="898"/>
      <c r="B27" s="1514"/>
      <c r="C27" s="1514"/>
      <c r="D27" s="1514"/>
    </row>
    <row r="28" spans="1:8">
      <c r="D28" s="1515"/>
    </row>
    <row r="29" spans="1:8">
      <c r="C29" s="1516"/>
      <c r="D29" s="1517"/>
    </row>
    <row r="30" spans="1:8">
      <c r="C30" s="1517"/>
      <c r="D30" s="1517"/>
    </row>
    <row r="31" spans="1:8">
      <c r="C31" s="1516"/>
      <c r="D31" s="1517"/>
    </row>
    <row r="32" spans="1:8">
      <c r="C32" s="1516"/>
      <c r="D32" s="1517"/>
    </row>
    <row r="33" spans="3:4">
      <c r="C33" s="1516"/>
      <c r="D33" s="1517"/>
    </row>
    <row r="34" spans="3:4">
      <c r="C34" s="1517"/>
      <c r="D34" s="1517"/>
    </row>
    <row r="35" spans="3:4">
      <c r="C35" s="1517"/>
      <c r="D35" s="1517"/>
    </row>
    <row r="36" spans="3:4">
      <c r="C36" s="1516"/>
      <c r="D36" s="1516"/>
    </row>
    <row r="202" spans="3:3">
      <c r="C202" s="797" t="s">
        <v>115</v>
      </c>
    </row>
  </sheetData>
  <mergeCells count="4">
    <mergeCell ref="A2:E2"/>
    <mergeCell ref="A4:E4"/>
    <mergeCell ref="A5:D5"/>
    <mergeCell ref="A26:E26"/>
  </mergeCells>
  <hyperlinks>
    <hyperlink ref="A1" location="Índice!A1" display="Volver al Índice" xr:uid="{55B7B4AC-AAF1-4D2F-B8E0-2E9E760E7CF7}"/>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587C-27FF-44A2-BB10-EBCFEC57E566}">
  <dimension ref="A1:FP33"/>
  <sheetViews>
    <sheetView showGridLines="0" zoomScaleNormal="100" workbookViewId="0"/>
  </sheetViews>
  <sheetFormatPr baseColWidth="10" defaultRowHeight="23.25" customHeight="1"/>
  <cols>
    <col min="1" max="1" width="35.5703125" style="636" customWidth="1"/>
    <col min="2" max="2" width="10.5703125" style="636" customWidth="1"/>
    <col min="3" max="3" width="13.5703125" style="636" customWidth="1"/>
    <col min="4" max="4" width="11.85546875" style="636" customWidth="1"/>
    <col min="5" max="5" width="12.42578125" style="636" customWidth="1"/>
    <col min="6" max="6" width="14.5703125" style="636" customWidth="1"/>
    <col min="7" max="7" width="15" style="636" customWidth="1"/>
    <col min="8" max="8" width="12.5703125" style="636" customWidth="1"/>
    <col min="9" max="9" width="12.42578125" style="636" customWidth="1"/>
    <col min="10" max="10" width="15.5703125" style="636" customWidth="1"/>
    <col min="11" max="11" width="11.5703125" style="636" bestFit="1" customWidth="1"/>
    <col min="12" max="20" width="11.42578125" style="636"/>
    <col min="21" max="21" width="12.85546875" style="636" customWidth="1"/>
    <col min="22" max="16384" width="11.42578125" style="636"/>
  </cols>
  <sheetData>
    <row r="1" spans="1:172" s="664" customFormat="1" ht="23.25" customHeight="1">
      <c r="A1" s="1521" t="s">
        <v>1220</v>
      </c>
      <c r="B1" s="594"/>
      <c r="C1" s="594"/>
      <c r="D1" s="594"/>
      <c r="E1" s="594"/>
      <c r="F1" s="594"/>
      <c r="G1" s="594"/>
      <c r="H1" s="594"/>
      <c r="I1" s="594"/>
      <c r="J1" s="594"/>
    </row>
    <row r="2" spans="1:172" s="666" customFormat="1" ht="23.25" customHeight="1">
      <c r="A2" s="596" t="s">
        <v>680</v>
      </c>
      <c r="B2" s="665"/>
      <c r="C2" s="665"/>
      <c r="D2" s="665"/>
      <c r="E2" s="665"/>
      <c r="F2" s="665"/>
      <c r="G2" s="665"/>
      <c r="H2" s="665"/>
      <c r="I2" s="665"/>
      <c r="J2" s="665"/>
      <c r="U2" s="667"/>
    </row>
    <row r="3" spans="1:172" s="595" customFormat="1" ht="19.5" customHeight="1">
      <c r="A3" s="668">
        <v>45412</v>
      </c>
      <c r="B3" s="668"/>
      <c r="C3" s="668"/>
      <c r="D3" s="668"/>
      <c r="E3" s="668"/>
      <c r="F3" s="668"/>
      <c r="G3" s="668"/>
      <c r="H3" s="668"/>
      <c r="I3" s="668"/>
      <c r="J3" s="668"/>
      <c r="U3" s="669"/>
    </row>
    <row r="4" spans="1:172" s="670" customFormat="1" ht="23.25" customHeight="1">
      <c r="A4" s="602" t="s">
        <v>178</v>
      </c>
      <c r="B4" s="602"/>
      <c r="C4" s="602"/>
      <c r="D4" s="602"/>
      <c r="E4" s="602"/>
      <c r="F4" s="602"/>
      <c r="G4" s="602"/>
      <c r="H4" s="602"/>
      <c r="I4" s="602"/>
      <c r="J4" s="602"/>
      <c r="U4" s="671"/>
    </row>
    <row r="5" spans="1:172" ht="10.5" customHeight="1" thickBot="1">
      <c r="A5" s="672"/>
    </row>
    <row r="6" spans="1:172" s="659" customFormat="1" ht="23.25" customHeight="1">
      <c r="A6" s="673" t="s">
        <v>1</v>
      </c>
      <c r="B6" s="674" t="s">
        <v>546</v>
      </c>
      <c r="C6" s="674" t="s">
        <v>681</v>
      </c>
      <c r="D6" s="674" t="s">
        <v>682</v>
      </c>
      <c r="E6" s="674" t="s">
        <v>683</v>
      </c>
      <c r="F6" s="675" t="s">
        <v>684</v>
      </c>
      <c r="G6" s="675" t="s">
        <v>685</v>
      </c>
      <c r="H6" s="674" t="s">
        <v>686</v>
      </c>
      <c r="I6" s="674" t="s">
        <v>687</v>
      </c>
      <c r="J6" s="676" t="s">
        <v>688</v>
      </c>
      <c r="K6" s="677"/>
      <c r="L6" s="677"/>
      <c r="M6" s="677"/>
      <c r="N6" s="677"/>
    </row>
    <row r="7" spans="1:172" s="659" customFormat="1" ht="41.25" customHeight="1">
      <c r="A7" s="678"/>
      <c r="B7" s="679"/>
      <c r="C7" s="680"/>
      <c r="D7" s="680"/>
      <c r="E7" s="680"/>
      <c r="F7" s="681"/>
      <c r="G7" s="681"/>
      <c r="H7" s="680"/>
      <c r="I7" s="680"/>
      <c r="J7" s="682"/>
      <c r="K7" s="677"/>
      <c r="L7" s="677"/>
      <c r="M7" s="677"/>
      <c r="N7" s="677"/>
    </row>
    <row r="8" spans="1:172" s="659" customFormat="1" ht="9" customHeight="1">
      <c r="A8" s="683"/>
      <c r="B8" s="684"/>
      <c r="C8" s="647"/>
      <c r="D8" s="647"/>
      <c r="E8" s="647"/>
      <c r="F8" s="647"/>
      <c r="G8" s="647"/>
      <c r="H8" s="647"/>
      <c r="I8" s="647"/>
      <c r="J8" s="685"/>
    </row>
    <row r="9" spans="1:172" s="691" customFormat="1" ht="18" customHeight="1">
      <c r="A9" s="616" t="s">
        <v>29</v>
      </c>
      <c r="B9" s="686">
        <v>15.398936048463902</v>
      </c>
      <c r="C9" s="686">
        <v>0.28545238890682312</v>
      </c>
      <c r="D9" s="686">
        <v>10.674146138971926</v>
      </c>
      <c r="E9" s="686">
        <v>65.933379706726697</v>
      </c>
      <c r="F9" s="686">
        <v>2.1480174201018234</v>
      </c>
      <c r="G9" s="686">
        <v>0.10681097432914084</v>
      </c>
      <c r="H9" s="686">
        <v>1.0668770532948597</v>
      </c>
      <c r="I9" s="686">
        <v>4.3863802692048326</v>
      </c>
      <c r="J9" s="687">
        <v>107898904.325</v>
      </c>
      <c r="K9" s="688"/>
      <c r="L9" s="689"/>
      <c r="M9" s="689"/>
      <c r="N9" s="689"/>
      <c r="O9" s="689"/>
      <c r="P9" s="689"/>
      <c r="Q9" s="689"/>
      <c r="R9" s="689"/>
      <c r="S9" s="689"/>
      <c r="T9" s="689"/>
      <c r="U9" s="689"/>
      <c r="V9" s="690"/>
      <c r="W9" s="690"/>
      <c r="X9" s="690"/>
      <c r="Y9" s="690"/>
      <c r="Z9" s="690"/>
      <c r="AA9" s="690"/>
      <c r="AB9" s="690"/>
      <c r="AC9" s="690"/>
      <c r="AD9" s="690"/>
      <c r="AE9" s="689"/>
      <c r="AF9" s="689"/>
      <c r="AG9" s="689"/>
      <c r="AH9" s="689"/>
      <c r="AI9" s="689"/>
      <c r="AJ9" s="689"/>
      <c r="AK9" s="689"/>
      <c r="AL9" s="689"/>
      <c r="AM9" s="689"/>
      <c r="AN9" s="689"/>
      <c r="AO9" s="689"/>
      <c r="AP9" s="689"/>
      <c r="AQ9" s="689"/>
      <c r="AR9" s="689"/>
      <c r="AS9" s="689"/>
      <c r="AT9" s="689"/>
      <c r="AU9" s="689"/>
      <c r="AV9" s="689"/>
      <c r="AW9" s="689"/>
      <c r="AX9" s="689"/>
      <c r="AY9" s="689"/>
      <c r="AZ9" s="689"/>
      <c r="BA9" s="689"/>
      <c r="BB9" s="689"/>
      <c r="BC9" s="689"/>
      <c r="BD9" s="689"/>
      <c r="BE9" s="689"/>
      <c r="BF9" s="689"/>
      <c r="BG9" s="689"/>
      <c r="BH9" s="689"/>
      <c r="BI9" s="689"/>
      <c r="BJ9" s="689"/>
      <c r="BK9" s="689"/>
      <c r="BL9" s="689"/>
      <c r="BM9" s="689"/>
      <c r="BN9" s="689"/>
      <c r="BO9" s="689"/>
      <c r="BP9" s="689"/>
      <c r="BQ9" s="689"/>
      <c r="BR9" s="689"/>
      <c r="BS9" s="689"/>
      <c r="BT9" s="689"/>
      <c r="BU9" s="689"/>
      <c r="BV9" s="689"/>
      <c r="BW9" s="689"/>
      <c r="BX9" s="689"/>
      <c r="BY9" s="689"/>
      <c r="BZ9" s="689"/>
      <c r="CA9" s="689"/>
      <c r="CB9" s="689"/>
      <c r="CC9" s="689"/>
      <c r="CD9" s="689"/>
      <c r="CE9" s="689"/>
      <c r="CF9" s="689"/>
      <c r="CG9" s="689"/>
      <c r="CH9" s="689"/>
      <c r="CI9" s="689"/>
      <c r="CJ9" s="689"/>
      <c r="CK9" s="689"/>
      <c r="CL9" s="689"/>
      <c r="CM9" s="689"/>
      <c r="CN9" s="689"/>
      <c r="CO9" s="689"/>
      <c r="CP9" s="689"/>
      <c r="CQ9" s="689"/>
      <c r="CR9" s="689"/>
      <c r="CS9" s="689"/>
      <c r="CT9" s="689"/>
      <c r="CU9" s="689"/>
      <c r="CV9" s="689"/>
      <c r="CW9" s="689"/>
      <c r="CX9" s="689"/>
      <c r="CY9" s="689"/>
      <c r="CZ9" s="689"/>
      <c r="DA9" s="689"/>
      <c r="DB9" s="689"/>
      <c r="DC9" s="689"/>
      <c r="DD9" s="689"/>
      <c r="DE9" s="689"/>
      <c r="DF9" s="689"/>
      <c r="DG9" s="689"/>
      <c r="DH9" s="689"/>
      <c r="DI9" s="689"/>
      <c r="DJ9" s="689"/>
      <c r="DK9" s="689"/>
      <c r="DL9" s="689"/>
      <c r="DM9" s="689"/>
      <c r="DN9" s="689"/>
      <c r="DO9" s="689"/>
      <c r="DP9" s="689"/>
      <c r="DQ9" s="689"/>
      <c r="DR9" s="689"/>
      <c r="DS9" s="689"/>
      <c r="DT9" s="689"/>
      <c r="DU9" s="689"/>
      <c r="DV9" s="689"/>
      <c r="DW9" s="689"/>
      <c r="DX9" s="689"/>
      <c r="DY9" s="689"/>
      <c r="DZ9" s="689"/>
      <c r="EA9" s="689"/>
      <c r="EB9" s="689"/>
      <c r="EC9" s="689"/>
      <c r="ED9" s="689"/>
      <c r="EE9" s="689"/>
      <c r="EF9" s="689"/>
      <c r="EG9" s="689"/>
      <c r="EH9" s="689"/>
      <c r="EI9" s="689"/>
      <c r="EJ9" s="689"/>
      <c r="EK9" s="689"/>
      <c r="EL9" s="689"/>
      <c r="EM9" s="689"/>
      <c r="EN9" s="689"/>
      <c r="EO9" s="689"/>
      <c r="EP9" s="689"/>
      <c r="EQ9" s="689"/>
      <c r="ER9" s="689"/>
      <c r="ES9" s="689"/>
      <c r="ET9" s="689"/>
      <c r="EU9" s="689"/>
      <c r="EV9" s="689"/>
      <c r="EW9" s="689"/>
      <c r="EX9" s="689"/>
      <c r="EY9" s="689"/>
      <c r="EZ9" s="689"/>
      <c r="FA9" s="689"/>
      <c r="FB9" s="689"/>
      <c r="FC9" s="689"/>
      <c r="FD9" s="689"/>
      <c r="FE9" s="689"/>
      <c r="FF9" s="689"/>
      <c r="FG9" s="689"/>
      <c r="FH9" s="689"/>
      <c r="FI9" s="689"/>
      <c r="FJ9" s="689"/>
      <c r="FK9" s="689"/>
      <c r="FL9" s="689"/>
      <c r="FM9" s="689"/>
      <c r="FN9" s="689"/>
      <c r="FO9" s="689"/>
      <c r="FP9" s="689"/>
    </row>
    <row r="10" spans="1:172" s="691" customFormat="1" ht="18" customHeight="1">
      <c r="A10" s="616" t="s">
        <v>30</v>
      </c>
      <c r="B10" s="686">
        <v>15.697450204027835</v>
      </c>
      <c r="C10" s="686" t="s">
        <v>132</v>
      </c>
      <c r="D10" s="686">
        <v>1.8310131970030608</v>
      </c>
      <c r="E10" s="686">
        <v>77.418373266520277</v>
      </c>
      <c r="F10" s="686">
        <v>0.77421205141318195</v>
      </c>
      <c r="G10" s="686">
        <v>0.43664549006747688</v>
      </c>
      <c r="H10" s="686">
        <v>1.2661712061717934</v>
      </c>
      <c r="I10" s="686">
        <v>2.5761345847963595</v>
      </c>
      <c r="J10" s="687">
        <v>2218636.2210000004</v>
      </c>
      <c r="K10" s="688"/>
      <c r="L10" s="689"/>
      <c r="M10" s="689"/>
      <c r="N10" s="689"/>
      <c r="O10" s="689"/>
      <c r="P10" s="689"/>
      <c r="Q10" s="689"/>
      <c r="R10" s="689"/>
      <c r="S10" s="689"/>
      <c r="T10" s="689"/>
      <c r="U10" s="689"/>
      <c r="V10" s="690"/>
      <c r="W10" s="690"/>
      <c r="X10" s="690"/>
      <c r="Y10" s="690"/>
      <c r="Z10" s="690"/>
      <c r="AA10" s="690"/>
      <c r="AB10" s="690"/>
      <c r="AC10" s="690"/>
      <c r="AD10" s="690"/>
      <c r="AE10" s="689"/>
      <c r="AF10" s="689"/>
      <c r="AG10" s="689"/>
      <c r="AH10" s="689"/>
      <c r="AI10" s="689"/>
      <c r="AJ10" s="689"/>
      <c r="AK10" s="689"/>
      <c r="AL10" s="689"/>
      <c r="AM10" s="689"/>
      <c r="AN10" s="689"/>
      <c r="AO10" s="689"/>
      <c r="AP10" s="689"/>
      <c r="AQ10" s="689"/>
      <c r="AR10" s="689"/>
      <c r="AS10" s="689"/>
      <c r="AT10" s="689"/>
      <c r="AU10" s="689"/>
      <c r="AV10" s="689"/>
      <c r="AW10" s="689"/>
      <c r="AX10" s="689"/>
      <c r="AY10" s="689"/>
      <c r="AZ10" s="689"/>
      <c r="BA10" s="689"/>
      <c r="BB10" s="689"/>
      <c r="BC10" s="689"/>
      <c r="BD10" s="689"/>
      <c r="BE10" s="689"/>
      <c r="BF10" s="689"/>
      <c r="BG10" s="689"/>
      <c r="BH10" s="689"/>
      <c r="BI10" s="689"/>
      <c r="BJ10" s="689"/>
      <c r="BK10" s="689"/>
      <c r="BL10" s="689"/>
      <c r="BM10" s="689"/>
      <c r="BN10" s="689"/>
      <c r="BO10" s="689"/>
      <c r="BP10" s="689"/>
      <c r="BQ10" s="689"/>
      <c r="BR10" s="689"/>
      <c r="BS10" s="689"/>
      <c r="BT10" s="689"/>
      <c r="BU10" s="689"/>
      <c r="BV10" s="689"/>
      <c r="BW10" s="689"/>
      <c r="BX10" s="689"/>
      <c r="BY10" s="689"/>
      <c r="BZ10" s="689"/>
      <c r="CA10" s="689"/>
      <c r="CB10" s="689"/>
      <c r="CC10" s="689"/>
      <c r="CD10" s="689"/>
      <c r="CE10" s="689"/>
      <c r="CF10" s="689"/>
      <c r="CG10" s="689"/>
      <c r="CH10" s="689"/>
      <c r="CI10" s="689"/>
      <c r="CJ10" s="689"/>
      <c r="CK10" s="689"/>
      <c r="CL10" s="689"/>
      <c r="CM10" s="689"/>
      <c r="CN10" s="689"/>
      <c r="CO10" s="689"/>
      <c r="CP10" s="689"/>
      <c r="CQ10" s="689"/>
      <c r="CR10" s="689"/>
      <c r="CS10" s="689"/>
      <c r="CT10" s="689"/>
      <c r="CU10" s="689"/>
      <c r="CV10" s="689"/>
      <c r="CW10" s="689"/>
      <c r="CX10" s="689"/>
      <c r="CY10" s="689"/>
      <c r="CZ10" s="689"/>
      <c r="DA10" s="689"/>
      <c r="DB10" s="689"/>
      <c r="DC10" s="689"/>
      <c r="DD10" s="689"/>
      <c r="DE10" s="689"/>
      <c r="DF10" s="689"/>
      <c r="DG10" s="689"/>
      <c r="DH10" s="689"/>
      <c r="DI10" s="689"/>
      <c r="DJ10" s="689"/>
      <c r="DK10" s="689"/>
      <c r="DL10" s="689"/>
      <c r="DM10" s="689"/>
      <c r="DN10" s="689"/>
      <c r="DO10" s="689"/>
      <c r="DP10" s="689"/>
      <c r="DQ10" s="689"/>
      <c r="DR10" s="689"/>
      <c r="DS10" s="689"/>
      <c r="DT10" s="689"/>
      <c r="DU10" s="689"/>
      <c r="DV10" s="689"/>
      <c r="DW10" s="689"/>
      <c r="DX10" s="689"/>
      <c r="DY10" s="689"/>
      <c r="DZ10" s="689"/>
      <c r="EA10" s="689"/>
      <c r="EB10" s="689"/>
      <c r="EC10" s="689"/>
      <c r="ED10" s="689"/>
      <c r="EE10" s="689"/>
      <c r="EF10" s="689"/>
      <c r="EG10" s="689"/>
      <c r="EH10" s="689"/>
      <c r="EI10" s="689"/>
      <c r="EJ10" s="689"/>
      <c r="EK10" s="689"/>
      <c r="EL10" s="689"/>
      <c r="EM10" s="689"/>
      <c r="EN10" s="689"/>
      <c r="EO10" s="689"/>
      <c r="EP10" s="689"/>
      <c r="EQ10" s="689"/>
      <c r="ER10" s="689"/>
      <c r="ES10" s="689"/>
      <c r="ET10" s="689"/>
      <c r="EU10" s="689"/>
      <c r="EV10" s="689"/>
      <c r="EW10" s="689"/>
      <c r="EX10" s="689"/>
      <c r="EY10" s="689"/>
      <c r="EZ10" s="689"/>
      <c r="FA10" s="689"/>
      <c r="FB10" s="689"/>
      <c r="FC10" s="689"/>
      <c r="FD10" s="689"/>
      <c r="FE10" s="689"/>
      <c r="FF10" s="689"/>
      <c r="FG10" s="689"/>
      <c r="FH10" s="689"/>
      <c r="FI10" s="689"/>
      <c r="FJ10" s="689"/>
      <c r="FK10" s="689"/>
      <c r="FL10" s="689"/>
      <c r="FM10" s="689"/>
      <c r="FN10" s="689"/>
      <c r="FO10" s="689"/>
      <c r="FP10" s="689"/>
    </row>
    <row r="11" spans="1:172" s="691" customFormat="1" ht="18" customHeight="1">
      <c r="A11" s="616" t="s">
        <v>31</v>
      </c>
      <c r="B11" s="686">
        <v>17.279324630524147</v>
      </c>
      <c r="C11" s="686">
        <v>6.6325744281327453E-2</v>
      </c>
      <c r="D11" s="686">
        <v>16.395539010050907</v>
      </c>
      <c r="E11" s="686">
        <v>59.513448653656489</v>
      </c>
      <c r="F11" s="686">
        <v>3.5756027920950229</v>
      </c>
      <c r="G11" s="686">
        <v>5.84359276288887E-3</v>
      </c>
      <c r="H11" s="686">
        <v>0.54833339514174961</v>
      </c>
      <c r="I11" s="686">
        <v>2.6155821814874627</v>
      </c>
      <c r="J11" s="687">
        <v>186466056.79300001</v>
      </c>
      <c r="K11" s="688"/>
      <c r="L11" s="689"/>
      <c r="M11" s="689"/>
      <c r="N11" s="689"/>
      <c r="O11" s="689"/>
      <c r="P11" s="689"/>
      <c r="Q11" s="689"/>
      <c r="R11" s="689"/>
      <c r="S11" s="689"/>
      <c r="T11" s="689"/>
      <c r="U11" s="689"/>
      <c r="V11" s="690"/>
      <c r="W11" s="690"/>
      <c r="X11" s="690"/>
      <c r="Y11" s="690"/>
      <c r="Z11" s="690"/>
      <c r="AA11" s="690"/>
      <c r="AB11" s="690"/>
      <c r="AC11" s="690"/>
      <c r="AD11" s="690"/>
      <c r="AE11" s="689"/>
      <c r="AF11" s="689"/>
      <c r="AG11" s="689"/>
      <c r="AH11" s="689"/>
      <c r="AI11" s="689"/>
      <c r="AJ11" s="689"/>
      <c r="AK11" s="689"/>
      <c r="AL11" s="689"/>
      <c r="AM11" s="689"/>
      <c r="AN11" s="689"/>
      <c r="AO11" s="689"/>
      <c r="AP11" s="689"/>
      <c r="AQ11" s="689"/>
      <c r="AR11" s="689"/>
      <c r="AS11" s="689"/>
      <c r="AT11" s="689"/>
      <c r="AU11" s="689"/>
      <c r="AV11" s="689"/>
      <c r="AW11" s="689"/>
      <c r="AX11" s="689"/>
      <c r="AY11" s="689"/>
      <c r="AZ11" s="689"/>
      <c r="BA11" s="689"/>
      <c r="BB11" s="689"/>
      <c r="BC11" s="689"/>
      <c r="BD11" s="689"/>
      <c r="BE11" s="689"/>
      <c r="BF11" s="689"/>
      <c r="BG11" s="689"/>
      <c r="BH11" s="689"/>
      <c r="BI11" s="689"/>
      <c r="BJ11" s="689"/>
      <c r="BK11" s="689"/>
      <c r="BL11" s="689"/>
      <c r="BM11" s="689"/>
      <c r="BN11" s="689"/>
      <c r="BO11" s="689"/>
      <c r="BP11" s="689"/>
      <c r="BQ11" s="689"/>
      <c r="BR11" s="689"/>
      <c r="BS11" s="689"/>
      <c r="BT11" s="689"/>
      <c r="BU11" s="689"/>
      <c r="BV11" s="689"/>
      <c r="BW11" s="689"/>
      <c r="BX11" s="689"/>
      <c r="BY11" s="689"/>
      <c r="BZ11" s="689"/>
      <c r="CA11" s="689"/>
      <c r="CB11" s="689"/>
      <c r="CC11" s="689"/>
      <c r="CD11" s="689"/>
      <c r="CE11" s="689"/>
      <c r="CF11" s="689"/>
      <c r="CG11" s="689"/>
      <c r="CH11" s="689"/>
      <c r="CI11" s="689"/>
      <c r="CJ11" s="689"/>
      <c r="CK11" s="689"/>
      <c r="CL11" s="689"/>
      <c r="CM11" s="689"/>
      <c r="CN11" s="689"/>
      <c r="CO11" s="689"/>
      <c r="CP11" s="689"/>
      <c r="CQ11" s="689"/>
      <c r="CR11" s="689"/>
      <c r="CS11" s="689"/>
      <c r="CT11" s="689"/>
      <c r="CU11" s="689"/>
      <c r="CV11" s="689"/>
      <c r="CW11" s="689"/>
      <c r="CX11" s="689"/>
      <c r="CY11" s="689"/>
      <c r="CZ11" s="689"/>
      <c r="DA11" s="689"/>
      <c r="DB11" s="689"/>
      <c r="DC11" s="689"/>
      <c r="DD11" s="689"/>
      <c r="DE11" s="689"/>
      <c r="DF11" s="689"/>
      <c r="DG11" s="689"/>
      <c r="DH11" s="689"/>
      <c r="DI11" s="689"/>
      <c r="DJ11" s="689"/>
      <c r="DK11" s="689"/>
      <c r="DL11" s="689"/>
      <c r="DM11" s="689"/>
      <c r="DN11" s="689"/>
      <c r="DO11" s="689"/>
      <c r="DP11" s="689"/>
      <c r="DQ11" s="689"/>
      <c r="DR11" s="689"/>
      <c r="DS11" s="689"/>
      <c r="DT11" s="689"/>
      <c r="DU11" s="689"/>
      <c r="DV11" s="689"/>
      <c r="DW11" s="689"/>
      <c r="DX11" s="689"/>
      <c r="DY11" s="689"/>
      <c r="DZ11" s="689"/>
      <c r="EA11" s="689"/>
      <c r="EB11" s="689"/>
      <c r="EC11" s="689"/>
      <c r="ED11" s="689"/>
      <c r="EE11" s="689"/>
      <c r="EF11" s="689"/>
      <c r="EG11" s="689"/>
      <c r="EH11" s="689"/>
      <c r="EI11" s="689"/>
      <c r="EJ11" s="689"/>
      <c r="EK11" s="689"/>
      <c r="EL11" s="689"/>
      <c r="EM11" s="689"/>
      <c r="EN11" s="689"/>
      <c r="EO11" s="689"/>
      <c r="EP11" s="689"/>
      <c r="EQ11" s="689"/>
      <c r="ER11" s="689"/>
      <c r="ES11" s="689"/>
      <c r="ET11" s="689"/>
      <c r="EU11" s="689"/>
      <c r="EV11" s="689"/>
      <c r="EW11" s="689"/>
      <c r="EX11" s="689"/>
      <c r="EY11" s="689"/>
      <c r="EZ11" s="689"/>
      <c r="FA11" s="689"/>
      <c r="FB11" s="689"/>
      <c r="FC11" s="689"/>
      <c r="FD11" s="689"/>
      <c r="FE11" s="689"/>
      <c r="FF11" s="689"/>
      <c r="FG11" s="689"/>
      <c r="FH11" s="689"/>
      <c r="FI11" s="689"/>
      <c r="FJ11" s="689"/>
      <c r="FK11" s="689"/>
      <c r="FL11" s="689"/>
      <c r="FM11" s="689"/>
      <c r="FN11" s="689"/>
      <c r="FO11" s="689"/>
      <c r="FP11" s="689"/>
    </row>
    <row r="12" spans="1:172" s="691" customFormat="1" ht="18" customHeight="1">
      <c r="A12" s="616" t="s">
        <v>32</v>
      </c>
      <c r="B12" s="686">
        <v>11.633605772416606</v>
      </c>
      <c r="C12" s="686" t="s">
        <v>132</v>
      </c>
      <c r="D12" s="686">
        <v>9.4779623710172665</v>
      </c>
      <c r="E12" s="686">
        <v>73.688709851814835</v>
      </c>
      <c r="F12" s="686">
        <v>1.6060058614232708</v>
      </c>
      <c r="G12" s="686">
        <v>0.20325113824475263</v>
      </c>
      <c r="H12" s="686">
        <v>0.73104282548161714</v>
      </c>
      <c r="I12" s="686">
        <v>2.6594221796016506</v>
      </c>
      <c r="J12" s="687">
        <v>10772447.421</v>
      </c>
      <c r="K12" s="688"/>
      <c r="L12" s="689"/>
      <c r="M12" s="689"/>
      <c r="N12" s="689"/>
      <c r="O12" s="689"/>
      <c r="P12" s="689"/>
      <c r="Q12" s="689"/>
      <c r="R12" s="689"/>
      <c r="S12" s="689"/>
      <c r="T12" s="689"/>
      <c r="U12" s="689"/>
      <c r="V12" s="690"/>
      <c r="W12" s="690"/>
      <c r="X12" s="690"/>
      <c r="Y12" s="690"/>
      <c r="Z12" s="690"/>
      <c r="AA12" s="690"/>
      <c r="AB12" s="690"/>
      <c r="AC12" s="690"/>
      <c r="AD12" s="690"/>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c r="CB12" s="689"/>
      <c r="CC12" s="689"/>
      <c r="CD12" s="689"/>
      <c r="CE12" s="689"/>
      <c r="CF12" s="689"/>
      <c r="CG12" s="689"/>
      <c r="CH12" s="689"/>
      <c r="CI12" s="689"/>
      <c r="CJ12" s="689"/>
      <c r="CK12" s="689"/>
      <c r="CL12" s="689"/>
      <c r="CM12" s="689"/>
      <c r="CN12" s="689"/>
      <c r="CO12" s="689"/>
      <c r="CP12" s="689"/>
      <c r="CQ12" s="689"/>
      <c r="CR12" s="689"/>
      <c r="CS12" s="689"/>
      <c r="CT12" s="689"/>
      <c r="CU12" s="689"/>
      <c r="CV12" s="689"/>
      <c r="CW12" s="689"/>
      <c r="CX12" s="689"/>
      <c r="CY12" s="689"/>
      <c r="CZ12" s="689"/>
      <c r="DA12" s="689"/>
      <c r="DB12" s="689"/>
      <c r="DC12" s="689"/>
      <c r="DD12" s="689"/>
      <c r="DE12" s="689"/>
      <c r="DF12" s="689"/>
      <c r="DG12" s="689"/>
      <c r="DH12" s="689"/>
      <c r="DI12" s="689"/>
      <c r="DJ12" s="689"/>
      <c r="DK12" s="689"/>
      <c r="DL12" s="689"/>
      <c r="DM12" s="689"/>
      <c r="DN12" s="689"/>
      <c r="DO12" s="689"/>
      <c r="DP12" s="689"/>
      <c r="DQ12" s="689"/>
      <c r="DR12" s="689"/>
      <c r="DS12" s="689"/>
      <c r="DT12" s="689"/>
      <c r="DU12" s="689"/>
      <c r="DV12" s="689"/>
      <c r="DW12" s="689"/>
      <c r="DX12" s="689"/>
      <c r="DY12" s="689"/>
      <c r="DZ12" s="689"/>
      <c r="EA12" s="689"/>
      <c r="EB12" s="689"/>
      <c r="EC12" s="689"/>
      <c r="ED12" s="689"/>
      <c r="EE12" s="689"/>
      <c r="EF12" s="689"/>
      <c r="EG12" s="689"/>
      <c r="EH12" s="689"/>
      <c r="EI12" s="689"/>
      <c r="EJ12" s="689"/>
      <c r="EK12" s="689"/>
      <c r="EL12" s="689"/>
      <c r="EM12" s="689"/>
      <c r="EN12" s="689"/>
      <c r="EO12" s="689"/>
      <c r="EP12" s="689"/>
      <c r="EQ12" s="689"/>
      <c r="ER12" s="689"/>
      <c r="ES12" s="689"/>
      <c r="ET12" s="689"/>
      <c r="EU12" s="689"/>
      <c r="EV12" s="689"/>
      <c r="EW12" s="689"/>
      <c r="EX12" s="689"/>
      <c r="EY12" s="689"/>
      <c r="EZ12" s="689"/>
      <c r="FA12" s="689"/>
      <c r="FB12" s="689"/>
      <c r="FC12" s="689"/>
      <c r="FD12" s="689"/>
      <c r="FE12" s="689"/>
      <c r="FF12" s="689"/>
      <c r="FG12" s="689"/>
      <c r="FH12" s="689"/>
      <c r="FI12" s="689"/>
      <c r="FJ12" s="689"/>
      <c r="FK12" s="689"/>
      <c r="FL12" s="689"/>
      <c r="FM12" s="689"/>
      <c r="FN12" s="689"/>
      <c r="FO12" s="689"/>
      <c r="FP12" s="689"/>
    </row>
    <row r="13" spans="1:172" s="691" customFormat="1" ht="18" customHeight="1">
      <c r="A13" s="616" t="s">
        <v>33</v>
      </c>
      <c r="B13" s="686">
        <v>15.172028496744854</v>
      </c>
      <c r="C13" s="686" t="s">
        <v>132</v>
      </c>
      <c r="D13" s="686">
        <v>14.523126654883335</v>
      </c>
      <c r="E13" s="686">
        <v>57.767761799985173</v>
      </c>
      <c r="F13" s="686">
        <v>1.2539838381466279</v>
      </c>
      <c r="G13" s="686">
        <v>0.16623033552376526</v>
      </c>
      <c r="H13" s="686">
        <v>0.587066701941377</v>
      </c>
      <c r="I13" s="686">
        <v>10.529802172774842</v>
      </c>
      <c r="J13" s="687">
        <v>22919298.021000005</v>
      </c>
      <c r="K13" s="688"/>
      <c r="L13" s="689"/>
      <c r="M13" s="689"/>
      <c r="N13" s="689"/>
      <c r="O13" s="689"/>
      <c r="P13" s="689"/>
      <c r="Q13" s="689"/>
      <c r="R13" s="689"/>
      <c r="S13" s="689"/>
      <c r="T13" s="689"/>
      <c r="U13" s="689"/>
      <c r="V13" s="690"/>
      <c r="W13" s="690"/>
      <c r="X13" s="690"/>
      <c r="Y13" s="690"/>
      <c r="Z13" s="690"/>
      <c r="AA13" s="690"/>
      <c r="AB13" s="690"/>
      <c r="AC13" s="690"/>
      <c r="AD13" s="690"/>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c r="CB13" s="689"/>
      <c r="CC13" s="689"/>
      <c r="CD13" s="689"/>
      <c r="CE13" s="689"/>
      <c r="CF13" s="689"/>
      <c r="CG13" s="689"/>
      <c r="CH13" s="689"/>
      <c r="CI13" s="689"/>
      <c r="CJ13" s="689"/>
      <c r="CK13" s="689"/>
      <c r="CL13" s="689"/>
      <c r="CM13" s="689"/>
      <c r="CN13" s="689"/>
      <c r="CO13" s="689"/>
      <c r="CP13" s="689"/>
      <c r="CQ13" s="689"/>
      <c r="CR13" s="689"/>
      <c r="CS13" s="689"/>
      <c r="CT13" s="689"/>
      <c r="CU13" s="689"/>
      <c r="CV13" s="689"/>
      <c r="CW13" s="689"/>
      <c r="CX13" s="689"/>
      <c r="CY13" s="689"/>
      <c r="CZ13" s="689"/>
      <c r="DA13" s="689"/>
      <c r="DB13" s="689"/>
      <c r="DC13" s="689"/>
      <c r="DD13" s="689"/>
      <c r="DE13" s="689"/>
      <c r="DF13" s="689"/>
      <c r="DG13" s="689"/>
      <c r="DH13" s="689"/>
      <c r="DI13" s="689"/>
      <c r="DJ13" s="689"/>
      <c r="DK13" s="689"/>
      <c r="DL13" s="689"/>
      <c r="DM13" s="689"/>
      <c r="DN13" s="689"/>
      <c r="DO13" s="689"/>
      <c r="DP13" s="689"/>
      <c r="DQ13" s="689"/>
      <c r="DR13" s="689"/>
      <c r="DS13" s="689"/>
      <c r="DT13" s="689"/>
      <c r="DU13" s="689"/>
      <c r="DV13" s="689"/>
      <c r="DW13" s="689"/>
      <c r="DX13" s="689"/>
      <c r="DY13" s="689"/>
      <c r="DZ13" s="689"/>
      <c r="EA13" s="689"/>
      <c r="EB13" s="689"/>
      <c r="EC13" s="689"/>
      <c r="ED13" s="689"/>
      <c r="EE13" s="689"/>
      <c r="EF13" s="689"/>
      <c r="EG13" s="689"/>
      <c r="EH13" s="689"/>
      <c r="EI13" s="689"/>
      <c r="EJ13" s="689"/>
      <c r="EK13" s="689"/>
      <c r="EL13" s="689"/>
      <c r="EM13" s="689"/>
      <c r="EN13" s="689"/>
      <c r="EO13" s="689"/>
      <c r="EP13" s="689"/>
      <c r="EQ13" s="689"/>
      <c r="ER13" s="689"/>
      <c r="ES13" s="689"/>
      <c r="ET13" s="689"/>
      <c r="EU13" s="689"/>
      <c r="EV13" s="689"/>
      <c r="EW13" s="689"/>
      <c r="EX13" s="689"/>
      <c r="EY13" s="689"/>
      <c r="EZ13" s="689"/>
      <c r="FA13" s="689"/>
      <c r="FB13" s="689"/>
      <c r="FC13" s="689"/>
      <c r="FD13" s="689"/>
      <c r="FE13" s="689"/>
      <c r="FF13" s="689"/>
      <c r="FG13" s="689"/>
      <c r="FH13" s="689"/>
      <c r="FI13" s="689"/>
      <c r="FJ13" s="689"/>
      <c r="FK13" s="689"/>
      <c r="FL13" s="689"/>
      <c r="FM13" s="689"/>
      <c r="FN13" s="689"/>
      <c r="FO13" s="689"/>
      <c r="FP13" s="689"/>
    </row>
    <row r="14" spans="1:172" s="691" customFormat="1" ht="18" customHeight="1">
      <c r="A14" s="616" t="s">
        <v>114</v>
      </c>
      <c r="B14" s="686">
        <v>11.952960006833651</v>
      </c>
      <c r="C14" s="686">
        <v>7.2022251530087553E-2</v>
      </c>
      <c r="D14" s="686">
        <v>10.994132871389004</v>
      </c>
      <c r="E14" s="686">
        <v>69.382590578433138</v>
      </c>
      <c r="F14" s="686">
        <v>4.2178827445556042</v>
      </c>
      <c r="G14" s="686">
        <v>5.1899436114885372E-2</v>
      </c>
      <c r="H14" s="686">
        <v>0.4125215735234366</v>
      </c>
      <c r="I14" s="686">
        <v>2.9159905376201998</v>
      </c>
      <c r="J14" s="687">
        <v>69422989.336999997</v>
      </c>
      <c r="K14" s="688"/>
      <c r="L14" s="689"/>
      <c r="M14" s="689"/>
      <c r="N14" s="689"/>
      <c r="O14" s="689"/>
      <c r="P14" s="689"/>
      <c r="Q14" s="689"/>
      <c r="R14" s="689"/>
      <c r="S14" s="689"/>
      <c r="T14" s="689"/>
      <c r="U14" s="689"/>
      <c r="V14" s="690"/>
      <c r="W14" s="690"/>
      <c r="X14" s="690"/>
      <c r="Y14" s="690"/>
      <c r="Z14" s="690"/>
      <c r="AA14" s="690"/>
      <c r="AB14" s="690"/>
      <c r="AC14" s="690"/>
      <c r="AD14" s="690"/>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89"/>
      <c r="BW14" s="689"/>
      <c r="BX14" s="689"/>
      <c r="BY14" s="689"/>
      <c r="BZ14" s="689"/>
      <c r="CA14" s="689"/>
      <c r="CB14" s="689"/>
      <c r="CC14" s="689"/>
      <c r="CD14" s="689"/>
      <c r="CE14" s="689"/>
      <c r="CF14" s="689"/>
      <c r="CG14" s="689"/>
      <c r="CH14" s="689"/>
      <c r="CI14" s="689"/>
      <c r="CJ14" s="689"/>
      <c r="CK14" s="689"/>
      <c r="CL14" s="689"/>
      <c r="CM14" s="689"/>
      <c r="CN14" s="689"/>
      <c r="CO14" s="689"/>
      <c r="CP14" s="689"/>
      <c r="CQ14" s="689"/>
      <c r="CR14" s="689"/>
      <c r="CS14" s="689"/>
      <c r="CT14" s="689"/>
      <c r="CU14" s="689"/>
      <c r="CV14" s="689"/>
      <c r="CW14" s="689"/>
      <c r="CX14" s="689"/>
      <c r="CY14" s="689"/>
      <c r="CZ14" s="689"/>
      <c r="DA14" s="689"/>
      <c r="DB14" s="689"/>
      <c r="DC14" s="689"/>
      <c r="DD14" s="689"/>
      <c r="DE14" s="689"/>
      <c r="DF14" s="689"/>
      <c r="DG14" s="689"/>
      <c r="DH14" s="689"/>
      <c r="DI14" s="689"/>
      <c r="DJ14" s="689"/>
      <c r="DK14" s="689"/>
      <c r="DL14" s="689"/>
      <c r="DM14" s="689"/>
      <c r="DN14" s="689"/>
      <c r="DO14" s="689"/>
      <c r="DP14" s="689"/>
      <c r="DQ14" s="689"/>
      <c r="DR14" s="689"/>
      <c r="DS14" s="689"/>
      <c r="DT14" s="689"/>
      <c r="DU14" s="689"/>
      <c r="DV14" s="689"/>
      <c r="DW14" s="689"/>
      <c r="DX14" s="689"/>
      <c r="DY14" s="689"/>
      <c r="DZ14" s="689"/>
      <c r="EA14" s="689"/>
      <c r="EB14" s="689"/>
      <c r="EC14" s="689"/>
      <c r="ED14" s="689"/>
      <c r="EE14" s="689"/>
      <c r="EF14" s="689"/>
      <c r="EG14" s="689"/>
      <c r="EH14" s="689"/>
      <c r="EI14" s="689"/>
      <c r="EJ14" s="689"/>
      <c r="EK14" s="689"/>
      <c r="EL14" s="689"/>
      <c r="EM14" s="689"/>
      <c r="EN14" s="689"/>
      <c r="EO14" s="689"/>
      <c r="EP14" s="689"/>
      <c r="EQ14" s="689"/>
      <c r="ER14" s="689"/>
      <c r="ES14" s="689"/>
      <c r="ET14" s="689"/>
      <c r="EU14" s="689"/>
      <c r="EV14" s="689"/>
      <c r="EW14" s="689"/>
      <c r="EX14" s="689"/>
      <c r="EY14" s="689"/>
      <c r="EZ14" s="689"/>
      <c r="FA14" s="689"/>
      <c r="FB14" s="689"/>
      <c r="FC14" s="689"/>
      <c r="FD14" s="689"/>
      <c r="FE14" s="689"/>
      <c r="FF14" s="689"/>
      <c r="FG14" s="689"/>
      <c r="FH14" s="689"/>
      <c r="FI14" s="689"/>
      <c r="FJ14" s="689"/>
      <c r="FK14" s="689"/>
      <c r="FL14" s="689"/>
      <c r="FM14" s="689"/>
      <c r="FN14" s="689"/>
      <c r="FO14" s="689"/>
      <c r="FP14" s="689"/>
    </row>
    <row r="15" spans="1:172" s="691" customFormat="1" ht="18" customHeight="1">
      <c r="A15" s="616" t="s">
        <v>35</v>
      </c>
      <c r="B15" s="686">
        <v>28.644925912268999</v>
      </c>
      <c r="C15" s="686" t="s">
        <v>132</v>
      </c>
      <c r="D15" s="686">
        <v>33.661599054848921</v>
      </c>
      <c r="E15" s="686">
        <v>22.063946612018299</v>
      </c>
      <c r="F15" s="686">
        <v>1.8824146828668775</v>
      </c>
      <c r="G15" s="686" t="s">
        <v>132</v>
      </c>
      <c r="H15" s="686">
        <v>0.35776833862034524</v>
      </c>
      <c r="I15" s="686">
        <v>13.389345399376548</v>
      </c>
      <c r="J15" s="687">
        <v>9173056.2650000006</v>
      </c>
      <c r="K15" s="688"/>
      <c r="L15" s="689"/>
      <c r="M15" s="689"/>
      <c r="N15" s="689"/>
      <c r="O15" s="689"/>
      <c r="P15" s="689"/>
      <c r="Q15" s="689"/>
      <c r="R15" s="689"/>
      <c r="S15" s="689"/>
      <c r="T15" s="689"/>
      <c r="U15" s="689"/>
      <c r="V15" s="690"/>
      <c r="W15" s="690"/>
      <c r="X15" s="690"/>
      <c r="Y15" s="690"/>
      <c r="Z15" s="690"/>
      <c r="AA15" s="690"/>
      <c r="AB15" s="690"/>
      <c r="AC15" s="690"/>
      <c r="AD15" s="690"/>
      <c r="AE15" s="689"/>
      <c r="AF15" s="689"/>
      <c r="AG15" s="689"/>
      <c r="AH15" s="689"/>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c r="CB15" s="689"/>
      <c r="CC15" s="689"/>
      <c r="CD15" s="689"/>
      <c r="CE15" s="689"/>
      <c r="CF15" s="689"/>
      <c r="CG15" s="689"/>
      <c r="CH15" s="689"/>
      <c r="CI15" s="689"/>
      <c r="CJ15" s="689"/>
      <c r="CK15" s="689"/>
      <c r="CL15" s="689"/>
      <c r="CM15" s="689"/>
      <c r="CN15" s="689"/>
      <c r="CO15" s="689"/>
      <c r="CP15" s="689"/>
      <c r="CQ15" s="689"/>
      <c r="CR15" s="689"/>
      <c r="CS15" s="689"/>
      <c r="CT15" s="689"/>
      <c r="CU15" s="689"/>
      <c r="CV15" s="689"/>
      <c r="CW15" s="689"/>
      <c r="CX15" s="689"/>
      <c r="CY15" s="689"/>
      <c r="CZ15" s="689"/>
      <c r="DA15" s="689"/>
      <c r="DB15" s="689"/>
      <c r="DC15" s="689"/>
      <c r="DD15" s="689"/>
      <c r="DE15" s="689"/>
      <c r="DF15" s="689"/>
      <c r="DG15" s="689"/>
      <c r="DH15" s="689"/>
      <c r="DI15" s="689"/>
      <c r="DJ15" s="689"/>
      <c r="DK15" s="689"/>
      <c r="DL15" s="689"/>
      <c r="DM15" s="689"/>
      <c r="DN15" s="689"/>
      <c r="DO15" s="689"/>
      <c r="DP15" s="689"/>
      <c r="DQ15" s="689"/>
      <c r="DR15" s="689"/>
      <c r="DS15" s="689"/>
      <c r="DT15" s="689"/>
      <c r="DU15" s="689"/>
      <c r="DV15" s="689"/>
      <c r="DW15" s="689"/>
      <c r="DX15" s="689"/>
      <c r="DY15" s="689"/>
      <c r="DZ15" s="689"/>
      <c r="EA15" s="689"/>
      <c r="EB15" s="689"/>
      <c r="EC15" s="689"/>
      <c r="ED15" s="689"/>
      <c r="EE15" s="689"/>
      <c r="EF15" s="689"/>
      <c r="EG15" s="689"/>
      <c r="EH15" s="689"/>
      <c r="EI15" s="689"/>
      <c r="EJ15" s="689"/>
      <c r="EK15" s="689"/>
      <c r="EL15" s="689"/>
      <c r="EM15" s="689"/>
      <c r="EN15" s="689"/>
      <c r="EO15" s="689"/>
      <c r="EP15" s="689"/>
      <c r="EQ15" s="689"/>
      <c r="ER15" s="689"/>
      <c r="ES15" s="689"/>
      <c r="ET15" s="689"/>
      <c r="EU15" s="689"/>
      <c r="EV15" s="689"/>
      <c r="EW15" s="689"/>
      <c r="EX15" s="689"/>
      <c r="EY15" s="689"/>
      <c r="EZ15" s="689"/>
      <c r="FA15" s="689"/>
      <c r="FB15" s="689"/>
      <c r="FC15" s="689"/>
      <c r="FD15" s="689"/>
      <c r="FE15" s="689"/>
      <c r="FF15" s="689"/>
      <c r="FG15" s="689"/>
      <c r="FH15" s="689"/>
      <c r="FI15" s="689"/>
      <c r="FJ15" s="689"/>
      <c r="FK15" s="689"/>
      <c r="FL15" s="689"/>
      <c r="FM15" s="689"/>
      <c r="FN15" s="689"/>
      <c r="FO15" s="689"/>
      <c r="FP15" s="689"/>
    </row>
    <row r="16" spans="1:172" s="691" customFormat="1" ht="18" customHeight="1">
      <c r="A16" s="616" t="s">
        <v>36</v>
      </c>
      <c r="B16" s="686">
        <v>14.306537777772855</v>
      </c>
      <c r="C16" s="686" t="s">
        <v>132</v>
      </c>
      <c r="D16" s="686">
        <v>17.701781965739425</v>
      </c>
      <c r="E16" s="686">
        <v>63.095434426405831</v>
      </c>
      <c r="F16" s="686">
        <v>2.1338958888395472</v>
      </c>
      <c r="G16" s="686">
        <v>2.1706729827539704E-2</v>
      </c>
      <c r="H16" s="686">
        <v>0.48356038518657063</v>
      </c>
      <c r="I16" s="686">
        <v>2.2570828262282285</v>
      </c>
      <c r="J16" s="687">
        <v>69784671.023000002</v>
      </c>
      <c r="K16" s="688"/>
      <c r="L16" s="689"/>
      <c r="M16" s="689"/>
      <c r="N16" s="689"/>
      <c r="O16" s="689"/>
      <c r="P16" s="689"/>
      <c r="Q16" s="689"/>
      <c r="R16" s="689"/>
      <c r="S16" s="689"/>
      <c r="T16" s="689"/>
      <c r="U16" s="689"/>
      <c r="V16" s="690"/>
      <c r="W16" s="690"/>
      <c r="X16" s="690"/>
      <c r="Y16" s="690"/>
      <c r="Z16" s="690"/>
      <c r="AA16" s="690"/>
      <c r="AB16" s="690"/>
      <c r="AC16" s="690"/>
      <c r="AD16" s="690"/>
      <c r="AE16" s="689"/>
      <c r="AF16" s="689"/>
      <c r="AG16" s="689"/>
      <c r="AH16" s="689"/>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89"/>
      <c r="BW16" s="689"/>
      <c r="BX16" s="689"/>
      <c r="BY16" s="689"/>
      <c r="BZ16" s="689"/>
      <c r="CA16" s="689"/>
      <c r="CB16" s="689"/>
      <c r="CC16" s="689"/>
      <c r="CD16" s="689"/>
      <c r="CE16" s="689"/>
      <c r="CF16" s="689"/>
      <c r="CG16" s="689"/>
      <c r="CH16" s="689"/>
      <c r="CI16" s="689"/>
      <c r="CJ16" s="689"/>
      <c r="CK16" s="689"/>
      <c r="CL16" s="689"/>
      <c r="CM16" s="689"/>
      <c r="CN16" s="689"/>
      <c r="CO16" s="689"/>
      <c r="CP16" s="689"/>
      <c r="CQ16" s="689"/>
      <c r="CR16" s="689"/>
      <c r="CS16" s="689"/>
      <c r="CT16" s="689"/>
      <c r="CU16" s="689"/>
      <c r="CV16" s="689"/>
      <c r="CW16" s="689"/>
      <c r="CX16" s="689"/>
      <c r="CY16" s="689"/>
      <c r="CZ16" s="689"/>
      <c r="DA16" s="689"/>
      <c r="DB16" s="689"/>
      <c r="DC16" s="689"/>
      <c r="DD16" s="689"/>
      <c r="DE16" s="689"/>
      <c r="DF16" s="689"/>
      <c r="DG16" s="689"/>
      <c r="DH16" s="689"/>
      <c r="DI16" s="689"/>
      <c r="DJ16" s="689"/>
      <c r="DK16" s="689"/>
      <c r="DL16" s="689"/>
      <c r="DM16" s="689"/>
      <c r="DN16" s="689"/>
      <c r="DO16" s="689"/>
      <c r="DP16" s="689"/>
      <c r="DQ16" s="689"/>
      <c r="DR16" s="689"/>
      <c r="DS16" s="689"/>
      <c r="DT16" s="689"/>
      <c r="DU16" s="689"/>
      <c r="DV16" s="689"/>
      <c r="DW16" s="689"/>
      <c r="DX16" s="689"/>
      <c r="DY16" s="689"/>
      <c r="DZ16" s="689"/>
      <c r="EA16" s="689"/>
      <c r="EB16" s="689"/>
      <c r="EC16" s="689"/>
      <c r="ED16" s="689"/>
      <c r="EE16" s="689"/>
      <c r="EF16" s="689"/>
      <c r="EG16" s="689"/>
      <c r="EH16" s="689"/>
      <c r="EI16" s="689"/>
      <c r="EJ16" s="689"/>
      <c r="EK16" s="689"/>
      <c r="EL16" s="689"/>
      <c r="EM16" s="689"/>
      <c r="EN16" s="689"/>
      <c r="EO16" s="689"/>
      <c r="EP16" s="689"/>
      <c r="EQ16" s="689"/>
      <c r="ER16" s="689"/>
      <c r="ES16" s="689"/>
      <c r="ET16" s="689"/>
      <c r="EU16" s="689"/>
      <c r="EV16" s="689"/>
      <c r="EW16" s="689"/>
      <c r="EX16" s="689"/>
      <c r="EY16" s="689"/>
      <c r="EZ16" s="689"/>
      <c r="FA16" s="689"/>
      <c r="FB16" s="689"/>
      <c r="FC16" s="689"/>
      <c r="FD16" s="689"/>
      <c r="FE16" s="689"/>
      <c r="FF16" s="689"/>
      <c r="FG16" s="689"/>
      <c r="FH16" s="689"/>
      <c r="FI16" s="689"/>
      <c r="FJ16" s="689"/>
      <c r="FK16" s="689"/>
      <c r="FL16" s="689"/>
      <c r="FM16" s="689"/>
      <c r="FN16" s="689"/>
      <c r="FO16" s="689"/>
      <c r="FP16" s="689"/>
    </row>
    <row r="17" spans="1:172" s="691" customFormat="1" ht="18" customHeight="1">
      <c r="A17" s="616" t="s">
        <v>37</v>
      </c>
      <c r="B17" s="686">
        <v>10.694498129889119</v>
      </c>
      <c r="C17" s="686">
        <v>0.14337731382635235</v>
      </c>
      <c r="D17" s="686">
        <v>16.53908287916077</v>
      </c>
      <c r="E17" s="686">
        <v>67.552912969686346</v>
      </c>
      <c r="F17" s="686">
        <v>1.0762046445700377</v>
      </c>
      <c r="G17" s="686">
        <v>4.9138272994567479E-5</v>
      </c>
      <c r="H17" s="686">
        <v>0.66221088648935156</v>
      </c>
      <c r="I17" s="686">
        <v>3.3316640381050422</v>
      </c>
      <c r="J17" s="687">
        <v>17436510.234999999</v>
      </c>
      <c r="K17" s="688"/>
      <c r="L17" s="689"/>
      <c r="M17" s="689"/>
      <c r="N17" s="689"/>
      <c r="O17" s="689"/>
      <c r="P17" s="689"/>
      <c r="Q17" s="689"/>
      <c r="R17" s="689"/>
      <c r="S17" s="689"/>
      <c r="T17" s="689"/>
      <c r="U17" s="689"/>
      <c r="V17" s="690"/>
      <c r="W17" s="690"/>
      <c r="X17" s="690"/>
      <c r="Y17" s="690"/>
      <c r="Z17" s="690"/>
      <c r="AA17" s="690"/>
      <c r="AB17" s="690"/>
      <c r="AC17" s="690"/>
      <c r="AD17" s="690"/>
      <c r="AE17" s="689"/>
      <c r="AF17" s="689"/>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689"/>
      <c r="BW17" s="689"/>
      <c r="BX17" s="689"/>
      <c r="BY17" s="689"/>
      <c r="BZ17" s="689"/>
      <c r="CA17" s="689"/>
      <c r="CB17" s="689"/>
      <c r="CC17" s="689"/>
      <c r="CD17" s="689"/>
      <c r="CE17" s="689"/>
      <c r="CF17" s="689"/>
      <c r="CG17" s="689"/>
      <c r="CH17" s="689"/>
      <c r="CI17" s="689"/>
      <c r="CJ17" s="689"/>
      <c r="CK17" s="689"/>
      <c r="CL17" s="689"/>
      <c r="CM17" s="689"/>
      <c r="CN17" s="689"/>
      <c r="CO17" s="689"/>
      <c r="CP17" s="689"/>
      <c r="CQ17" s="689"/>
      <c r="CR17" s="689"/>
      <c r="CS17" s="689"/>
      <c r="CT17" s="689"/>
      <c r="CU17" s="689"/>
      <c r="CV17" s="689"/>
      <c r="CW17" s="689"/>
      <c r="CX17" s="689"/>
      <c r="CY17" s="689"/>
      <c r="CZ17" s="689"/>
      <c r="DA17" s="689"/>
      <c r="DB17" s="689"/>
      <c r="DC17" s="689"/>
      <c r="DD17" s="689"/>
      <c r="DE17" s="689"/>
      <c r="DF17" s="689"/>
      <c r="DG17" s="689"/>
      <c r="DH17" s="689"/>
      <c r="DI17" s="689"/>
      <c r="DJ17" s="689"/>
      <c r="DK17" s="689"/>
      <c r="DL17" s="689"/>
      <c r="DM17" s="689"/>
      <c r="DN17" s="689"/>
      <c r="DO17" s="689"/>
      <c r="DP17" s="689"/>
      <c r="DQ17" s="689"/>
      <c r="DR17" s="689"/>
      <c r="DS17" s="689"/>
      <c r="DT17" s="689"/>
      <c r="DU17" s="689"/>
      <c r="DV17" s="689"/>
      <c r="DW17" s="689"/>
      <c r="DX17" s="689"/>
      <c r="DY17" s="689"/>
      <c r="DZ17" s="689"/>
      <c r="EA17" s="689"/>
      <c r="EB17" s="689"/>
      <c r="EC17" s="689"/>
      <c r="ED17" s="689"/>
      <c r="EE17" s="689"/>
      <c r="EF17" s="689"/>
      <c r="EG17" s="689"/>
      <c r="EH17" s="689"/>
      <c r="EI17" s="689"/>
      <c r="EJ17" s="689"/>
      <c r="EK17" s="689"/>
      <c r="EL17" s="689"/>
      <c r="EM17" s="689"/>
      <c r="EN17" s="689"/>
      <c r="EO17" s="689"/>
      <c r="EP17" s="689"/>
      <c r="EQ17" s="689"/>
      <c r="ER17" s="689"/>
      <c r="ES17" s="689"/>
      <c r="ET17" s="689"/>
      <c r="EU17" s="689"/>
      <c r="EV17" s="689"/>
      <c r="EW17" s="689"/>
      <c r="EX17" s="689"/>
      <c r="EY17" s="689"/>
      <c r="EZ17" s="689"/>
      <c r="FA17" s="689"/>
      <c r="FB17" s="689"/>
      <c r="FC17" s="689"/>
      <c r="FD17" s="689"/>
      <c r="FE17" s="689"/>
      <c r="FF17" s="689"/>
      <c r="FG17" s="689"/>
      <c r="FH17" s="689"/>
      <c r="FI17" s="689"/>
      <c r="FJ17" s="689"/>
      <c r="FK17" s="689"/>
      <c r="FL17" s="689"/>
      <c r="FM17" s="689"/>
      <c r="FN17" s="689"/>
      <c r="FO17" s="689"/>
      <c r="FP17" s="689"/>
    </row>
    <row r="18" spans="1:172" s="691" customFormat="1" ht="18" customHeight="1">
      <c r="A18" s="616" t="s">
        <v>38</v>
      </c>
      <c r="B18" s="686">
        <v>13.682097352025188</v>
      </c>
      <c r="C18" s="686">
        <v>1.2082814276489255</v>
      </c>
      <c r="D18" s="686">
        <v>22.43425637616712</v>
      </c>
      <c r="E18" s="686">
        <v>60.313974397320926</v>
      </c>
      <c r="F18" s="686">
        <v>0.59646251688083518</v>
      </c>
      <c r="G18" s="686">
        <v>5.7190031310213902E-3</v>
      </c>
      <c r="H18" s="686">
        <v>5.7939580063274286E-2</v>
      </c>
      <c r="I18" s="686">
        <v>1.7012693467627211</v>
      </c>
      <c r="J18" s="687">
        <v>5793352.3099999996</v>
      </c>
      <c r="K18" s="688"/>
      <c r="L18" s="689"/>
      <c r="M18" s="689"/>
      <c r="N18" s="689"/>
      <c r="O18" s="689"/>
      <c r="P18" s="689"/>
      <c r="Q18" s="689"/>
      <c r="R18" s="689"/>
      <c r="S18" s="689"/>
      <c r="T18" s="689"/>
      <c r="U18" s="689"/>
      <c r="V18" s="690"/>
      <c r="W18" s="690"/>
      <c r="X18" s="690"/>
      <c r="Y18" s="690"/>
      <c r="Z18" s="690"/>
      <c r="AA18" s="690"/>
      <c r="AB18" s="690"/>
      <c r="AC18" s="690"/>
      <c r="AD18" s="690"/>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c r="CF18" s="689"/>
      <c r="CG18" s="689"/>
      <c r="CH18" s="689"/>
      <c r="CI18" s="689"/>
      <c r="CJ18" s="689"/>
      <c r="CK18" s="689"/>
      <c r="CL18" s="689"/>
      <c r="CM18" s="689"/>
      <c r="CN18" s="689"/>
      <c r="CO18" s="689"/>
      <c r="CP18" s="689"/>
      <c r="CQ18" s="689"/>
      <c r="CR18" s="689"/>
      <c r="CS18" s="689"/>
      <c r="CT18" s="689"/>
      <c r="CU18" s="689"/>
      <c r="CV18" s="689"/>
      <c r="CW18" s="689"/>
      <c r="CX18" s="689"/>
      <c r="CY18" s="689"/>
      <c r="CZ18" s="689"/>
      <c r="DA18" s="689"/>
      <c r="DB18" s="689"/>
      <c r="DC18" s="689"/>
      <c r="DD18" s="689"/>
      <c r="DE18" s="689"/>
      <c r="DF18" s="689"/>
      <c r="DG18" s="689"/>
      <c r="DH18" s="689"/>
      <c r="DI18" s="689"/>
      <c r="DJ18" s="689"/>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row>
    <row r="19" spans="1:172" s="691" customFormat="1" ht="18" customHeight="1">
      <c r="A19" s="622" t="s">
        <v>39</v>
      </c>
      <c r="B19" s="686">
        <v>9.4876565823334502</v>
      </c>
      <c r="C19" s="686">
        <v>0.37423818718004204</v>
      </c>
      <c r="D19" s="686">
        <v>10.000191189484227</v>
      </c>
      <c r="E19" s="686">
        <v>69.599824339287196</v>
      </c>
      <c r="F19" s="686">
        <v>3.8677295404246683</v>
      </c>
      <c r="G19" s="686" t="s">
        <v>132</v>
      </c>
      <c r="H19" s="686">
        <v>0.68426964942626489</v>
      </c>
      <c r="I19" s="686">
        <v>5.986090511864151</v>
      </c>
      <c r="J19" s="687">
        <v>4542561.551</v>
      </c>
      <c r="K19" s="688"/>
      <c r="L19" s="689"/>
      <c r="M19" s="689"/>
      <c r="N19" s="689"/>
      <c r="O19" s="689"/>
      <c r="P19" s="689"/>
      <c r="Q19" s="689"/>
      <c r="R19" s="689"/>
      <c r="S19" s="689"/>
      <c r="T19" s="689"/>
      <c r="U19" s="689"/>
      <c r="V19" s="690"/>
      <c r="W19" s="690"/>
      <c r="X19" s="690"/>
      <c r="Y19" s="690"/>
      <c r="Z19" s="690"/>
      <c r="AA19" s="690"/>
      <c r="AB19" s="690"/>
      <c r="AC19" s="690"/>
      <c r="AD19" s="690"/>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row>
    <row r="20" spans="1:172" s="691" customFormat="1" ht="18" customHeight="1">
      <c r="A20" s="622" t="s">
        <v>116</v>
      </c>
      <c r="B20" s="686">
        <v>20.054331073037517</v>
      </c>
      <c r="C20" s="686">
        <v>0.19892508993563945</v>
      </c>
      <c r="D20" s="686">
        <v>11.943035387137737</v>
      </c>
      <c r="E20" s="686">
        <v>58.323261737795086</v>
      </c>
      <c r="F20" s="686">
        <v>3.0992390062797313</v>
      </c>
      <c r="G20" s="686">
        <v>4.329372834719418E-2</v>
      </c>
      <c r="H20" s="686">
        <v>0.12035247430857549</v>
      </c>
      <c r="I20" s="686">
        <v>6.2175615031585121</v>
      </c>
      <c r="J20" s="687">
        <v>10054035.922</v>
      </c>
      <c r="K20" s="688"/>
      <c r="L20" s="689"/>
      <c r="M20" s="689"/>
      <c r="N20" s="689"/>
      <c r="O20" s="689"/>
      <c r="P20" s="689"/>
      <c r="Q20" s="689"/>
      <c r="R20" s="689"/>
      <c r="S20" s="689"/>
      <c r="T20" s="689"/>
      <c r="U20" s="689"/>
      <c r="V20" s="690"/>
      <c r="W20" s="690"/>
      <c r="X20" s="690"/>
      <c r="Y20" s="690"/>
      <c r="Z20" s="690"/>
      <c r="AA20" s="690"/>
      <c r="AB20" s="690"/>
      <c r="AC20" s="690"/>
      <c r="AD20" s="690"/>
      <c r="AE20" s="689"/>
      <c r="AF20" s="689"/>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689"/>
      <c r="BW20" s="689"/>
      <c r="BX20" s="689"/>
      <c r="BY20" s="689"/>
      <c r="BZ20" s="689"/>
      <c r="CA20" s="689"/>
      <c r="CB20" s="689"/>
      <c r="CC20" s="689"/>
      <c r="CD20" s="689"/>
      <c r="CE20" s="689"/>
      <c r="CF20" s="689"/>
      <c r="CG20" s="689"/>
      <c r="CH20" s="689"/>
      <c r="CI20" s="689"/>
      <c r="CJ20" s="689"/>
      <c r="CK20" s="689"/>
      <c r="CL20" s="689"/>
      <c r="CM20" s="689"/>
      <c r="CN20" s="689"/>
      <c r="CO20" s="689"/>
      <c r="CP20" s="689"/>
      <c r="CQ20" s="689"/>
      <c r="CR20" s="689"/>
      <c r="CS20" s="689"/>
      <c r="CT20" s="689"/>
      <c r="CU20" s="689"/>
      <c r="CV20" s="689"/>
      <c r="CW20" s="689"/>
      <c r="CX20" s="689"/>
      <c r="CY20" s="689"/>
      <c r="CZ20" s="689"/>
      <c r="DA20" s="689"/>
      <c r="DB20" s="689"/>
      <c r="DC20" s="689"/>
      <c r="DD20" s="689"/>
      <c r="DE20" s="689"/>
      <c r="DF20" s="689"/>
      <c r="DG20" s="689"/>
      <c r="DH20" s="689"/>
      <c r="DI20" s="689"/>
      <c r="DJ20" s="689"/>
      <c r="DK20" s="689"/>
      <c r="DL20" s="689"/>
      <c r="DM20" s="689"/>
      <c r="DN20" s="689"/>
      <c r="DO20" s="689"/>
      <c r="DP20" s="689"/>
      <c r="DQ20" s="689"/>
      <c r="DR20" s="689"/>
      <c r="DS20" s="689"/>
      <c r="DT20" s="689"/>
      <c r="DU20" s="689"/>
      <c r="DV20" s="689"/>
      <c r="DW20" s="689"/>
      <c r="DX20" s="689"/>
      <c r="DY20" s="689"/>
      <c r="DZ20" s="689"/>
      <c r="EA20" s="689"/>
      <c r="EB20" s="689"/>
      <c r="EC20" s="689"/>
      <c r="ED20" s="689"/>
      <c r="EE20" s="689"/>
      <c r="EF20" s="689"/>
      <c r="EG20" s="689"/>
      <c r="EH20" s="689"/>
      <c r="EI20" s="689"/>
      <c r="EJ20" s="689"/>
      <c r="EK20" s="689"/>
      <c r="EL20" s="689"/>
      <c r="EM20" s="689"/>
      <c r="EN20" s="689"/>
      <c r="EO20" s="689"/>
      <c r="EP20" s="689"/>
      <c r="EQ20" s="689"/>
      <c r="ER20" s="689"/>
      <c r="ES20" s="689"/>
      <c r="ET20" s="689"/>
      <c r="EU20" s="689"/>
      <c r="EV20" s="689"/>
      <c r="EW20" s="689"/>
      <c r="EX20" s="689"/>
      <c r="EY20" s="689"/>
      <c r="EZ20" s="689"/>
      <c r="FA20" s="689"/>
      <c r="FB20" s="689"/>
      <c r="FC20" s="689"/>
      <c r="FD20" s="689"/>
      <c r="FE20" s="689"/>
      <c r="FF20" s="689"/>
      <c r="FG20" s="689"/>
      <c r="FH20" s="689"/>
      <c r="FI20" s="689"/>
      <c r="FJ20" s="689"/>
      <c r="FK20" s="689"/>
      <c r="FL20" s="689"/>
      <c r="FM20" s="689"/>
      <c r="FN20" s="689"/>
      <c r="FO20" s="689"/>
      <c r="FP20" s="689"/>
    </row>
    <row r="21" spans="1:172" s="691" customFormat="1" ht="18" customHeight="1">
      <c r="A21" s="622" t="s">
        <v>151</v>
      </c>
      <c r="B21" s="686">
        <v>14.319710716381703</v>
      </c>
      <c r="C21" s="686" t="s">
        <v>132</v>
      </c>
      <c r="D21" s="686">
        <v>7.1621202229789045</v>
      </c>
      <c r="E21" s="686">
        <v>66.629161740098056</v>
      </c>
      <c r="F21" s="686">
        <v>2.4887162346758509</v>
      </c>
      <c r="G21" s="686" t="s">
        <v>132</v>
      </c>
      <c r="H21" s="686">
        <v>0.36163746335643521</v>
      </c>
      <c r="I21" s="686">
        <v>9.0386536225090488</v>
      </c>
      <c r="J21" s="687">
        <v>1936826.4380000001</v>
      </c>
      <c r="K21" s="688"/>
      <c r="L21" s="689"/>
      <c r="M21" s="689"/>
      <c r="N21" s="689"/>
      <c r="O21" s="689"/>
      <c r="P21" s="689"/>
      <c r="Q21" s="689"/>
      <c r="R21" s="689"/>
      <c r="S21" s="689"/>
      <c r="T21" s="689"/>
      <c r="U21" s="689"/>
      <c r="V21" s="690"/>
      <c r="W21" s="690"/>
      <c r="X21" s="690"/>
      <c r="Y21" s="690"/>
      <c r="Z21" s="690"/>
      <c r="AA21" s="690"/>
      <c r="AB21" s="690"/>
      <c r="AC21" s="690"/>
      <c r="AD21" s="690"/>
      <c r="AE21" s="689"/>
      <c r="AF21" s="689"/>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c r="CF21" s="689"/>
      <c r="CG21" s="689"/>
      <c r="CH21" s="689"/>
      <c r="CI21" s="689"/>
      <c r="CJ21" s="689"/>
      <c r="CK21" s="689"/>
      <c r="CL21" s="689"/>
      <c r="CM21" s="689"/>
      <c r="CN21" s="689"/>
      <c r="CO21" s="689"/>
      <c r="CP21" s="689"/>
      <c r="CQ21" s="689"/>
      <c r="CR21" s="689"/>
      <c r="CS21" s="689"/>
      <c r="CT21" s="689"/>
      <c r="CU21" s="689"/>
      <c r="CV21" s="689"/>
      <c r="CW21" s="689"/>
      <c r="CX21" s="689"/>
      <c r="CY21" s="689"/>
      <c r="CZ21" s="689"/>
      <c r="DA21" s="689"/>
      <c r="DB21" s="689"/>
      <c r="DC21" s="689"/>
      <c r="DD21" s="689"/>
      <c r="DE21" s="689"/>
      <c r="DF21" s="689"/>
      <c r="DG21" s="689"/>
      <c r="DH21" s="689"/>
      <c r="DI21" s="689"/>
      <c r="DJ21" s="689"/>
      <c r="DK21" s="689"/>
      <c r="DL21" s="689"/>
      <c r="DM21" s="689"/>
      <c r="DN21" s="689"/>
      <c r="DO21" s="689"/>
      <c r="DP21" s="689"/>
      <c r="DQ21" s="689"/>
      <c r="DR21" s="689"/>
      <c r="DS21" s="689"/>
      <c r="DT21" s="689"/>
      <c r="DU21" s="689"/>
      <c r="DV21" s="689"/>
      <c r="DW21" s="689"/>
      <c r="DX21" s="689"/>
      <c r="DY21" s="689"/>
      <c r="DZ21" s="689"/>
      <c r="EA21" s="689"/>
      <c r="EB21" s="689"/>
      <c r="EC21" s="689"/>
      <c r="ED21" s="689"/>
      <c r="EE21" s="689"/>
      <c r="EF21" s="689"/>
      <c r="EG21" s="689"/>
      <c r="EH21" s="689"/>
      <c r="EI21" s="689"/>
      <c r="EJ21" s="689"/>
      <c r="EK21" s="689"/>
      <c r="EL21" s="689"/>
      <c r="EM21" s="689"/>
      <c r="EN21" s="689"/>
      <c r="EO21" s="689"/>
      <c r="EP21" s="689"/>
      <c r="EQ21" s="689"/>
      <c r="ER21" s="689"/>
      <c r="ES21" s="689"/>
      <c r="ET21" s="689"/>
      <c r="EU21" s="689"/>
      <c r="EV21" s="689"/>
      <c r="EW21" s="689"/>
      <c r="EX21" s="689"/>
      <c r="EY21" s="689"/>
      <c r="EZ21" s="689"/>
      <c r="FA21" s="689"/>
      <c r="FB21" s="689"/>
      <c r="FC21" s="689"/>
      <c r="FD21" s="689"/>
      <c r="FE21" s="689"/>
      <c r="FF21" s="689"/>
      <c r="FG21" s="689"/>
      <c r="FH21" s="689"/>
      <c r="FI21" s="689"/>
      <c r="FJ21" s="689"/>
      <c r="FK21" s="689"/>
      <c r="FL21" s="689"/>
      <c r="FM21" s="689"/>
      <c r="FN21" s="689"/>
      <c r="FO21" s="689"/>
      <c r="FP21" s="689"/>
    </row>
    <row r="22" spans="1:172" s="691" customFormat="1" ht="18" customHeight="1">
      <c r="A22" s="27" t="s">
        <v>42</v>
      </c>
      <c r="B22" s="686">
        <v>29.767354890500808</v>
      </c>
      <c r="C22" s="686" t="s">
        <v>132</v>
      </c>
      <c r="D22" s="686">
        <v>3.0469321660133599</v>
      </c>
      <c r="E22" s="686">
        <v>53.675476512041442</v>
      </c>
      <c r="F22" s="686">
        <v>3.5532719391267515</v>
      </c>
      <c r="G22" s="686" t="s">
        <v>132</v>
      </c>
      <c r="H22" s="686">
        <v>1.5947398196348401</v>
      </c>
      <c r="I22" s="686">
        <v>8.362224672682796</v>
      </c>
      <c r="J22" s="687">
        <v>1306984.233</v>
      </c>
      <c r="K22" s="688"/>
      <c r="L22" s="689"/>
      <c r="M22" s="689"/>
      <c r="N22" s="689"/>
      <c r="O22" s="689"/>
      <c r="P22" s="689"/>
      <c r="Q22" s="689"/>
      <c r="R22" s="689"/>
      <c r="S22" s="689"/>
      <c r="T22" s="689"/>
      <c r="U22" s="689"/>
      <c r="V22" s="690"/>
      <c r="W22" s="690"/>
      <c r="X22" s="690"/>
      <c r="Y22" s="690"/>
      <c r="Z22" s="690"/>
      <c r="AA22" s="690"/>
      <c r="AB22" s="690"/>
      <c r="AC22" s="690"/>
      <c r="AD22" s="690"/>
      <c r="AE22" s="689"/>
      <c r="AF22" s="689"/>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689"/>
      <c r="BW22" s="689"/>
      <c r="BX22" s="689"/>
      <c r="BY22" s="689"/>
      <c r="BZ22" s="689"/>
      <c r="CA22" s="689"/>
      <c r="CB22" s="689"/>
      <c r="CC22" s="689"/>
      <c r="CD22" s="689"/>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89"/>
      <c r="ED22" s="689"/>
      <c r="EE22" s="689"/>
      <c r="EF22" s="689"/>
      <c r="EG22" s="689"/>
      <c r="EH22" s="689"/>
      <c r="EI22" s="689"/>
      <c r="EJ22" s="689"/>
      <c r="EK22" s="689"/>
      <c r="EL22" s="689"/>
      <c r="EM22" s="689"/>
      <c r="EN22" s="689"/>
      <c r="EO22" s="689"/>
      <c r="EP22" s="689"/>
      <c r="EQ22" s="689"/>
      <c r="ER22" s="689"/>
      <c r="ES22" s="689"/>
      <c r="ET22" s="689"/>
      <c r="EU22" s="689"/>
      <c r="EV22" s="689"/>
      <c r="EW22" s="689"/>
      <c r="EX22" s="689"/>
      <c r="EY22" s="689"/>
      <c r="EZ22" s="689"/>
      <c r="FA22" s="689"/>
      <c r="FB22" s="689"/>
      <c r="FC22" s="689"/>
      <c r="FD22" s="689"/>
      <c r="FE22" s="689"/>
      <c r="FF22" s="689"/>
      <c r="FG22" s="689"/>
      <c r="FH22" s="689"/>
      <c r="FI22" s="689"/>
      <c r="FJ22" s="689"/>
      <c r="FK22" s="689"/>
      <c r="FL22" s="689"/>
      <c r="FM22" s="689"/>
      <c r="FN22" s="689"/>
      <c r="FO22" s="689"/>
      <c r="FP22" s="689"/>
    </row>
    <row r="23" spans="1:172" s="691" customFormat="1" ht="18" customHeight="1">
      <c r="A23" s="616" t="s">
        <v>43</v>
      </c>
      <c r="B23" s="686">
        <v>48.000451363123318</v>
      </c>
      <c r="C23" s="686">
        <v>0.73506641758220759</v>
      </c>
      <c r="D23" s="686">
        <v>13.538944229889402</v>
      </c>
      <c r="E23" s="686">
        <v>36.254341035341255</v>
      </c>
      <c r="F23" s="686">
        <v>0.53352484136321232</v>
      </c>
      <c r="G23" s="686" t="s">
        <v>132</v>
      </c>
      <c r="H23" s="686">
        <v>8.8055407074895717E-2</v>
      </c>
      <c r="I23" s="686">
        <v>0.84961670562571978</v>
      </c>
      <c r="J23" s="687">
        <v>2720842.5689999997</v>
      </c>
      <c r="K23" s="688"/>
      <c r="L23" s="689"/>
      <c r="M23" s="689"/>
      <c r="N23" s="689"/>
      <c r="O23" s="689"/>
      <c r="P23" s="689"/>
      <c r="Q23" s="689"/>
      <c r="R23" s="689"/>
      <c r="S23" s="689"/>
      <c r="T23" s="689"/>
      <c r="U23" s="689"/>
      <c r="V23" s="690"/>
      <c r="W23" s="690"/>
      <c r="X23" s="690"/>
      <c r="Y23" s="690"/>
      <c r="Z23" s="690"/>
      <c r="AA23" s="690"/>
      <c r="AB23" s="690"/>
      <c r="AC23" s="690"/>
      <c r="AD23" s="690"/>
      <c r="AE23" s="689"/>
      <c r="AF23" s="689"/>
      <c r="AG23" s="689"/>
      <c r="AH23" s="689"/>
      <c r="AI23" s="689"/>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89"/>
      <c r="BT23" s="689"/>
      <c r="BU23" s="689"/>
      <c r="BV23" s="689"/>
      <c r="BW23" s="689"/>
      <c r="BX23" s="689"/>
      <c r="BY23" s="689"/>
      <c r="BZ23" s="689"/>
      <c r="CA23" s="689"/>
      <c r="CB23" s="689"/>
      <c r="CC23" s="689"/>
      <c r="CD23" s="689"/>
      <c r="CE23" s="689"/>
      <c r="CF23" s="689"/>
      <c r="CG23" s="689"/>
      <c r="CH23" s="689"/>
      <c r="CI23" s="689"/>
      <c r="CJ23" s="689"/>
      <c r="CK23" s="689"/>
      <c r="CL23" s="689"/>
      <c r="CM23" s="689"/>
      <c r="CN23" s="689"/>
      <c r="CO23" s="689"/>
      <c r="CP23" s="689"/>
      <c r="CQ23" s="689"/>
      <c r="CR23" s="689"/>
      <c r="CS23" s="689"/>
      <c r="CT23" s="689"/>
      <c r="CU23" s="689"/>
      <c r="CV23" s="689"/>
      <c r="CW23" s="689"/>
      <c r="CX23" s="689"/>
      <c r="CY23" s="689"/>
      <c r="CZ23" s="689"/>
      <c r="DA23" s="689"/>
      <c r="DB23" s="689"/>
      <c r="DC23" s="689"/>
      <c r="DD23" s="689"/>
      <c r="DE23" s="689"/>
      <c r="DF23" s="689"/>
      <c r="DG23" s="689"/>
      <c r="DH23" s="689"/>
      <c r="DI23" s="689"/>
      <c r="DJ23" s="689"/>
      <c r="DK23" s="689"/>
      <c r="DL23" s="689"/>
      <c r="DM23" s="689"/>
      <c r="DN23" s="689"/>
      <c r="DO23" s="689"/>
      <c r="DP23" s="689"/>
      <c r="DQ23" s="689"/>
      <c r="DR23" s="689"/>
      <c r="DS23" s="689"/>
      <c r="DT23" s="689"/>
      <c r="DU23" s="689"/>
      <c r="DV23" s="689"/>
      <c r="DW23" s="689"/>
      <c r="DX23" s="689"/>
      <c r="DY23" s="689"/>
      <c r="DZ23" s="689"/>
      <c r="EA23" s="689"/>
      <c r="EB23" s="689"/>
      <c r="EC23" s="689"/>
      <c r="ED23" s="689"/>
      <c r="EE23" s="689"/>
      <c r="EF23" s="689"/>
      <c r="EG23" s="689"/>
      <c r="EH23" s="689"/>
      <c r="EI23" s="689"/>
      <c r="EJ23" s="689"/>
      <c r="EK23" s="689"/>
      <c r="EL23" s="689"/>
      <c r="EM23" s="689"/>
      <c r="EN23" s="689"/>
      <c r="EO23" s="689"/>
      <c r="EP23" s="689"/>
      <c r="EQ23" s="689"/>
      <c r="ER23" s="689"/>
      <c r="ES23" s="689"/>
      <c r="ET23" s="689"/>
      <c r="EU23" s="689"/>
      <c r="EV23" s="689"/>
      <c r="EW23" s="689"/>
      <c r="EX23" s="689"/>
      <c r="EY23" s="689"/>
      <c r="EZ23" s="689"/>
      <c r="FA23" s="689"/>
      <c r="FB23" s="689"/>
      <c r="FC23" s="689"/>
      <c r="FD23" s="689"/>
      <c r="FE23" s="689"/>
      <c r="FF23" s="689"/>
      <c r="FG23" s="689"/>
      <c r="FH23" s="689"/>
      <c r="FI23" s="689"/>
      <c r="FJ23" s="689"/>
      <c r="FK23" s="689"/>
      <c r="FL23" s="689"/>
      <c r="FM23" s="689"/>
      <c r="FN23" s="689"/>
      <c r="FO23" s="689"/>
      <c r="FP23" s="689"/>
    </row>
    <row r="24" spans="1:172" s="691" customFormat="1" ht="18" customHeight="1">
      <c r="A24" s="622" t="s">
        <v>44</v>
      </c>
      <c r="B24" s="686">
        <v>78.283206387310202</v>
      </c>
      <c r="C24" s="686">
        <v>5.3893539680510445</v>
      </c>
      <c r="D24" s="686">
        <v>8.8951857739463609</v>
      </c>
      <c r="E24" s="686">
        <v>6.8056061541062292</v>
      </c>
      <c r="F24" s="686">
        <v>0.1486430951570987</v>
      </c>
      <c r="G24" s="686" t="s">
        <v>132</v>
      </c>
      <c r="H24" s="686">
        <v>0.17148808096728904</v>
      </c>
      <c r="I24" s="686">
        <v>0.30651654046175991</v>
      </c>
      <c r="J24" s="687">
        <v>2675738.1470000003</v>
      </c>
      <c r="K24" s="688"/>
      <c r="L24" s="689"/>
      <c r="M24" s="689"/>
      <c r="N24" s="689"/>
      <c r="O24" s="689"/>
      <c r="P24" s="689"/>
      <c r="Q24" s="689"/>
      <c r="R24" s="689"/>
      <c r="S24" s="689"/>
      <c r="T24" s="689"/>
      <c r="U24" s="689"/>
      <c r="V24" s="690"/>
      <c r="W24" s="690"/>
      <c r="X24" s="690"/>
      <c r="Y24" s="690"/>
      <c r="Z24" s="690"/>
      <c r="AA24" s="690"/>
      <c r="AB24" s="690"/>
      <c r="AC24" s="690"/>
      <c r="AD24" s="690"/>
      <c r="AE24" s="689"/>
      <c r="AF24" s="689"/>
      <c r="AG24" s="689"/>
      <c r="AH24" s="689"/>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89"/>
      <c r="BV24" s="689"/>
      <c r="BW24" s="689"/>
      <c r="BX24" s="689"/>
      <c r="BY24" s="689"/>
      <c r="BZ24" s="689"/>
      <c r="CA24" s="689"/>
      <c r="CB24" s="689"/>
      <c r="CC24" s="689"/>
      <c r="CD24" s="689"/>
      <c r="CE24" s="689"/>
      <c r="CF24" s="689"/>
      <c r="CG24" s="689"/>
      <c r="CH24" s="689"/>
      <c r="CI24" s="689"/>
      <c r="CJ24" s="689"/>
      <c r="CK24" s="689"/>
      <c r="CL24" s="689"/>
      <c r="CM24" s="689"/>
      <c r="CN24" s="689"/>
      <c r="CO24" s="689"/>
      <c r="CP24" s="689"/>
      <c r="CQ24" s="689"/>
      <c r="CR24" s="689"/>
      <c r="CS24" s="689"/>
      <c r="CT24" s="689"/>
      <c r="CU24" s="689"/>
      <c r="CV24" s="689"/>
      <c r="CW24" s="689"/>
      <c r="CX24" s="689"/>
      <c r="CY24" s="689"/>
      <c r="CZ24" s="689"/>
      <c r="DA24" s="689"/>
      <c r="DB24" s="689"/>
      <c r="DC24" s="689"/>
      <c r="DD24" s="689"/>
      <c r="DE24" s="689"/>
      <c r="DF24" s="689"/>
      <c r="DG24" s="689"/>
      <c r="DH24" s="689"/>
      <c r="DI24" s="689"/>
      <c r="DJ24" s="689"/>
      <c r="DK24" s="689"/>
      <c r="DL24" s="689"/>
      <c r="DM24" s="689"/>
      <c r="DN24" s="689"/>
      <c r="DO24" s="689"/>
      <c r="DP24" s="689"/>
      <c r="DQ24" s="689"/>
      <c r="DR24" s="689"/>
      <c r="DS24" s="689"/>
      <c r="DT24" s="689"/>
      <c r="DU24" s="689"/>
      <c r="DV24" s="689"/>
      <c r="DW24" s="689"/>
      <c r="DX24" s="689"/>
      <c r="DY24" s="689"/>
      <c r="DZ24" s="689"/>
      <c r="EA24" s="689"/>
      <c r="EB24" s="689"/>
      <c r="EC24" s="689"/>
      <c r="ED24" s="689"/>
      <c r="EE24" s="689"/>
      <c r="EF24" s="689"/>
      <c r="EG24" s="689"/>
      <c r="EH24" s="689"/>
      <c r="EI24" s="689"/>
      <c r="EJ24" s="689"/>
      <c r="EK24" s="689"/>
      <c r="EL24" s="689"/>
      <c r="EM24" s="689"/>
      <c r="EN24" s="689"/>
      <c r="EO24" s="689"/>
      <c r="EP24" s="689"/>
      <c r="EQ24" s="689"/>
      <c r="ER24" s="689"/>
      <c r="ES24" s="689"/>
      <c r="ET24" s="689"/>
      <c r="EU24" s="689"/>
      <c r="EV24" s="689"/>
      <c r="EW24" s="689"/>
      <c r="EX24" s="689"/>
      <c r="EY24" s="689"/>
      <c r="EZ24" s="689"/>
      <c r="FA24" s="689"/>
      <c r="FB24" s="689"/>
      <c r="FC24" s="689"/>
      <c r="FD24" s="689"/>
      <c r="FE24" s="689"/>
      <c r="FF24" s="689"/>
      <c r="FG24" s="689"/>
      <c r="FH24" s="689"/>
      <c r="FI24" s="689"/>
      <c r="FJ24" s="689"/>
      <c r="FK24" s="689"/>
      <c r="FL24" s="689"/>
      <c r="FM24" s="689"/>
      <c r="FN24" s="689"/>
      <c r="FO24" s="689"/>
      <c r="FP24" s="689"/>
    </row>
    <row r="25" spans="1:172" s="691" customFormat="1" ht="18" customHeight="1">
      <c r="A25" s="622" t="s">
        <v>45</v>
      </c>
      <c r="B25" s="686">
        <v>28.539005411431418</v>
      </c>
      <c r="C25" s="686">
        <v>4.2402362956549613</v>
      </c>
      <c r="D25" s="686">
        <v>9.9437440114282438</v>
      </c>
      <c r="E25" s="686">
        <v>50.725228535161548</v>
      </c>
      <c r="F25" s="686">
        <v>2.1462080760258195</v>
      </c>
      <c r="G25" s="686" t="s">
        <v>132</v>
      </c>
      <c r="H25" s="686">
        <v>0.39139228688561695</v>
      </c>
      <c r="I25" s="686">
        <v>4.0141853834123973</v>
      </c>
      <c r="J25" s="687">
        <v>1591184.9079999998</v>
      </c>
      <c r="K25" s="688"/>
      <c r="L25" s="689"/>
      <c r="M25" s="689"/>
      <c r="N25" s="689"/>
      <c r="O25" s="689"/>
      <c r="P25" s="689"/>
      <c r="Q25" s="689"/>
      <c r="R25" s="689"/>
      <c r="S25" s="689"/>
      <c r="T25" s="689"/>
      <c r="U25" s="689"/>
      <c r="V25" s="690"/>
      <c r="W25" s="690"/>
      <c r="X25" s="690"/>
      <c r="Y25" s="690"/>
      <c r="Z25" s="690"/>
      <c r="AA25" s="690"/>
      <c r="AB25" s="690"/>
      <c r="AC25" s="690"/>
      <c r="AD25" s="690"/>
      <c r="AE25" s="689"/>
      <c r="AF25" s="689"/>
      <c r="AG25" s="689"/>
      <c r="AH25" s="689"/>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89"/>
      <c r="BW25" s="689"/>
      <c r="BX25" s="689"/>
      <c r="BY25" s="689"/>
      <c r="BZ25" s="689"/>
      <c r="CA25" s="689"/>
      <c r="CB25" s="689"/>
      <c r="CC25" s="689"/>
      <c r="CD25" s="689"/>
      <c r="CE25" s="689"/>
      <c r="CF25" s="689"/>
      <c r="CG25" s="689"/>
      <c r="CH25" s="689"/>
      <c r="CI25" s="689"/>
      <c r="CJ25" s="689"/>
      <c r="CK25" s="689"/>
      <c r="CL25" s="689"/>
      <c r="CM25" s="689"/>
      <c r="CN25" s="689"/>
      <c r="CO25" s="689"/>
      <c r="CP25" s="689"/>
      <c r="CQ25" s="689"/>
      <c r="CR25" s="689"/>
      <c r="CS25" s="689"/>
      <c r="CT25" s="689"/>
      <c r="CU25" s="689"/>
      <c r="CV25" s="689"/>
      <c r="CW25" s="689"/>
      <c r="CX25" s="689"/>
      <c r="CY25" s="689"/>
      <c r="CZ25" s="689"/>
      <c r="DA25" s="689"/>
      <c r="DB25" s="689"/>
      <c r="DC25" s="689"/>
      <c r="DD25" s="689"/>
      <c r="DE25" s="689"/>
      <c r="DF25" s="689"/>
      <c r="DG25" s="689"/>
      <c r="DH25" s="689"/>
      <c r="DI25" s="689"/>
      <c r="DJ25" s="689"/>
      <c r="DK25" s="689"/>
      <c r="DL25" s="689"/>
      <c r="DM25" s="689"/>
      <c r="DN25" s="689"/>
      <c r="DO25" s="689"/>
      <c r="DP25" s="689"/>
      <c r="DQ25" s="689"/>
      <c r="DR25" s="689"/>
      <c r="DS25" s="689"/>
      <c r="DT25" s="689"/>
      <c r="DU25" s="689"/>
      <c r="DV25" s="689"/>
      <c r="DW25" s="689"/>
      <c r="DX25" s="689"/>
      <c r="DY25" s="689"/>
      <c r="DZ25" s="689"/>
      <c r="EA25" s="689"/>
      <c r="EB25" s="689"/>
      <c r="EC25" s="689"/>
      <c r="ED25" s="689"/>
      <c r="EE25" s="689"/>
      <c r="EF25" s="689"/>
      <c r="EG25" s="689"/>
      <c r="EH25" s="689"/>
      <c r="EI25" s="689"/>
      <c r="EJ25" s="689"/>
      <c r="EK25" s="689"/>
      <c r="EL25" s="689"/>
      <c r="EM25" s="689"/>
      <c r="EN25" s="689"/>
      <c r="EO25" s="689"/>
      <c r="EP25" s="689"/>
      <c r="EQ25" s="689"/>
      <c r="ER25" s="689"/>
      <c r="ES25" s="689"/>
      <c r="ET25" s="689"/>
      <c r="EU25" s="689"/>
      <c r="EV25" s="689"/>
      <c r="EW25" s="689"/>
      <c r="EX25" s="689"/>
      <c r="EY25" s="689"/>
      <c r="EZ25" s="689"/>
      <c r="FA25" s="689"/>
      <c r="FB25" s="689"/>
      <c r="FC25" s="689"/>
      <c r="FD25" s="689"/>
      <c r="FE25" s="689"/>
      <c r="FF25" s="689"/>
      <c r="FG25" s="689"/>
      <c r="FH25" s="689"/>
      <c r="FI25" s="689"/>
      <c r="FJ25" s="689"/>
      <c r="FK25" s="689"/>
      <c r="FL25" s="689"/>
      <c r="FM25" s="689"/>
      <c r="FN25" s="689"/>
      <c r="FO25" s="689"/>
      <c r="FP25" s="689"/>
    </row>
    <row r="26" spans="1:172" s="696" customFormat="1" ht="24" customHeight="1" thickBot="1">
      <c r="A26" s="623" t="s">
        <v>46</v>
      </c>
      <c r="B26" s="692">
        <v>16.033270345598172</v>
      </c>
      <c r="C26" s="692">
        <v>0.16049504026392925</v>
      </c>
      <c r="D26" s="692">
        <v>14.492629344539939</v>
      </c>
      <c r="E26" s="692">
        <v>62.177565847928037</v>
      </c>
      <c r="F26" s="692">
        <v>2.8306313994972472</v>
      </c>
      <c r="G26" s="692">
        <v>4.778616711527673E-2</v>
      </c>
      <c r="H26" s="692">
        <v>0.62172613427589951</v>
      </c>
      <c r="I26" s="692">
        <v>3.6358957207814813</v>
      </c>
      <c r="J26" s="693">
        <v>526714095.71900004</v>
      </c>
      <c r="K26" s="688"/>
      <c r="L26" s="694"/>
      <c r="M26" s="694"/>
      <c r="N26" s="694"/>
      <c r="O26" s="694"/>
      <c r="P26" s="694"/>
      <c r="Q26" s="694"/>
      <c r="R26" s="694"/>
      <c r="S26" s="694"/>
      <c r="T26" s="694"/>
      <c r="U26" s="694"/>
      <c r="V26" s="695"/>
      <c r="W26" s="695"/>
      <c r="X26" s="695"/>
      <c r="Y26" s="695"/>
      <c r="Z26" s="695"/>
      <c r="AA26" s="695"/>
      <c r="AB26" s="695"/>
      <c r="AC26" s="695"/>
      <c r="AD26" s="695"/>
      <c r="AE26" s="694"/>
      <c r="AF26" s="694"/>
      <c r="AG26" s="694"/>
      <c r="AH26" s="694"/>
      <c r="AI26" s="694"/>
      <c r="AJ26" s="694"/>
      <c r="AK26" s="694"/>
      <c r="AL26" s="694"/>
      <c r="AM26" s="694"/>
      <c r="AN26" s="694"/>
      <c r="AO26" s="694"/>
      <c r="AP26" s="694"/>
      <c r="AQ26" s="694"/>
      <c r="AR26" s="694"/>
      <c r="AS26" s="694"/>
      <c r="AT26" s="694"/>
      <c r="AU26" s="694"/>
      <c r="AV26" s="694"/>
      <c r="AW26" s="694"/>
      <c r="AX26" s="694"/>
      <c r="AY26" s="694"/>
      <c r="AZ26" s="694"/>
      <c r="BA26" s="694"/>
      <c r="BB26" s="694"/>
      <c r="BC26" s="694"/>
      <c r="BD26" s="694"/>
      <c r="BE26" s="694"/>
      <c r="BF26" s="694"/>
      <c r="BG26" s="694"/>
      <c r="BH26" s="694"/>
      <c r="BI26" s="694"/>
      <c r="BJ26" s="694"/>
      <c r="BK26" s="694"/>
      <c r="BL26" s="694"/>
      <c r="BM26" s="694"/>
      <c r="BN26" s="694"/>
      <c r="BO26" s="694"/>
      <c r="BP26" s="694"/>
      <c r="BQ26" s="694"/>
      <c r="BR26" s="694"/>
      <c r="BS26" s="694"/>
      <c r="BT26" s="694"/>
      <c r="BU26" s="694"/>
      <c r="BV26" s="694"/>
      <c r="BW26" s="694"/>
      <c r="BX26" s="694"/>
      <c r="BY26" s="694"/>
      <c r="BZ26" s="694"/>
      <c r="CA26" s="694"/>
      <c r="CB26" s="694"/>
      <c r="CC26" s="694"/>
      <c r="CD26" s="694"/>
      <c r="CE26" s="694"/>
      <c r="CF26" s="694"/>
      <c r="CG26" s="694"/>
      <c r="CH26" s="694"/>
      <c r="CI26" s="694"/>
      <c r="CJ26" s="694"/>
      <c r="CK26" s="694"/>
      <c r="CL26" s="694"/>
      <c r="CM26" s="694"/>
      <c r="CN26" s="694"/>
      <c r="CO26" s="694"/>
      <c r="CP26" s="694"/>
      <c r="CQ26" s="694"/>
      <c r="CR26" s="694"/>
      <c r="CS26" s="694"/>
      <c r="CT26" s="694"/>
      <c r="CU26" s="694"/>
      <c r="CV26" s="694"/>
      <c r="CW26" s="694"/>
      <c r="CX26" s="694"/>
      <c r="CY26" s="694"/>
      <c r="CZ26" s="694"/>
      <c r="DA26" s="694"/>
      <c r="DB26" s="694"/>
      <c r="DC26" s="694"/>
      <c r="DD26" s="694"/>
      <c r="DE26" s="694"/>
      <c r="DF26" s="694"/>
      <c r="DG26" s="694"/>
      <c r="DH26" s="694"/>
      <c r="DI26" s="694"/>
      <c r="DJ26" s="694"/>
      <c r="DK26" s="694"/>
      <c r="DL26" s="694"/>
      <c r="DM26" s="694"/>
      <c r="DN26" s="694"/>
      <c r="DO26" s="694"/>
      <c r="DP26" s="694"/>
      <c r="DQ26" s="694"/>
      <c r="DR26" s="694"/>
      <c r="DS26" s="694"/>
      <c r="DT26" s="694"/>
      <c r="DU26" s="694"/>
      <c r="DV26" s="694"/>
      <c r="DW26" s="694"/>
      <c r="DX26" s="694"/>
      <c r="DY26" s="694"/>
      <c r="DZ26" s="694"/>
      <c r="EA26" s="694"/>
      <c r="EB26" s="694"/>
      <c r="EC26" s="694"/>
      <c r="ED26" s="694"/>
      <c r="EE26" s="694"/>
      <c r="EF26" s="694"/>
      <c r="EG26" s="694"/>
      <c r="EH26" s="694"/>
      <c r="EI26" s="694"/>
      <c r="EJ26" s="694"/>
      <c r="EK26" s="694"/>
      <c r="EL26" s="694"/>
      <c r="EM26" s="694"/>
      <c r="EN26" s="694"/>
      <c r="EO26" s="694"/>
      <c r="EP26" s="694"/>
      <c r="EQ26" s="694"/>
      <c r="ER26" s="694"/>
      <c r="ES26" s="694"/>
      <c r="ET26" s="694"/>
      <c r="EU26" s="694"/>
      <c r="EV26" s="694"/>
      <c r="EW26" s="694"/>
      <c r="EX26" s="694"/>
      <c r="EY26" s="694"/>
      <c r="EZ26" s="694"/>
      <c r="FA26" s="694"/>
      <c r="FB26" s="694"/>
      <c r="FC26" s="694"/>
      <c r="FD26" s="694"/>
      <c r="FE26" s="694"/>
      <c r="FF26" s="694"/>
      <c r="FG26" s="694"/>
      <c r="FH26" s="694"/>
      <c r="FI26" s="694"/>
      <c r="FJ26" s="694"/>
      <c r="FK26" s="694"/>
      <c r="FL26" s="694"/>
      <c r="FM26" s="694"/>
      <c r="FN26" s="694"/>
      <c r="FO26" s="694"/>
      <c r="FP26" s="694"/>
    </row>
    <row r="27" spans="1:172" ht="5.25" customHeight="1">
      <c r="A27" s="697"/>
      <c r="B27" s="698"/>
      <c r="C27" s="698"/>
      <c r="D27" s="698"/>
      <c r="E27" s="698"/>
      <c r="F27" s="698"/>
      <c r="G27" s="698"/>
      <c r="H27" s="698"/>
      <c r="I27" s="698"/>
      <c r="J27" s="698"/>
      <c r="K27" s="699"/>
      <c r="L27" s="699"/>
      <c r="M27" s="699"/>
      <c r="N27" s="699"/>
      <c r="O27" s="699"/>
      <c r="P27" s="699"/>
      <c r="Q27" s="699"/>
      <c r="R27" s="699"/>
      <c r="S27" s="699"/>
      <c r="T27" s="699"/>
      <c r="U27" s="700"/>
      <c r="V27" s="700"/>
      <c r="W27" s="700"/>
      <c r="X27" s="700"/>
      <c r="Y27" s="700"/>
      <c r="Z27" s="700"/>
      <c r="AA27" s="700"/>
      <c r="AB27" s="700"/>
      <c r="AC27" s="700"/>
      <c r="AD27" s="699"/>
      <c r="AE27" s="699"/>
      <c r="AF27" s="699"/>
      <c r="AG27" s="699"/>
      <c r="AH27" s="699"/>
      <c r="AI27" s="699"/>
      <c r="AJ27" s="699"/>
      <c r="AK27" s="699"/>
      <c r="AL27" s="699"/>
      <c r="AM27" s="699"/>
      <c r="AN27" s="699"/>
      <c r="AO27" s="699"/>
      <c r="AP27" s="699"/>
      <c r="AQ27" s="699"/>
      <c r="AR27" s="699"/>
      <c r="AS27" s="699"/>
      <c r="AT27" s="699"/>
      <c r="AU27" s="699"/>
      <c r="AV27" s="699"/>
      <c r="AW27" s="699"/>
      <c r="AX27" s="699"/>
      <c r="AY27" s="699"/>
      <c r="AZ27" s="699"/>
      <c r="BA27" s="699"/>
      <c r="BB27" s="699"/>
      <c r="BC27" s="699"/>
      <c r="BD27" s="699"/>
      <c r="BE27" s="699"/>
      <c r="BF27" s="699"/>
      <c r="BG27" s="699"/>
      <c r="BH27" s="699"/>
      <c r="BI27" s="699"/>
      <c r="BJ27" s="699"/>
      <c r="BK27" s="699"/>
      <c r="BL27" s="699"/>
      <c r="BM27" s="699"/>
      <c r="BN27" s="699"/>
      <c r="BO27" s="699"/>
      <c r="BP27" s="699"/>
      <c r="BQ27" s="699"/>
      <c r="BR27" s="699"/>
      <c r="BS27" s="699"/>
      <c r="BT27" s="699"/>
      <c r="BU27" s="699"/>
      <c r="BV27" s="699"/>
      <c r="BW27" s="699"/>
      <c r="BX27" s="699"/>
      <c r="BY27" s="699"/>
      <c r="BZ27" s="699"/>
      <c r="CA27" s="699"/>
      <c r="CB27" s="699"/>
      <c r="CC27" s="699"/>
      <c r="CD27" s="699"/>
      <c r="CE27" s="699"/>
      <c r="CF27" s="699"/>
      <c r="CG27" s="699"/>
      <c r="CH27" s="699"/>
      <c r="CI27" s="699"/>
      <c r="CJ27" s="699"/>
      <c r="CK27" s="699"/>
      <c r="CL27" s="699"/>
      <c r="CM27" s="699"/>
      <c r="CN27" s="699"/>
      <c r="CO27" s="699"/>
      <c r="CP27" s="699"/>
      <c r="CQ27" s="699"/>
      <c r="CR27" s="699"/>
      <c r="CS27" s="699"/>
      <c r="CT27" s="699"/>
      <c r="CU27" s="699"/>
      <c r="CV27" s="699"/>
      <c r="CW27" s="699"/>
      <c r="CX27" s="699"/>
      <c r="CY27" s="699"/>
      <c r="CZ27" s="699"/>
      <c r="DA27" s="699"/>
      <c r="DB27" s="699"/>
      <c r="DC27" s="699"/>
      <c r="DD27" s="699"/>
      <c r="DE27" s="699"/>
      <c r="DF27" s="699"/>
      <c r="DG27" s="699"/>
      <c r="DH27" s="699"/>
      <c r="DI27" s="699"/>
      <c r="DJ27" s="699"/>
      <c r="DK27" s="699"/>
      <c r="DL27" s="699"/>
      <c r="DM27" s="699"/>
      <c r="DN27" s="699"/>
      <c r="DO27" s="699"/>
      <c r="DP27" s="699"/>
      <c r="DQ27" s="699"/>
      <c r="DR27" s="699"/>
      <c r="DS27" s="699"/>
      <c r="DT27" s="699"/>
      <c r="DU27" s="699"/>
      <c r="DV27" s="699"/>
      <c r="DW27" s="699"/>
      <c r="DX27" s="699"/>
      <c r="DY27" s="699"/>
      <c r="DZ27" s="699"/>
      <c r="EA27" s="699"/>
      <c r="EB27" s="699"/>
      <c r="EC27" s="699"/>
      <c r="ED27" s="699"/>
      <c r="EE27" s="699"/>
      <c r="EF27" s="699"/>
      <c r="EG27" s="699"/>
      <c r="EH27" s="699"/>
      <c r="EI27" s="699"/>
      <c r="EJ27" s="699"/>
      <c r="EK27" s="699"/>
      <c r="EL27" s="699"/>
      <c r="EM27" s="699"/>
      <c r="EN27" s="699"/>
      <c r="EO27" s="699"/>
      <c r="EP27" s="699"/>
      <c r="EQ27" s="699"/>
      <c r="ER27" s="699"/>
      <c r="ES27" s="699"/>
      <c r="ET27" s="699"/>
      <c r="EU27" s="699"/>
      <c r="EV27" s="699"/>
      <c r="EW27" s="699"/>
      <c r="EX27" s="699"/>
      <c r="EY27" s="699"/>
      <c r="EZ27" s="699"/>
      <c r="FA27" s="699"/>
      <c r="FB27" s="699"/>
      <c r="FC27" s="699"/>
      <c r="FD27" s="699"/>
      <c r="FE27" s="699"/>
      <c r="FF27" s="699"/>
      <c r="FG27" s="699"/>
      <c r="FH27" s="699"/>
      <c r="FI27" s="699"/>
      <c r="FJ27" s="699"/>
      <c r="FK27" s="699"/>
      <c r="FL27" s="699"/>
      <c r="FM27" s="699"/>
      <c r="FN27" s="699"/>
      <c r="FO27" s="699"/>
    </row>
    <row r="28" spans="1:172" s="706" customFormat="1" ht="12" customHeight="1">
      <c r="A28" s="628" t="s">
        <v>154</v>
      </c>
      <c r="B28" s="701"/>
      <c r="C28" s="701"/>
      <c r="D28" s="701"/>
      <c r="E28" s="701"/>
      <c r="F28" s="701"/>
      <c r="G28" s="701"/>
      <c r="H28" s="701"/>
      <c r="I28" s="702"/>
      <c r="J28" s="703"/>
      <c r="K28" s="704"/>
      <c r="L28" s="704"/>
      <c r="M28" s="704"/>
      <c r="N28" s="704"/>
      <c r="O28" s="704"/>
      <c r="P28" s="704"/>
      <c r="Q28" s="704"/>
      <c r="R28" s="704"/>
      <c r="S28" s="704"/>
      <c r="T28" s="704"/>
      <c r="U28" s="705"/>
      <c r="V28" s="705"/>
      <c r="W28" s="705"/>
      <c r="X28" s="705"/>
      <c r="Y28" s="705"/>
      <c r="Z28" s="705"/>
      <c r="AA28" s="705"/>
      <c r="AB28" s="705"/>
      <c r="AC28" s="705"/>
      <c r="AD28" s="704"/>
      <c r="AE28" s="704"/>
      <c r="AF28" s="704"/>
      <c r="AG28" s="704"/>
      <c r="AH28" s="704"/>
      <c r="AI28" s="704"/>
      <c r="AJ28" s="704"/>
      <c r="AK28" s="704"/>
      <c r="AL28" s="704"/>
      <c r="AM28" s="704"/>
      <c r="AN28" s="704"/>
      <c r="AO28" s="704"/>
      <c r="AP28" s="704"/>
      <c r="AQ28" s="704"/>
      <c r="AR28" s="704"/>
      <c r="AS28" s="704"/>
      <c r="AT28" s="704"/>
      <c r="AU28" s="704"/>
      <c r="AV28" s="704"/>
      <c r="AW28" s="704"/>
      <c r="AX28" s="704"/>
      <c r="AY28" s="704"/>
      <c r="AZ28" s="704"/>
      <c r="BA28" s="704"/>
      <c r="BB28" s="704"/>
      <c r="BC28" s="704"/>
      <c r="BD28" s="704"/>
      <c r="BE28" s="704"/>
      <c r="BF28" s="704"/>
      <c r="BG28" s="704"/>
      <c r="BH28" s="704"/>
      <c r="BI28" s="704"/>
      <c r="BJ28" s="704"/>
      <c r="BK28" s="704"/>
      <c r="BL28" s="704"/>
      <c r="BM28" s="704"/>
      <c r="BN28" s="704"/>
      <c r="BO28" s="704"/>
      <c r="BP28" s="704"/>
      <c r="BQ28" s="704"/>
      <c r="BR28" s="704"/>
      <c r="BS28" s="704"/>
      <c r="BT28" s="704"/>
      <c r="BU28" s="704"/>
      <c r="BV28" s="704"/>
      <c r="BW28" s="704"/>
      <c r="BX28" s="704"/>
      <c r="BY28" s="704"/>
      <c r="BZ28" s="704"/>
      <c r="CA28" s="704"/>
      <c r="CB28" s="704"/>
      <c r="CC28" s="704"/>
      <c r="CD28" s="704"/>
      <c r="CE28" s="704"/>
      <c r="CF28" s="704"/>
      <c r="CG28" s="704"/>
      <c r="CH28" s="704"/>
      <c r="CI28" s="704"/>
      <c r="CJ28" s="704"/>
      <c r="CK28" s="704"/>
      <c r="CL28" s="704"/>
      <c r="CM28" s="704"/>
      <c r="CN28" s="704"/>
      <c r="CO28" s="704"/>
      <c r="CP28" s="704"/>
      <c r="CQ28" s="704"/>
      <c r="CR28" s="704"/>
      <c r="CS28" s="704"/>
      <c r="CT28" s="704"/>
      <c r="CU28" s="704"/>
      <c r="CV28" s="704"/>
      <c r="CW28" s="704"/>
      <c r="CX28" s="704"/>
      <c r="CY28" s="704"/>
      <c r="CZ28" s="704"/>
      <c r="DA28" s="704"/>
      <c r="DB28" s="704"/>
      <c r="DC28" s="704"/>
      <c r="DD28" s="704"/>
      <c r="DE28" s="704"/>
      <c r="DF28" s="704"/>
      <c r="DG28" s="704"/>
      <c r="DH28" s="704"/>
      <c r="DI28" s="704"/>
      <c r="DJ28" s="704"/>
      <c r="DK28" s="704"/>
      <c r="DL28" s="704"/>
      <c r="DM28" s="704"/>
      <c r="DN28" s="704"/>
      <c r="DO28" s="704"/>
      <c r="DP28" s="704"/>
      <c r="DQ28" s="704"/>
      <c r="DR28" s="704"/>
      <c r="DS28" s="704"/>
      <c r="DT28" s="704"/>
      <c r="DU28" s="704"/>
      <c r="DV28" s="704"/>
      <c r="DW28" s="704"/>
      <c r="DX28" s="704"/>
      <c r="DY28" s="704"/>
      <c r="DZ28" s="704"/>
      <c r="EA28" s="704"/>
      <c r="EB28" s="704"/>
      <c r="EC28" s="704"/>
      <c r="ED28" s="704"/>
      <c r="EE28" s="704"/>
      <c r="EF28" s="704"/>
      <c r="EG28" s="704"/>
      <c r="EH28" s="704"/>
      <c r="EI28" s="704"/>
      <c r="EJ28" s="704"/>
      <c r="EK28" s="704"/>
      <c r="EL28" s="704"/>
      <c r="EM28" s="704"/>
      <c r="EN28" s="704"/>
      <c r="EO28" s="704"/>
      <c r="EP28" s="704"/>
      <c r="EQ28" s="704"/>
      <c r="ER28" s="704"/>
      <c r="ES28" s="704"/>
      <c r="ET28" s="704"/>
      <c r="EU28" s="704"/>
      <c r="EV28" s="704"/>
      <c r="EW28" s="704"/>
      <c r="EX28" s="704"/>
      <c r="EY28" s="704"/>
      <c r="EZ28" s="704"/>
      <c r="FA28" s="704"/>
      <c r="FB28" s="704"/>
      <c r="FC28" s="704"/>
      <c r="FD28" s="704"/>
      <c r="FE28" s="704"/>
      <c r="FF28" s="704"/>
      <c r="FG28" s="704"/>
      <c r="FH28" s="704"/>
      <c r="FI28" s="704"/>
      <c r="FJ28" s="704"/>
      <c r="FK28" s="704"/>
      <c r="FL28" s="704"/>
      <c r="FM28" s="704"/>
      <c r="FN28" s="704"/>
      <c r="FO28" s="704"/>
    </row>
    <row r="29" spans="1:172" s="709" customFormat="1" ht="12.75" customHeight="1">
      <c r="A29" s="18" t="s">
        <v>689</v>
      </c>
      <c r="B29" s="621"/>
      <c r="C29" s="621"/>
      <c r="D29" s="621"/>
      <c r="E29" s="621"/>
      <c r="F29" s="621"/>
      <c r="G29" s="621"/>
      <c r="H29" s="621"/>
      <c r="I29" s="621"/>
      <c r="J29" s="621"/>
      <c r="K29" s="707"/>
      <c r="L29" s="707"/>
      <c r="M29" s="707"/>
      <c r="N29" s="707"/>
      <c r="O29" s="707"/>
      <c r="P29" s="707"/>
      <c r="Q29" s="707"/>
      <c r="R29" s="707"/>
      <c r="S29" s="707"/>
      <c r="T29" s="707"/>
      <c r="U29" s="708"/>
      <c r="V29" s="708"/>
      <c r="W29" s="708"/>
      <c r="X29" s="708"/>
      <c r="Y29" s="708"/>
      <c r="Z29" s="708"/>
      <c r="AA29" s="708"/>
      <c r="AB29" s="708"/>
      <c r="AC29" s="708"/>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7"/>
      <c r="BA29" s="707"/>
      <c r="BB29" s="707"/>
      <c r="BC29" s="707"/>
      <c r="BD29" s="707"/>
      <c r="BE29" s="707"/>
      <c r="BF29" s="707"/>
      <c r="BG29" s="707"/>
      <c r="BH29" s="707"/>
      <c r="BI29" s="707"/>
      <c r="BJ29" s="707"/>
      <c r="BK29" s="707"/>
      <c r="BL29" s="707"/>
      <c r="BM29" s="707"/>
      <c r="BN29" s="707"/>
      <c r="BO29" s="707"/>
      <c r="BP29" s="707"/>
      <c r="BQ29" s="707"/>
      <c r="BR29" s="707"/>
      <c r="BS29" s="707"/>
      <c r="BT29" s="707"/>
      <c r="BU29" s="707"/>
      <c r="BV29" s="707"/>
      <c r="BW29" s="707"/>
      <c r="BX29" s="707"/>
      <c r="BY29" s="707"/>
      <c r="BZ29" s="707"/>
      <c r="CA29" s="707"/>
      <c r="CB29" s="707"/>
      <c r="CC29" s="707"/>
      <c r="CD29" s="707"/>
      <c r="CE29" s="707"/>
      <c r="CF29" s="707"/>
      <c r="CG29" s="707"/>
      <c r="CH29" s="707"/>
      <c r="CI29" s="707"/>
      <c r="CJ29" s="707"/>
      <c r="CK29" s="707"/>
      <c r="CL29" s="707"/>
      <c r="CM29" s="707"/>
      <c r="CN29" s="707"/>
      <c r="CO29" s="707"/>
      <c r="CP29" s="707"/>
      <c r="CQ29" s="707"/>
      <c r="CR29" s="707"/>
      <c r="CS29" s="707"/>
      <c r="CT29" s="707"/>
      <c r="CU29" s="707"/>
      <c r="CV29" s="707"/>
      <c r="CW29" s="707"/>
      <c r="CX29" s="707"/>
      <c r="CY29" s="707"/>
      <c r="CZ29" s="707"/>
      <c r="DA29" s="707"/>
      <c r="DB29" s="707"/>
      <c r="DC29" s="707"/>
      <c r="DD29" s="707"/>
      <c r="DE29" s="707"/>
      <c r="DF29" s="707"/>
      <c r="DG29" s="707"/>
      <c r="DH29" s="707"/>
      <c r="DI29" s="707"/>
      <c r="DJ29" s="707"/>
      <c r="DK29" s="707"/>
      <c r="DL29" s="707"/>
      <c r="DM29" s="707"/>
      <c r="DN29" s="707"/>
      <c r="DO29" s="707"/>
      <c r="DP29" s="707"/>
      <c r="DQ29" s="707"/>
      <c r="DR29" s="707"/>
      <c r="DS29" s="707"/>
      <c r="DT29" s="707"/>
      <c r="DU29" s="707"/>
      <c r="DV29" s="707"/>
      <c r="DW29" s="707"/>
      <c r="DX29" s="707"/>
      <c r="DY29" s="707"/>
      <c r="DZ29" s="707"/>
      <c r="EA29" s="707"/>
      <c r="EB29" s="707"/>
      <c r="EC29" s="707"/>
      <c r="ED29" s="707"/>
      <c r="EE29" s="707"/>
      <c r="EF29" s="707"/>
      <c r="EG29" s="707"/>
      <c r="EH29" s="707"/>
      <c r="EI29" s="707"/>
      <c r="EJ29" s="707"/>
      <c r="EK29" s="707"/>
      <c r="EL29" s="707"/>
      <c r="EM29" s="707"/>
      <c r="EN29" s="707"/>
      <c r="EO29" s="707"/>
      <c r="EP29" s="707"/>
      <c r="EQ29" s="707"/>
      <c r="ER29" s="707"/>
      <c r="ES29" s="707"/>
      <c r="ET29" s="707"/>
      <c r="EU29" s="707"/>
      <c r="EV29" s="707"/>
      <c r="EW29" s="707"/>
      <c r="EX29" s="707"/>
      <c r="EY29" s="707"/>
      <c r="EZ29" s="707"/>
      <c r="FA29" s="707"/>
      <c r="FB29" s="707"/>
      <c r="FC29" s="707"/>
      <c r="FD29" s="707"/>
      <c r="FE29" s="707"/>
      <c r="FF29" s="707"/>
      <c r="FG29" s="707"/>
      <c r="FH29" s="707"/>
      <c r="FI29" s="707"/>
      <c r="FJ29" s="707"/>
      <c r="FK29" s="707"/>
      <c r="FL29" s="707"/>
      <c r="FM29" s="707"/>
      <c r="FN29" s="707"/>
      <c r="FO29" s="707"/>
    </row>
    <row r="30" spans="1:172" s="709" customFormat="1" ht="13.5" customHeight="1">
      <c r="A30" s="18" t="s">
        <v>690</v>
      </c>
      <c r="B30" s="621"/>
      <c r="C30" s="621"/>
      <c r="D30" s="621"/>
      <c r="E30" s="621"/>
      <c r="F30" s="621"/>
      <c r="G30" s="621"/>
      <c r="H30" s="621"/>
      <c r="I30" s="621"/>
      <c r="J30" s="710"/>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7"/>
      <c r="BA30" s="707"/>
      <c r="BB30" s="707"/>
      <c r="BC30" s="707"/>
      <c r="BD30" s="707"/>
      <c r="BE30" s="707"/>
      <c r="BF30" s="707"/>
      <c r="BG30" s="707"/>
      <c r="BH30" s="707"/>
      <c r="BI30" s="707"/>
      <c r="BJ30" s="707"/>
      <c r="BK30" s="707"/>
      <c r="BL30" s="707"/>
      <c r="BM30" s="707"/>
      <c r="BN30" s="707"/>
      <c r="BO30" s="707"/>
      <c r="BP30" s="707"/>
      <c r="BQ30" s="707"/>
      <c r="BR30" s="707"/>
      <c r="BS30" s="707"/>
      <c r="BT30" s="707"/>
      <c r="BU30" s="707"/>
      <c r="BV30" s="707"/>
      <c r="BW30" s="707"/>
      <c r="BX30" s="707"/>
      <c r="BY30" s="707"/>
      <c r="BZ30" s="707"/>
      <c r="CA30" s="707"/>
      <c r="CB30" s="707"/>
      <c r="CC30" s="707"/>
      <c r="CD30" s="707"/>
      <c r="CE30" s="707"/>
      <c r="CF30" s="707"/>
      <c r="CG30" s="707"/>
      <c r="CH30" s="707"/>
      <c r="CI30" s="707"/>
      <c r="CJ30" s="707"/>
      <c r="CK30" s="707"/>
      <c r="CL30" s="707"/>
      <c r="CM30" s="707"/>
      <c r="CN30" s="707"/>
      <c r="CO30" s="707"/>
      <c r="CP30" s="707"/>
      <c r="CQ30" s="707"/>
      <c r="CR30" s="707"/>
      <c r="CS30" s="707"/>
      <c r="CT30" s="707"/>
      <c r="CU30" s="707"/>
      <c r="CV30" s="707"/>
      <c r="CW30" s="707"/>
      <c r="CX30" s="707"/>
      <c r="CY30" s="707"/>
      <c r="CZ30" s="707"/>
      <c r="DA30" s="707"/>
      <c r="DB30" s="707"/>
      <c r="DC30" s="707"/>
      <c r="DD30" s="707"/>
      <c r="DE30" s="707"/>
      <c r="DF30" s="707"/>
      <c r="DG30" s="707"/>
      <c r="DH30" s="707"/>
      <c r="DI30" s="707"/>
      <c r="DJ30" s="707"/>
      <c r="DK30" s="707"/>
      <c r="DL30" s="707"/>
      <c r="DM30" s="707"/>
      <c r="DN30" s="707"/>
      <c r="DO30" s="707"/>
      <c r="DP30" s="707"/>
      <c r="DQ30" s="707"/>
      <c r="DR30" s="707"/>
      <c r="DS30" s="707"/>
      <c r="DT30" s="707"/>
      <c r="DU30" s="707"/>
      <c r="DV30" s="707"/>
      <c r="DW30" s="707"/>
      <c r="DX30" s="707"/>
      <c r="DY30" s="707"/>
      <c r="DZ30" s="707"/>
      <c r="EA30" s="707"/>
      <c r="EB30" s="707"/>
      <c r="EC30" s="707"/>
      <c r="ED30" s="707"/>
      <c r="EE30" s="707"/>
      <c r="EF30" s="707"/>
      <c r="EG30" s="707"/>
      <c r="EH30" s="707"/>
      <c r="EI30" s="707"/>
      <c r="EJ30" s="707"/>
      <c r="EK30" s="707"/>
      <c r="EL30" s="707"/>
      <c r="EM30" s="707"/>
      <c r="EN30" s="707"/>
      <c r="EO30" s="707"/>
      <c r="EP30" s="707"/>
      <c r="EQ30" s="707"/>
      <c r="ER30" s="707"/>
      <c r="ES30" s="707"/>
      <c r="ET30" s="707"/>
      <c r="EU30" s="707"/>
      <c r="EV30" s="707"/>
      <c r="EW30" s="707"/>
      <c r="EX30" s="707"/>
      <c r="EY30" s="707"/>
      <c r="EZ30" s="707"/>
      <c r="FA30" s="707"/>
      <c r="FB30" s="707"/>
      <c r="FC30" s="707"/>
      <c r="FD30" s="707"/>
      <c r="FE30" s="707"/>
      <c r="FF30" s="707"/>
      <c r="FG30" s="707"/>
      <c r="FH30" s="707"/>
      <c r="FI30" s="707"/>
      <c r="FJ30" s="707"/>
      <c r="FK30" s="707"/>
      <c r="FL30" s="707"/>
      <c r="FM30" s="707"/>
      <c r="FN30" s="707"/>
      <c r="FO30" s="707"/>
    </row>
    <row r="31" spans="1:172" s="709" customFormat="1" ht="14.25" customHeight="1">
      <c r="A31" s="163"/>
      <c r="B31" s="711"/>
      <c r="C31" s="711"/>
      <c r="D31" s="711"/>
      <c r="E31" s="711"/>
      <c r="F31" s="711"/>
      <c r="G31" s="711"/>
      <c r="H31" s="711"/>
      <c r="I31" s="711"/>
      <c r="J31" s="711"/>
      <c r="K31" s="711"/>
      <c r="L31" s="711"/>
      <c r="M31" s="636"/>
      <c r="N31" s="636"/>
      <c r="O31" s="636"/>
      <c r="P31" s="636"/>
      <c r="Q31" s="636"/>
      <c r="R31" s="636"/>
      <c r="S31" s="636"/>
      <c r="T31" s="636"/>
      <c r="U31" s="636"/>
      <c r="V31" s="636"/>
      <c r="W31" s="636"/>
      <c r="X31" s="636"/>
      <c r="Y31" s="636"/>
      <c r="Z31" s="636"/>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7"/>
      <c r="AY31" s="707"/>
      <c r="AZ31" s="707"/>
      <c r="BA31" s="707"/>
      <c r="BB31" s="707"/>
      <c r="BC31" s="707"/>
      <c r="BD31" s="707"/>
      <c r="BE31" s="707"/>
      <c r="BF31" s="707"/>
      <c r="BG31" s="707"/>
      <c r="BH31" s="707"/>
      <c r="BI31" s="707"/>
      <c r="BJ31" s="707"/>
      <c r="BK31" s="707"/>
      <c r="BL31" s="707"/>
      <c r="BM31" s="707"/>
      <c r="BN31" s="707"/>
      <c r="BO31" s="707"/>
      <c r="BP31" s="707"/>
      <c r="BQ31" s="707"/>
      <c r="BR31" s="707"/>
      <c r="BS31" s="707"/>
      <c r="BT31" s="707"/>
      <c r="BU31" s="707"/>
      <c r="BV31" s="707"/>
      <c r="BW31" s="707"/>
      <c r="BX31" s="707"/>
      <c r="BY31" s="707"/>
      <c r="BZ31" s="707"/>
      <c r="CA31" s="707"/>
      <c r="CB31" s="707"/>
      <c r="CC31" s="707"/>
      <c r="CD31" s="707"/>
      <c r="CE31" s="707"/>
      <c r="CF31" s="707"/>
      <c r="CG31" s="707"/>
      <c r="CH31" s="707"/>
      <c r="CI31" s="707"/>
      <c r="CJ31" s="707"/>
      <c r="CK31" s="707"/>
      <c r="CL31" s="707"/>
      <c r="CM31" s="707"/>
      <c r="CN31" s="707"/>
      <c r="CO31" s="707"/>
      <c r="CP31" s="707"/>
      <c r="CQ31" s="707"/>
      <c r="CR31" s="707"/>
      <c r="CS31" s="707"/>
      <c r="CT31" s="707"/>
      <c r="CU31" s="707"/>
      <c r="CV31" s="707"/>
      <c r="CW31" s="707"/>
      <c r="CX31" s="707"/>
      <c r="CY31" s="707"/>
      <c r="CZ31" s="707"/>
      <c r="DA31" s="707"/>
      <c r="DB31" s="707"/>
      <c r="DC31" s="707"/>
      <c r="DD31" s="707"/>
      <c r="DE31" s="707"/>
      <c r="DF31" s="707"/>
      <c r="DG31" s="707"/>
      <c r="DH31" s="707"/>
      <c r="DI31" s="707"/>
      <c r="DJ31" s="707"/>
      <c r="DK31" s="707"/>
      <c r="DL31" s="707"/>
      <c r="DM31" s="707"/>
      <c r="DN31" s="707"/>
      <c r="DO31" s="707"/>
      <c r="DP31" s="707"/>
      <c r="DQ31" s="707"/>
      <c r="DR31" s="707"/>
      <c r="DS31" s="707"/>
      <c r="DT31" s="707"/>
      <c r="DU31" s="707"/>
      <c r="DV31" s="707"/>
      <c r="DW31" s="707"/>
      <c r="DX31" s="707"/>
      <c r="DY31" s="707"/>
      <c r="DZ31" s="707"/>
      <c r="EA31" s="707"/>
      <c r="EB31" s="707"/>
      <c r="EC31" s="707"/>
      <c r="ED31" s="707"/>
      <c r="EE31" s="707"/>
      <c r="EF31" s="707"/>
      <c r="EG31" s="707"/>
      <c r="EH31" s="707"/>
      <c r="EI31" s="707"/>
      <c r="EJ31" s="707"/>
      <c r="EK31" s="707"/>
      <c r="EL31" s="707"/>
      <c r="EM31" s="707"/>
      <c r="EN31" s="707"/>
      <c r="EO31" s="707"/>
      <c r="EP31" s="707"/>
      <c r="EQ31" s="707"/>
      <c r="ER31" s="707"/>
      <c r="ES31" s="707"/>
      <c r="ET31" s="707"/>
      <c r="EU31" s="707"/>
      <c r="EV31" s="707"/>
      <c r="EW31" s="707"/>
      <c r="EX31" s="707"/>
      <c r="EY31" s="707"/>
      <c r="EZ31" s="707"/>
      <c r="FA31" s="707"/>
      <c r="FB31" s="707"/>
      <c r="FC31" s="707"/>
      <c r="FD31" s="707"/>
      <c r="FE31" s="707"/>
      <c r="FF31" s="707"/>
      <c r="FG31" s="707"/>
      <c r="FH31" s="707"/>
      <c r="FI31" s="707"/>
      <c r="FJ31" s="707"/>
      <c r="FK31" s="707"/>
      <c r="FL31" s="707"/>
      <c r="FM31" s="707"/>
      <c r="FN31" s="707"/>
      <c r="FO31" s="707"/>
    </row>
    <row r="32" spans="1:172" s="706" customFormat="1" ht="13.5" customHeight="1">
      <c r="A32" s="18"/>
      <c r="B32" s="621"/>
      <c r="C32" s="621"/>
      <c r="D32" s="621"/>
      <c r="E32" s="621"/>
      <c r="F32" s="621"/>
      <c r="G32" s="621"/>
      <c r="H32" s="621"/>
      <c r="I32" s="621"/>
      <c r="J32" s="636"/>
      <c r="K32" s="636"/>
      <c r="L32" s="636"/>
      <c r="M32" s="636"/>
      <c r="N32" s="636"/>
      <c r="O32" s="636"/>
      <c r="P32" s="636"/>
      <c r="Q32" s="636"/>
      <c r="R32" s="636"/>
      <c r="S32" s="636"/>
      <c r="T32" s="636"/>
      <c r="U32" s="636"/>
      <c r="V32" s="636"/>
      <c r="W32" s="636"/>
      <c r="X32" s="636"/>
      <c r="Y32" s="636"/>
      <c r="Z32" s="636"/>
      <c r="AA32" s="704"/>
      <c r="AB32" s="704"/>
      <c r="AC32" s="704"/>
      <c r="AD32" s="704"/>
      <c r="AE32" s="704"/>
      <c r="AF32" s="704"/>
      <c r="AG32" s="704"/>
      <c r="AH32" s="704"/>
      <c r="AI32" s="704"/>
      <c r="AJ32" s="704"/>
      <c r="AK32" s="704"/>
      <c r="AL32" s="704"/>
      <c r="AM32" s="704"/>
      <c r="AN32" s="704"/>
      <c r="AO32" s="704"/>
      <c r="AP32" s="704"/>
      <c r="AQ32" s="704"/>
      <c r="AR32" s="704"/>
      <c r="AS32" s="704"/>
      <c r="AT32" s="704"/>
      <c r="AU32" s="704"/>
      <c r="AV32" s="704"/>
      <c r="AW32" s="704"/>
      <c r="AX32" s="704"/>
      <c r="AY32" s="704"/>
      <c r="AZ32" s="704"/>
      <c r="BA32" s="704"/>
      <c r="BB32" s="704"/>
      <c r="BC32" s="704"/>
      <c r="BD32" s="704"/>
      <c r="BE32" s="704"/>
      <c r="BF32" s="704"/>
      <c r="BG32" s="704"/>
      <c r="BH32" s="704"/>
      <c r="BI32" s="704"/>
      <c r="BJ32" s="704"/>
      <c r="BK32" s="704"/>
      <c r="BL32" s="704"/>
      <c r="BM32" s="704"/>
      <c r="BN32" s="704"/>
      <c r="BO32" s="704"/>
      <c r="BP32" s="704"/>
      <c r="BQ32" s="704"/>
      <c r="BR32" s="704"/>
      <c r="BS32" s="704"/>
      <c r="BT32" s="704"/>
      <c r="BU32" s="704"/>
      <c r="BV32" s="704"/>
      <c r="BW32" s="704"/>
      <c r="BX32" s="704"/>
      <c r="BY32" s="704"/>
      <c r="BZ32" s="704"/>
      <c r="CA32" s="704"/>
      <c r="CB32" s="704"/>
      <c r="CC32" s="704"/>
      <c r="CD32" s="704"/>
      <c r="CE32" s="704"/>
      <c r="CF32" s="704"/>
      <c r="CG32" s="704"/>
      <c r="CH32" s="704"/>
      <c r="CI32" s="704"/>
      <c r="CJ32" s="704"/>
      <c r="CK32" s="704"/>
      <c r="CL32" s="704"/>
      <c r="CM32" s="704"/>
      <c r="CN32" s="704"/>
      <c r="CO32" s="704"/>
      <c r="CP32" s="704"/>
      <c r="CQ32" s="704"/>
      <c r="CR32" s="704"/>
      <c r="CS32" s="704"/>
      <c r="CT32" s="704"/>
      <c r="CU32" s="704"/>
      <c r="CV32" s="704"/>
      <c r="CW32" s="704"/>
      <c r="CX32" s="704"/>
      <c r="CY32" s="704"/>
      <c r="CZ32" s="704"/>
      <c r="DA32" s="704"/>
      <c r="DB32" s="704"/>
      <c r="DC32" s="704"/>
      <c r="DD32" s="704"/>
      <c r="DE32" s="704"/>
      <c r="DF32" s="704"/>
      <c r="DG32" s="704"/>
      <c r="DH32" s="704"/>
      <c r="DI32" s="704"/>
      <c r="DJ32" s="704"/>
      <c r="DK32" s="704"/>
      <c r="DL32" s="704"/>
      <c r="DM32" s="704"/>
      <c r="DN32" s="704"/>
      <c r="DO32" s="704"/>
      <c r="DP32" s="704"/>
      <c r="DQ32" s="704"/>
      <c r="DR32" s="704"/>
      <c r="DS32" s="704"/>
      <c r="DT32" s="704"/>
      <c r="DU32" s="704"/>
      <c r="DV32" s="704"/>
      <c r="DW32" s="704"/>
      <c r="DX32" s="704"/>
      <c r="DY32" s="704"/>
      <c r="DZ32" s="704"/>
      <c r="EA32" s="704"/>
      <c r="EB32" s="704"/>
      <c r="EC32" s="704"/>
      <c r="ED32" s="704"/>
      <c r="EE32" s="704"/>
      <c r="EF32" s="704"/>
      <c r="EG32" s="704"/>
      <c r="EH32" s="704"/>
      <c r="EI32" s="704"/>
      <c r="EJ32" s="704"/>
      <c r="EK32" s="704"/>
      <c r="EL32" s="704"/>
      <c r="EM32" s="704"/>
      <c r="EN32" s="704"/>
      <c r="EO32" s="704"/>
      <c r="EP32" s="704"/>
      <c r="EQ32" s="704"/>
      <c r="ER32" s="704"/>
      <c r="ES32" s="704"/>
      <c r="ET32" s="704"/>
      <c r="EU32" s="704"/>
      <c r="EV32" s="704"/>
      <c r="EW32" s="704"/>
      <c r="EX32" s="704"/>
      <c r="EY32" s="704"/>
      <c r="EZ32" s="704"/>
      <c r="FA32" s="704"/>
      <c r="FB32" s="704"/>
      <c r="FC32" s="704"/>
      <c r="FD32" s="704"/>
      <c r="FE32" s="704"/>
      <c r="FF32" s="704"/>
      <c r="FG32" s="704"/>
      <c r="FH32" s="704"/>
      <c r="FI32" s="704"/>
      <c r="FJ32" s="704"/>
      <c r="FK32" s="704"/>
      <c r="FL32" s="704"/>
      <c r="FM32" s="704"/>
      <c r="FN32" s="704"/>
      <c r="FO32" s="704"/>
    </row>
    <row r="33" spans="1:9" ht="23.25" customHeight="1">
      <c r="A33" s="18"/>
      <c r="B33" s="621"/>
      <c r="C33" s="621"/>
      <c r="D33" s="621"/>
      <c r="E33" s="621"/>
      <c r="F33" s="621"/>
      <c r="G33" s="621"/>
      <c r="H33" s="621"/>
      <c r="I33" s="621"/>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B660ED7B-C9B0-40FB-AE84-B01B615F17F3}"/>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FF993-C1D6-4C5B-B0F3-4EBE19E44F3B}">
  <dimension ref="A1:N32"/>
  <sheetViews>
    <sheetView showGridLines="0" zoomScaleNormal="75" workbookViewId="0"/>
  </sheetViews>
  <sheetFormatPr baseColWidth="10" defaultRowHeight="12.75"/>
  <cols>
    <col min="1" max="1" width="35.5703125" style="636" customWidth="1"/>
    <col min="2" max="10" width="11.5703125" style="636" customWidth="1"/>
    <col min="11" max="11" width="17.140625" style="636" customWidth="1"/>
    <col min="12" max="12" width="14" style="636" customWidth="1"/>
    <col min="13" max="13" width="11.42578125" style="636"/>
    <col min="14" max="14" width="12.5703125" style="636" customWidth="1"/>
    <col min="15" max="16384" width="11.42578125" style="636"/>
  </cols>
  <sheetData>
    <row r="1" spans="1:14" s="666" customFormat="1" ht="20.100000000000001" customHeight="1">
      <c r="A1" s="1521" t="s">
        <v>1220</v>
      </c>
      <c r="B1" s="594"/>
      <c r="C1" s="594"/>
      <c r="D1" s="594"/>
      <c r="E1" s="594"/>
      <c r="F1" s="594"/>
      <c r="G1" s="594"/>
      <c r="H1" s="594"/>
      <c r="I1" s="594"/>
      <c r="J1" s="594"/>
      <c r="K1" s="594"/>
    </row>
    <row r="2" spans="1:14" s="739" customFormat="1" ht="24" customHeight="1">
      <c r="A2" s="596" t="s">
        <v>702</v>
      </c>
      <c r="B2" s="596"/>
      <c r="C2" s="596"/>
      <c r="D2" s="596"/>
      <c r="E2" s="596"/>
      <c r="F2" s="596"/>
      <c r="G2" s="596"/>
      <c r="H2" s="596"/>
      <c r="I2" s="596"/>
      <c r="J2" s="596"/>
      <c r="K2" s="596"/>
      <c r="L2" s="738"/>
      <c r="M2" s="738"/>
      <c r="N2" s="738"/>
    </row>
    <row r="3" spans="1:14" s="666" customFormat="1" ht="20.100000000000001" customHeight="1">
      <c r="A3" s="599">
        <v>45412</v>
      </c>
      <c r="B3" s="599"/>
      <c r="C3" s="599"/>
      <c r="D3" s="599"/>
      <c r="E3" s="599"/>
      <c r="F3" s="599"/>
      <c r="G3" s="599"/>
      <c r="H3" s="599"/>
      <c r="I3" s="599"/>
      <c r="J3" s="599"/>
      <c r="K3" s="599"/>
      <c r="L3" s="669"/>
      <c r="M3" s="669"/>
      <c r="N3" s="669"/>
    </row>
    <row r="4" spans="1:14" s="603" customFormat="1" ht="20.100000000000001" customHeight="1">
      <c r="A4" s="602" t="s">
        <v>178</v>
      </c>
      <c r="B4" s="602"/>
      <c r="C4" s="602"/>
      <c r="D4" s="602"/>
      <c r="E4" s="602"/>
      <c r="F4" s="602"/>
      <c r="G4" s="602"/>
      <c r="H4" s="602"/>
      <c r="I4" s="602"/>
      <c r="J4" s="602"/>
      <c r="K4" s="602"/>
      <c r="L4" s="604"/>
      <c r="M4" s="604"/>
      <c r="N4" s="604"/>
    </row>
    <row r="5" spans="1:14" ht="6.75" customHeight="1" thickBot="1">
      <c r="A5" s="740"/>
    </row>
    <row r="6" spans="1:14" s="744" customFormat="1" ht="60" customHeight="1">
      <c r="A6" s="741" t="s">
        <v>1</v>
      </c>
      <c r="B6" s="742" t="s">
        <v>703</v>
      </c>
      <c r="C6" s="742" t="s">
        <v>704</v>
      </c>
      <c r="D6" s="742" t="s">
        <v>705</v>
      </c>
      <c r="E6" s="743" t="s">
        <v>134</v>
      </c>
      <c r="F6" s="742" t="s">
        <v>706</v>
      </c>
      <c r="G6" s="742" t="s">
        <v>707</v>
      </c>
      <c r="H6" s="742" t="s">
        <v>708</v>
      </c>
      <c r="I6" s="742" t="s">
        <v>709</v>
      </c>
      <c r="J6" s="742" t="s">
        <v>710</v>
      </c>
      <c r="K6" s="741" t="s">
        <v>711</v>
      </c>
    </row>
    <row r="7" spans="1:14" s="744" customFormat="1" ht="7.5" customHeight="1">
      <c r="A7" s="647"/>
      <c r="B7" s="647"/>
      <c r="C7" s="647"/>
      <c r="D7" s="647"/>
      <c r="E7" s="647"/>
      <c r="F7" s="647"/>
      <c r="G7" s="647"/>
      <c r="H7" s="647"/>
      <c r="I7" s="647"/>
      <c r="J7" s="647"/>
      <c r="K7" s="647"/>
    </row>
    <row r="8" spans="1:14" s="621" customFormat="1" ht="20.100000000000001" customHeight="1">
      <c r="A8" s="616" t="s">
        <v>29</v>
      </c>
      <c r="B8" s="745">
        <v>1.8617362334676466E-2</v>
      </c>
      <c r="C8" s="745">
        <v>5.7595766124607497</v>
      </c>
      <c r="D8" s="745">
        <v>1.2107252056365241</v>
      </c>
      <c r="E8" s="745">
        <v>53.230665079811764</v>
      </c>
      <c r="F8" s="745">
        <v>20.925263660042575</v>
      </c>
      <c r="G8" s="745">
        <v>1.3286648508448129</v>
      </c>
      <c r="H8" s="745">
        <v>4.4226564118616141</v>
      </c>
      <c r="I8" s="745">
        <v>7.2832159802364194</v>
      </c>
      <c r="J8" s="745">
        <v>5.8206148367708499</v>
      </c>
      <c r="K8" s="746">
        <v>75959616.328999996</v>
      </c>
      <c r="L8" s="747"/>
    </row>
    <row r="9" spans="1:14" s="621" customFormat="1" ht="20.100000000000001" customHeight="1">
      <c r="A9" s="616" t="s">
        <v>30</v>
      </c>
      <c r="B9" s="745">
        <v>3.9107915627315162E-3</v>
      </c>
      <c r="C9" s="745">
        <v>0.20584610281227053</v>
      </c>
      <c r="D9" s="745">
        <v>0.34017565599769961</v>
      </c>
      <c r="E9" s="745">
        <v>65.99654970381907</v>
      </c>
      <c r="F9" s="745">
        <v>5.6204310787003395</v>
      </c>
      <c r="G9" s="745" t="s">
        <v>132</v>
      </c>
      <c r="H9" s="745">
        <v>0.78069706928568516</v>
      </c>
      <c r="I9" s="745">
        <v>5.6842779006363049</v>
      </c>
      <c r="J9" s="745">
        <v>21.368111697185896</v>
      </c>
      <c r="K9" s="746">
        <v>1847810.0619999999</v>
      </c>
      <c r="L9" s="747"/>
    </row>
    <row r="10" spans="1:14" s="621" customFormat="1" ht="20.100000000000001" customHeight="1">
      <c r="A10" s="616" t="s">
        <v>31</v>
      </c>
      <c r="B10" s="745">
        <v>0.31525020044958413</v>
      </c>
      <c r="C10" s="745">
        <v>5.6120131616706566</v>
      </c>
      <c r="D10" s="745">
        <v>2.4424728709873822</v>
      </c>
      <c r="E10" s="745">
        <v>59.780851568298807</v>
      </c>
      <c r="F10" s="745">
        <v>17.997257716711573</v>
      </c>
      <c r="G10" s="745">
        <v>2.2964772036145438</v>
      </c>
      <c r="H10" s="745">
        <v>4.9437643587324294</v>
      </c>
      <c r="I10" s="745">
        <v>3.6947564194145674</v>
      </c>
      <c r="J10" s="745">
        <v>2.9171565001204587</v>
      </c>
      <c r="K10" s="746">
        <v>118156161.82600001</v>
      </c>
      <c r="L10" s="747"/>
    </row>
    <row r="11" spans="1:14" s="621" customFormat="1" ht="20.100000000000001" customHeight="1">
      <c r="A11" s="616" t="s">
        <v>32</v>
      </c>
      <c r="B11" s="745">
        <v>0.52109198007269319</v>
      </c>
      <c r="C11" s="745">
        <v>8.9815363600627904</v>
      </c>
      <c r="D11" s="745">
        <v>1.2487645661692333</v>
      </c>
      <c r="E11" s="745">
        <v>49.634161815977947</v>
      </c>
      <c r="F11" s="745">
        <v>17.366514587602314</v>
      </c>
      <c r="G11" s="745">
        <v>1.2685239582292052E-2</v>
      </c>
      <c r="H11" s="745">
        <v>0.40126904062376828</v>
      </c>
      <c r="I11" s="745">
        <v>11.222353107572026</v>
      </c>
      <c r="J11" s="745">
        <v>10.611623302336932</v>
      </c>
      <c r="K11" s="746">
        <v>8777051.4130000006</v>
      </c>
      <c r="L11" s="747"/>
    </row>
    <row r="12" spans="1:14" s="621" customFormat="1" ht="20.100000000000001" customHeight="1">
      <c r="A12" s="616" t="s">
        <v>33</v>
      </c>
      <c r="B12" s="745">
        <v>0.23342254594034489</v>
      </c>
      <c r="C12" s="745">
        <v>2.4064458758832985</v>
      </c>
      <c r="D12" s="745">
        <v>2.5470133296046846</v>
      </c>
      <c r="E12" s="745">
        <v>48.600863280221105</v>
      </c>
      <c r="F12" s="745">
        <v>22.99114618265347</v>
      </c>
      <c r="G12" s="745">
        <v>2.3305780191750638</v>
      </c>
      <c r="H12" s="745">
        <v>6.2407841010366054</v>
      </c>
      <c r="I12" s="745">
        <v>13.487342579502245</v>
      </c>
      <c r="J12" s="745">
        <v>1.162404085983193</v>
      </c>
      <c r="K12" s="746">
        <v>14073266.945</v>
      </c>
      <c r="L12" s="747"/>
    </row>
    <row r="13" spans="1:14" s="621" customFormat="1" ht="20.100000000000001" customHeight="1">
      <c r="A13" s="616" t="s">
        <v>114</v>
      </c>
      <c r="B13" s="745">
        <v>6.859713359412993E-2</v>
      </c>
      <c r="C13" s="745">
        <v>5.0682352314531638</v>
      </c>
      <c r="D13" s="745">
        <v>1.2640421849776291</v>
      </c>
      <c r="E13" s="745">
        <v>57.293093530576698</v>
      </c>
      <c r="F13" s="745">
        <v>21.572544182620089</v>
      </c>
      <c r="G13" s="745">
        <v>2.1526474355777672</v>
      </c>
      <c r="H13" s="745">
        <v>5.1407828002417197</v>
      </c>
      <c r="I13" s="745">
        <v>5.8693748536530643</v>
      </c>
      <c r="J13" s="745">
        <v>1.5706826473057347</v>
      </c>
      <c r="K13" s="746">
        <v>52102841.806000002</v>
      </c>
      <c r="L13" s="747"/>
    </row>
    <row r="14" spans="1:14" s="621" customFormat="1" ht="20.100000000000001" customHeight="1">
      <c r="A14" s="616" t="s">
        <v>35</v>
      </c>
      <c r="B14" s="745">
        <v>0.14785089215418337</v>
      </c>
      <c r="C14" s="745">
        <v>1.1774486546721408</v>
      </c>
      <c r="D14" s="745" t="s">
        <v>132</v>
      </c>
      <c r="E14" s="745">
        <v>31.279388801191431</v>
      </c>
      <c r="F14" s="745" t="s">
        <v>132</v>
      </c>
      <c r="G14" s="745">
        <v>27.413083422095312</v>
      </c>
      <c r="H14" s="745" t="s">
        <v>132</v>
      </c>
      <c r="I14" s="745">
        <v>26.856765280117635</v>
      </c>
      <c r="J14" s="745">
        <v>13.125462949769295</v>
      </c>
      <c r="K14" s="746">
        <v>2051980.1780000001</v>
      </c>
      <c r="L14" s="747"/>
    </row>
    <row r="15" spans="1:14" s="621" customFormat="1" ht="20.100000000000001" customHeight="1">
      <c r="A15" s="616" t="s">
        <v>36</v>
      </c>
      <c r="B15" s="745">
        <v>0.26612993244294403</v>
      </c>
      <c r="C15" s="745">
        <v>6.5461425878309969</v>
      </c>
      <c r="D15" s="745">
        <v>2.5378520535076845</v>
      </c>
      <c r="E15" s="745">
        <v>56.840251970343715</v>
      </c>
      <c r="F15" s="745">
        <v>21.698584983464023</v>
      </c>
      <c r="G15" s="745">
        <v>2.1278821193497071</v>
      </c>
      <c r="H15" s="745">
        <v>3.2207398171409012</v>
      </c>
      <c r="I15" s="745">
        <v>5.2021051514634813</v>
      </c>
      <c r="J15" s="745">
        <v>1.5603113844565486</v>
      </c>
      <c r="K15" s="746">
        <v>46402000.281000003</v>
      </c>
      <c r="L15" s="747"/>
    </row>
    <row r="16" spans="1:14" s="621" customFormat="1" ht="20.100000000000001" customHeight="1">
      <c r="A16" s="616" t="s">
        <v>37</v>
      </c>
      <c r="B16" s="745" t="s">
        <v>132</v>
      </c>
      <c r="C16" s="745" t="s">
        <v>132</v>
      </c>
      <c r="D16" s="745" t="s">
        <v>132</v>
      </c>
      <c r="E16" s="745">
        <v>96.495778930392731</v>
      </c>
      <c r="F16" s="745">
        <v>3.5042210696072718</v>
      </c>
      <c r="G16" s="745" t="s">
        <v>132</v>
      </c>
      <c r="H16" s="745" t="s">
        <v>132</v>
      </c>
      <c r="I16" s="745" t="s">
        <v>132</v>
      </c>
      <c r="J16" s="745">
        <v>9.0304892087869712E-16</v>
      </c>
      <c r="K16" s="746">
        <v>12891363.816</v>
      </c>
      <c r="L16" s="747"/>
    </row>
    <row r="17" spans="1:12" s="621" customFormat="1" ht="20.100000000000001" customHeight="1">
      <c r="A17" s="616" t="s">
        <v>38</v>
      </c>
      <c r="B17" s="745" t="s">
        <v>132</v>
      </c>
      <c r="C17" s="745">
        <v>0.32807329971440435</v>
      </c>
      <c r="D17" s="745">
        <v>0.24770887533396455</v>
      </c>
      <c r="E17" s="745">
        <v>72.381045454340097</v>
      </c>
      <c r="F17" s="745">
        <v>16.064667830175132</v>
      </c>
      <c r="G17" s="745" t="s">
        <v>132</v>
      </c>
      <c r="H17" s="745">
        <v>0.41197055115406078</v>
      </c>
      <c r="I17" s="745">
        <v>8.8586874944281906</v>
      </c>
      <c r="J17" s="745">
        <v>1.7078464948541439</v>
      </c>
      <c r="K17" s="746">
        <v>3724014.7280000001</v>
      </c>
      <c r="L17" s="747"/>
    </row>
    <row r="18" spans="1:12" s="621" customFormat="1" ht="20.100000000000001" customHeight="1">
      <c r="A18" s="622" t="s">
        <v>39</v>
      </c>
      <c r="B18" s="745" t="s">
        <v>132</v>
      </c>
      <c r="C18" s="745">
        <v>50.799371639287692</v>
      </c>
      <c r="D18" s="745" t="s">
        <v>132</v>
      </c>
      <c r="E18" s="745">
        <v>49.198924266642102</v>
      </c>
      <c r="F18" s="745">
        <v>1.7041224023625597E-3</v>
      </c>
      <c r="G18" s="745" t="s">
        <v>132</v>
      </c>
      <c r="H18" s="745" t="s">
        <v>132</v>
      </c>
      <c r="I18" s="745" t="s">
        <v>132</v>
      </c>
      <c r="J18" s="745">
        <v>-2.8332157436910651E-8</v>
      </c>
      <c r="K18" s="746">
        <v>3529558.67</v>
      </c>
      <c r="L18" s="747"/>
    </row>
    <row r="19" spans="1:12" s="621" customFormat="1" ht="20.100000000000001" customHeight="1">
      <c r="A19" s="622" t="s">
        <v>116</v>
      </c>
      <c r="B19" s="745">
        <v>2.1875965261643992E-2</v>
      </c>
      <c r="C19" s="745" t="s">
        <v>132</v>
      </c>
      <c r="D19" s="745">
        <v>8.3163816451553902</v>
      </c>
      <c r="E19" s="745">
        <v>67.924249353087859</v>
      </c>
      <c r="F19" s="745" t="s">
        <v>132</v>
      </c>
      <c r="G19" s="745">
        <v>3.2985710688893506</v>
      </c>
      <c r="H19" s="745">
        <v>11.431153186063696</v>
      </c>
      <c r="I19" s="745">
        <v>8.2160410024206438</v>
      </c>
      <c r="J19" s="745">
        <v>0.79172777912141323</v>
      </c>
      <c r="K19" s="746">
        <v>6117366.6349999998</v>
      </c>
      <c r="L19" s="747"/>
    </row>
    <row r="20" spans="1:12" s="621" customFormat="1" ht="20.100000000000001" customHeight="1">
      <c r="A20" s="622" t="s">
        <v>151</v>
      </c>
      <c r="B20" s="745" t="s">
        <v>132</v>
      </c>
      <c r="C20" s="745">
        <v>48.793597739884639</v>
      </c>
      <c r="D20" s="745" t="s">
        <v>132</v>
      </c>
      <c r="E20" s="745">
        <v>51.206402329885783</v>
      </c>
      <c r="F20" s="745" t="s">
        <v>132</v>
      </c>
      <c r="G20" s="745" t="s">
        <v>132</v>
      </c>
      <c r="H20" s="745" t="s">
        <v>132</v>
      </c>
      <c r="I20" s="745" t="s">
        <v>132</v>
      </c>
      <c r="J20" s="745">
        <v>-6.9770423794278777E-8</v>
      </c>
      <c r="K20" s="746">
        <v>1433271.9750000001</v>
      </c>
      <c r="L20" s="747"/>
    </row>
    <row r="21" spans="1:12" s="621" customFormat="1" ht="20.100000000000001" customHeight="1">
      <c r="A21" s="27" t="s">
        <v>42</v>
      </c>
      <c r="B21" s="745" t="s">
        <v>132</v>
      </c>
      <c r="C21" s="745" t="s">
        <v>132</v>
      </c>
      <c r="D21" s="745" t="s">
        <v>132</v>
      </c>
      <c r="E21" s="745">
        <v>99.981865566114365</v>
      </c>
      <c r="F21" s="745">
        <v>1.8134433885625148E-2</v>
      </c>
      <c r="G21" s="745" t="s">
        <v>132</v>
      </c>
      <c r="H21" s="745" t="s">
        <v>132</v>
      </c>
      <c r="I21" s="745" t="s">
        <v>132</v>
      </c>
      <c r="J21" s="745">
        <v>2.0408785791566994E-15</v>
      </c>
      <c r="K21" s="746">
        <v>775690.054</v>
      </c>
      <c r="L21" s="747"/>
    </row>
    <row r="22" spans="1:12" s="621" customFormat="1" ht="20.100000000000001" customHeight="1">
      <c r="A22" s="622" t="s">
        <v>43</v>
      </c>
      <c r="B22" s="745" t="s">
        <v>132</v>
      </c>
      <c r="C22" s="745" t="s">
        <v>132</v>
      </c>
      <c r="D22" s="745">
        <v>0.369256044451442</v>
      </c>
      <c r="E22" s="745">
        <v>56.481025775648483</v>
      </c>
      <c r="F22" s="745" t="s">
        <v>132</v>
      </c>
      <c r="G22" s="745" t="s">
        <v>132</v>
      </c>
      <c r="H22" s="745">
        <v>6.9662000487195579</v>
      </c>
      <c r="I22" s="745">
        <v>31.901626412723282</v>
      </c>
      <c r="J22" s="745">
        <v>4.2818917184572225</v>
      </c>
      <c r="K22" s="746">
        <v>999853.098</v>
      </c>
      <c r="L22" s="747"/>
    </row>
    <row r="23" spans="1:12" s="621" customFormat="1" ht="20.100000000000001" customHeight="1">
      <c r="A23" s="622" t="s">
        <v>44</v>
      </c>
      <c r="B23" s="745" t="s">
        <v>132</v>
      </c>
      <c r="C23" s="745" t="s">
        <v>132</v>
      </c>
      <c r="D23" s="745" t="s">
        <v>132</v>
      </c>
      <c r="E23" s="745">
        <v>97.810885538825445</v>
      </c>
      <c r="F23" s="745" t="s">
        <v>132</v>
      </c>
      <c r="G23" s="745" t="s">
        <v>132</v>
      </c>
      <c r="H23" s="745" t="s">
        <v>132</v>
      </c>
      <c r="I23" s="745">
        <v>2.1891144611745652</v>
      </c>
      <c r="J23" s="745">
        <v>-7.2763309772785319E-15</v>
      </c>
      <c r="K23" s="746">
        <v>187490.37899999999</v>
      </c>
      <c r="L23" s="747"/>
    </row>
    <row r="24" spans="1:12" s="621" customFormat="1" ht="20.100000000000001" customHeight="1">
      <c r="A24" s="622" t="s">
        <v>45</v>
      </c>
      <c r="B24" s="745" t="s">
        <v>132</v>
      </c>
      <c r="C24" s="745" t="s">
        <v>132</v>
      </c>
      <c r="D24" s="745" t="s">
        <v>132</v>
      </c>
      <c r="E24" s="745">
        <v>79.989704443772851</v>
      </c>
      <c r="F24" s="745" t="s">
        <v>132</v>
      </c>
      <c r="G24" s="745" t="s">
        <v>132</v>
      </c>
      <c r="H24" s="745" t="s">
        <v>132</v>
      </c>
      <c r="I24" s="745">
        <v>18.194856281551676</v>
      </c>
      <c r="J24" s="745">
        <v>1.8154392746754682</v>
      </c>
      <c r="K24" s="746">
        <v>825585.31200000003</v>
      </c>
      <c r="L24" s="747"/>
    </row>
    <row r="25" spans="1:12" s="749" customFormat="1" ht="27" customHeight="1" thickBot="1">
      <c r="A25" s="623" t="s">
        <v>46</v>
      </c>
      <c r="B25" s="748">
        <v>0.17975763573537848</v>
      </c>
      <c r="C25" s="748">
        <v>5.8148753469216103</v>
      </c>
      <c r="D25" s="748">
        <v>1.8973033597645486</v>
      </c>
      <c r="E25" s="748">
        <v>58.394819543796537</v>
      </c>
      <c r="F25" s="748">
        <v>18.40249261368815</v>
      </c>
      <c r="G25" s="748">
        <v>1.9794053230928568</v>
      </c>
      <c r="H25" s="748">
        <v>4.3120683547270868</v>
      </c>
      <c r="I25" s="748">
        <v>5.7780809920760001</v>
      </c>
      <c r="J25" s="748">
        <v>3.2411968301978504</v>
      </c>
      <c r="K25" s="409">
        <v>349854923.50699997</v>
      </c>
      <c r="L25" s="747"/>
    </row>
    <row r="26" spans="1:12" s="637" customFormat="1" ht="7.5" customHeight="1">
      <c r="A26" s="697"/>
      <c r="B26" s="750"/>
      <c r="C26" s="750"/>
      <c r="D26" s="750"/>
      <c r="E26" s="750"/>
      <c r="F26" s="750"/>
      <c r="G26" s="750"/>
      <c r="H26" s="750"/>
      <c r="I26" s="750"/>
      <c r="J26" s="751"/>
      <c r="K26" s="703"/>
      <c r="L26" s="699"/>
    </row>
    <row r="27" spans="1:12" s="736" customFormat="1" ht="11.25" customHeight="1">
      <c r="A27" s="733" t="s">
        <v>712</v>
      </c>
      <c r="B27" s="628"/>
      <c r="C27" s="628"/>
      <c r="D27" s="628"/>
      <c r="E27" s="628"/>
      <c r="F27" s="628"/>
      <c r="G27" s="628"/>
      <c r="H27" s="628"/>
      <c r="I27" s="628"/>
      <c r="J27" s="628"/>
      <c r="K27" s="734"/>
    </row>
    <row r="28" spans="1:12" s="736" customFormat="1" ht="13.5" customHeight="1">
      <c r="A28" s="733" t="s">
        <v>713</v>
      </c>
      <c r="B28" s="628"/>
      <c r="C28" s="628"/>
      <c r="D28" s="628"/>
      <c r="E28" s="628"/>
      <c r="F28" s="628"/>
      <c r="G28" s="628"/>
      <c r="H28" s="628"/>
      <c r="I28" s="628"/>
      <c r="J28" s="628"/>
      <c r="K28" s="734"/>
    </row>
    <row r="29" spans="1:12" ht="13.5">
      <c r="A29" s="733" t="s">
        <v>714</v>
      </c>
      <c r="B29" s="628"/>
      <c r="C29" s="628"/>
      <c r="D29" s="628"/>
      <c r="E29" s="628"/>
      <c r="F29" s="628"/>
      <c r="G29" s="628"/>
      <c r="H29" s="628"/>
      <c r="I29" s="628"/>
      <c r="J29" s="628"/>
      <c r="K29" s="734"/>
    </row>
    <row r="30" spans="1:12" ht="13.5">
      <c r="A30" s="733" t="s">
        <v>715</v>
      </c>
      <c r="B30" s="628"/>
      <c r="C30" s="628"/>
      <c r="D30" s="628"/>
      <c r="E30" s="628"/>
      <c r="F30" s="628"/>
      <c r="G30" s="628"/>
      <c r="H30" s="628"/>
      <c r="I30" s="628"/>
      <c r="J30" s="628"/>
      <c r="K30" s="734"/>
    </row>
    <row r="31" spans="1:12">
      <c r="A31" s="635" t="s">
        <v>716</v>
      </c>
      <c r="B31" s="711"/>
      <c r="C31" s="711"/>
      <c r="D31" s="711"/>
      <c r="E31" s="711"/>
      <c r="F31" s="711"/>
      <c r="G31" s="711"/>
      <c r="H31" s="711"/>
      <c r="I31" s="711"/>
      <c r="J31" s="711"/>
      <c r="K31" s="711"/>
      <c r="L31" s="711"/>
    </row>
    <row r="32" spans="1:12">
      <c r="A32" s="635"/>
      <c r="B32" s="621"/>
      <c r="C32" s="621"/>
      <c r="D32" s="621"/>
      <c r="E32" s="621"/>
      <c r="F32" s="621"/>
      <c r="G32" s="621"/>
      <c r="H32" s="621"/>
      <c r="K32" s="752"/>
    </row>
  </sheetData>
  <hyperlinks>
    <hyperlink ref="A1" location="Índice!A1" display="Volver al Índice" xr:uid="{26E5B5BA-338C-4B4E-8863-790735CCD9B3}"/>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EE0E-A7B2-4DE6-AC29-898A8C86BAAC}">
  <dimension ref="A1:T200"/>
  <sheetViews>
    <sheetView showGridLines="0" zoomScale="90" zoomScaleNormal="90" workbookViewId="0">
      <pane xSplit="1" ySplit="6" topLeftCell="B69" activePane="bottomRight" state="frozen"/>
      <selection pane="topRight" activeCell="B1" sqref="B1"/>
      <selection pane="bottomLeft" activeCell="A7" sqref="A7"/>
      <selection pane="bottomRight"/>
    </sheetView>
  </sheetViews>
  <sheetFormatPr baseColWidth="10" defaultColWidth="13.140625" defaultRowHeight="12.75"/>
  <cols>
    <col min="1" max="1" width="31.42578125" style="870" customWidth="1"/>
    <col min="2" max="2" width="12" style="797" bestFit="1" customWidth="1"/>
    <col min="3" max="3" width="10.42578125" style="797" bestFit="1" customWidth="1"/>
    <col min="4" max="4" width="12" style="797" bestFit="1" customWidth="1"/>
    <col min="5" max="5" width="10.7109375" style="797" customWidth="1"/>
    <col min="6" max="6" width="10.85546875" style="797" bestFit="1" customWidth="1"/>
    <col min="7" max="7" width="11.5703125" style="797" bestFit="1" customWidth="1"/>
    <col min="8" max="8" width="10.42578125" style="797" bestFit="1" customWidth="1"/>
    <col min="9" max="9" width="11.42578125" style="797" customWidth="1"/>
    <col min="10" max="13" width="10.85546875" style="797" bestFit="1" customWidth="1"/>
    <col min="14" max="14" width="10.42578125" style="797" bestFit="1" customWidth="1"/>
    <col min="15" max="15" width="9.28515625" style="797" bestFit="1" customWidth="1"/>
    <col min="16" max="16" width="8.5703125" style="797" bestFit="1" customWidth="1"/>
    <col min="17" max="18" width="8.5703125" style="797" customWidth="1"/>
    <col min="19" max="19" width="15.5703125" style="797" bestFit="1" customWidth="1"/>
    <col min="20" max="24" width="11.5703125" style="797" customWidth="1"/>
    <col min="25" max="25" width="10.28515625" style="797" bestFit="1" customWidth="1"/>
    <col min="26" max="26" width="8.5703125" style="797" bestFit="1" customWidth="1"/>
    <col min="27" max="27" width="12" style="797" bestFit="1" customWidth="1"/>
    <col min="28" max="31" width="8.5703125" style="797" bestFit="1" customWidth="1"/>
    <col min="32" max="32" width="7.85546875" style="797" bestFit="1" customWidth="1"/>
    <col min="33" max="33" width="10.28515625" style="797" bestFit="1" customWidth="1"/>
    <col min="34" max="35" width="8.5703125" style="797" bestFit="1" customWidth="1"/>
    <col min="36" max="37" width="10.28515625" style="797" bestFit="1" customWidth="1"/>
    <col min="38" max="38" width="10.28515625" style="797" customWidth="1"/>
    <col min="39" max="39" width="8.5703125" style="797" bestFit="1" customWidth="1"/>
    <col min="40" max="40" width="12" style="797" bestFit="1" customWidth="1"/>
    <col min="41" max="41" width="13.140625" style="797"/>
    <col min="42" max="42" width="33.7109375" style="797" customWidth="1"/>
    <col min="43" max="43" width="10.28515625" style="797" bestFit="1" customWidth="1"/>
    <col min="44" max="44" width="8.5703125" style="797" bestFit="1" customWidth="1"/>
    <col min="45" max="45" width="12" style="797" bestFit="1" customWidth="1"/>
    <col min="46" max="49" width="8.5703125" style="797" bestFit="1" customWidth="1"/>
    <col min="50" max="50" width="7.85546875" style="797" bestFit="1" customWidth="1"/>
    <col min="51" max="51" width="10.28515625" style="797" bestFit="1" customWidth="1"/>
    <col min="52" max="53" width="8.5703125" style="797" bestFit="1" customWidth="1"/>
    <col min="54" max="55" width="10.28515625" style="797" bestFit="1" customWidth="1"/>
    <col min="56" max="56" width="10.28515625" style="797" customWidth="1"/>
    <col min="57" max="57" width="8.5703125" style="797" bestFit="1" customWidth="1"/>
    <col min="58" max="58" width="10.28515625" style="797" bestFit="1" customWidth="1"/>
    <col min="59" max="59" width="13.140625" style="797"/>
    <col min="60" max="60" width="33.7109375" style="797" customWidth="1"/>
    <col min="61" max="61" width="10.28515625" style="797" bestFit="1" customWidth="1"/>
    <col min="62" max="62" width="8.5703125" style="797" bestFit="1" customWidth="1"/>
    <col min="63" max="63" width="12" style="797" bestFit="1" customWidth="1"/>
    <col min="64" max="67" width="8.5703125" style="797" bestFit="1" customWidth="1"/>
    <col min="68" max="68" width="7.85546875" style="797" bestFit="1" customWidth="1"/>
    <col min="69" max="69" width="10.28515625" style="797" bestFit="1" customWidth="1"/>
    <col min="70" max="71" width="8.5703125" style="797" bestFit="1" customWidth="1"/>
    <col min="72" max="73" width="10.28515625" style="797" bestFit="1" customWidth="1"/>
    <col min="74" max="74" width="10.28515625" style="797" customWidth="1"/>
    <col min="75" max="75" width="8.5703125" style="797" bestFit="1" customWidth="1"/>
    <col min="76" max="76" width="10.28515625" style="797" bestFit="1" customWidth="1"/>
    <col min="77" max="256" width="13.140625" style="797"/>
    <col min="257" max="257" width="31.42578125" style="797" customWidth="1"/>
    <col min="258" max="258" width="12" style="797" bestFit="1" customWidth="1"/>
    <col min="259" max="259" width="10.42578125" style="797" bestFit="1" customWidth="1"/>
    <col min="260" max="260" width="12" style="797" bestFit="1" customWidth="1"/>
    <col min="261" max="261" width="10.7109375" style="797" customWidth="1"/>
    <col min="262" max="262" width="10.85546875" style="797" bestFit="1" customWidth="1"/>
    <col min="263" max="263" width="11.5703125" style="797" bestFit="1" customWidth="1"/>
    <col min="264" max="264" width="10.42578125" style="797" bestFit="1" customWidth="1"/>
    <col min="265" max="265" width="11.42578125" style="797" customWidth="1"/>
    <col min="266" max="269" width="10.85546875" style="797" bestFit="1" customWidth="1"/>
    <col min="270" max="270" width="10.42578125" style="797" bestFit="1" customWidth="1"/>
    <col min="271" max="271" width="9.28515625" style="797" bestFit="1" customWidth="1"/>
    <col min="272" max="272" width="8.5703125" style="797" bestFit="1" customWidth="1"/>
    <col min="273" max="274" width="8.5703125" style="797" customWidth="1"/>
    <col min="275" max="275" width="15.5703125" style="797" bestFit="1" customWidth="1"/>
    <col min="276" max="280" width="11.5703125" style="797" customWidth="1"/>
    <col min="281" max="281" width="10.28515625" style="797" bestFit="1" customWidth="1"/>
    <col min="282" max="282" width="8.5703125" style="797" bestFit="1" customWidth="1"/>
    <col min="283" max="283" width="12" style="797" bestFit="1" customWidth="1"/>
    <col min="284" max="287" width="8.5703125" style="797" bestFit="1" customWidth="1"/>
    <col min="288" max="288" width="7.85546875" style="797" bestFit="1" customWidth="1"/>
    <col min="289" max="289" width="10.28515625" style="797" bestFit="1" customWidth="1"/>
    <col min="290" max="291" width="8.5703125" style="797" bestFit="1" customWidth="1"/>
    <col min="292" max="293" width="10.28515625" style="797" bestFit="1" customWidth="1"/>
    <col min="294" max="294" width="10.28515625" style="797" customWidth="1"/>
    <col min="295" max="295" width="8.5703125" style="797" bestFit="1" customWidth="1"/>
    <col min="296" max="296" width="12" style="797" bestFit="1" customWidth="1"/>
    <col min="297" max="297" width="13.140625" style="797"/>
    <col min="298" max="298" width="33.7109375" style="797" customWidth="1"/>
    <col min="299" max="299" width="10.28515625" style="797" bestFit="1" customWidth="1"/>
    <col min="300" max="300" width="8.5703125" style="797" bestFit="1" customWidth="1"/>
    <col min="301" max="301" width="12" style="797" bestFit="1" customWidth="1"/>
    <col min="302" max="305" width="8.5703125" style="797" bestFit="1" customWidth="1"/>
    <col min="306" max="306" width="7.85546875" style="797" bestFit="1" customWidth="1"/>
    <col min="307" max="307" width="10.28515625" style="797" bestFit="1" customWidth="1"/>
    <col min="308" max="309" width="8.5703125" style="797" bestFit="1" customWidth="1"/>
    <col min="310" max="311" width="10.28515625" style="797" bestFit="1" customWidth="1"/>
    <col min="312" max="312" width="10.28515625" style="797" customWidth="1"/>
    <col min="313" max="313" width="8.5703125" style="797" bestFit="1" customWidth="1"/>
    <col min="314" max="314" width="10.28515625" style="797" bestFit="1" customWidth="1"/>
    <col min="315" max="315" width="13.140625" style="797"/>
    <col min="316" max="316" width="33.7109375" style="797" customWidth="1"/>
    <col min="317" max="317" width="10.28515625" style="797" bestFit="1" customWidth="1"/>
    <col min="318" max="318" width="8.5703125" style="797" bestFit="1" customWidth="1"/>
    <col min="319" max="319" width="12" style="797" bestFit="1" customWidth="1"/>
    <col min="320" max="323" width="8.5703125" style="797" bestFit="1" customWidth="1"/>
    <col min="324" max="324" width="7.85546875" style="797" bestFit="1" customWidth="1"/>
    <col min="325" max="325" width="10.28515625" style="797" bestFit="1" customWidth="1"/>
    <col min="326" max="327" width="8.5703125" style="797" bestFit="1" customWidth="1"/>
    <col min="328" max="329" width="10.28515625" style="797" bestFit="1" customWidth="1"/>
    <col min="330" max="330" width="10.28515625" style="797" customWidth="1"/>
    <col min="331" max="331" width="8.5703125" style="797" bestFit="1" customWidth="1"/>
    <col min="332" max="332" width="10.28515625" style="797" bestFit="1" customWidth="1"/>
    <col min="333" max="512" width="13.140625" style="797"/>
    <col min="513" max="513" width="31.42578125" style="797" customWidth="1"/>
    <col min="514" max="514" width="12" style="797" bestFit="1" customWidth="1"/>
    <col min="515" max="515" width="10.42578125" style="797" bestFit="1" customWidth="1"/>
    <col min="516" max="516" width="12" style="797" bestFit="1" customWidth="1"/>
    <col min="517" max="517" width="10.7109375" style="797" customWidth="1"/>
    <col min="518" max="518" width="10.85546875" style="797" bestFit="1" customWidth="1"/>
    <col min="519" max="519" width="11.5703125" style="797" bestFit="1" customWidth="1"/>
    <col min="520" max="520" width="10.42578125" style="797" bestFit="1" customWidth="1"/>
    <col min="521" max="521" width="11.42578125" style="797" customWidth="1"/>
    <col min="522" max="525" width="10.85546875" style="797" bestFit="1" customWidth="1"/>
    <col min="526" max="526" width="10.42578125" style="797" bestFit="1" customWidth="1"/>
    <col min="527" max="527" width="9.28515625" style="797" bestFit="1" customWidth="1"/>
    <col min="528" max="528" width="8.5703125" style="797" bestFit="1" customWidth="1"/>
    <col min="529" max="530" width="8.5703125" style="797" customWidth="1"/>
    <col min="531" max="531" width="15.5703125" style="797" bestFit="1" customWidth="1"/>
    <col min="532" max="536" width="11.5703125" style="797" customWidth="1"/>
    <col min="537" max="537" width="10.28515625" style="797" bestFit="1" customWidth="1"/>
    <col min="538" max="538" width="8.5703125" style="797" bestFit="1" customWidth="1"/>
    <col min="539" max="539" width="12" style="797" bestFit="1" customWidth="1"/>
    <col min="540" max="543" width="8.5703125" style="797" bestFit="1" customWidth="1"/>
    <col min="544" max="544" width="7.85546875" style="797" bestFit="1" customWidth="1"/>
    <col min="545" max="545" width="10.28515625" style="797" bestFit="1" customWidth="1"/>
    <col min="546" max="547" width="8.5703125" style="797" bestFit="1" customWidth="1"/>
    <col min="548" max="549" width="10.28515625" style="797" bestFit="1" customWidth="1"/>
    <col min="550" max="550" width="10.28515625" style="797" customWidth="1"/>
    <col min="551" max="551" width="8.5703125" style="797" bestFit="1" customWidth="1"/>
    <col min="552" max="552" width="12" style="797" bestFit="1" customWidth="1"/>
    <col min="553" max="553" width="13.140625" style="797"/>
    <col min="554" max="554" width="33.7109375" style="797" customWidth="1"/>
    <col min="555" max="555" width="10.28515625" style="797" bestFit="1" customWidth="1"/>
    <col min="556" max="556" width="8.5703125" style="797" bestFit="1" customWidth="1"/>
    <col min="557" max="557" width="12" style="797" bestFit="1" customWidth="1"/>
    <col min="558" max="561" width="8.5703125" style="797" bestFit="1" customWidth="1"/>
    <col min="562" max="562" width="7.85546875" style="797" bestFit="1" customWidth="1"/>
    <col min="563" max="563" width="10.28515625" style="797" bestFit="1" customWidth="1"/>
    <col min="564" max="565" width="8.5703125" style="797" bestFit="1" customWidth="1"/>
    <col min="566" max="567" width="10.28515625" style="797" bestFit="1" customWidth="1"/>
    <col min="568" max="568" width="10.28515625" style="797" customWidth="1"/>
    <col min="569" max="569" width="8.5703125" style="797" bestFit="1" customWidth="1"/>
    <col min="570" max="570" width="10.28515625" style="797" bestFit="1" customWidth="1"/>
    <col min="571" max="571" width="13.140625" style="797"/>
    <col min="572" max="572" width="33.7109375" style="797" customWidth="1"/>
    <col min="573" max="573" width="10.28515625" style="797" bestFit="1" customWidth="1"/>
    <col min="574" max="574" width="8.5703125" style="797" bestFit="1" customWidth="1"/>
    <col min="575" max="575" width="12" style="797" bestFit="1" customWidth="1"/>
    <col min="576" max="579" width="8.5703125" style="797" bestFit="1" customWidth="1"/>
    <col min="580" max="580" width="7.85546875" style="797" bestFit="1" customWidth="1"/>
    <col min="581" max="581" width="10.28515625" style="797" bestFit="1" customWidth="1"/>
    <col min="582" max="583" width="8.5703125" style="797" bestFit="1" customWidth="1"/>
    <col min="584" max="585" width="10.28515625" style="797" bestFit="1" customWidth="1"/>
    <col min="586" max="586" width="10.28515625" style="797" customWidth="1"/>
    <col min="587" max="587" width="8.5703125" style="797" bestFit="1" customWidth="1"/>
    <col min="588" max="588" width="10.28515625" style="797" bestFit="1" customWidth="1"/>
    <col min="589" max="768" width="13.140625" style="797"/>
    <col min="769" max="769" width="31.42578125" style="797" customWidth="1"/>
    <col min="770" max="770" width="12" style="797" bestFit="1" customWidth="1"/>
    <col min="771" max="771" width="10.42578125" style="797" bestFit="1" customWidth="1"/>
    <col min="772" max="772" width="12" style="797" bestFit="1" customWidth="1"/>
    <col min="773" max="773" width="10.7109375" style="797" customWidth="1"/>
    <col min="774" max="774" width="10.85546875" style="797" bestFit="1" customWidth="1"/>
    <col min="775" max="775" width="11.5703125" style="797" bestFit="1" customWidth="1"/>
    <col min="776" max="776" width="10.42578125" style="797" bestFit="1" customWidth="1"/>
    <col min="777" max="777" width="11.42578125" style="797" customWidth="1"/>
    <col min="778" max="781" width="10.85546875" style="797" bestFit="1" customWidth="1"/>
    <col min="782" max="782" width="10.42578125" style="797" bestFit="1" customWidth="1"/>
    <col min="783" max="783" width="9.28515625" style="797" bestFit="1" customWidth="1"/>
    <col min="784" max="784" width="8.5703125" style="797" bestFit="1" customWidth="1"/>
    <col min="785" max="786" width="8.5703125" style="797" customWidth="1"/>
    <col min="787" max="787" width="15.5703125" style="797" bestFit="1" customWidth="1"/>
    <col min="788" max="792" width="11.5703125" style="797" customWidth="1"/>
    <col min="793" max="793" width="10.28515625" style="797" bestFit="1" customWidth="1"/>
    <col min="794" max="794" width="8.5703125" style="797" bestFit="1" customWidth="1"/>
    <col min="795" max="795" width="12" style="797" bestFit="1" customWidth="1"/>
    <col min="796" max="799" width="8.5703125" style="797" bestFit="1" customWidth="1"/>
    <col min="800" max="800" width="7.85546875" style="797" bestFit="1" customWidth="1"/>
    <col min="801" max="801" width="10.28515625" style="797" bestFit="1" customWidth="1"/>
    <col min="802" max="803" width="8.5703125" style="797" bestFit="1" customWidth="1"/>
    <col min="804" max="805" width="10.28515625" style="797" bestFit="1" customWidth="1"/>
    <col min="806" max="806" width="10.28515625" style="797" customWidth="1"/>
    <col min="807" max="807" width="8.5703125" style="797" bestFit="1" customWidth="1"/>
    <col min="808" max="808" width="12" style="797" bestFit="1" customWidth="1"/>
    <col min="809" max="809" width="13.140625" style="797"/>
    <col min="810" max="810" width="33.7109375" style="797" customWidth="1"/>
    <col min="811" max="811" width="10.28515625" style="797" bestFit="1" customWidth="1"/>
    <col min="812" max="812" width="8.5703125" style="797" bestFit="1" customWidth="1"/>
    <col min="813" max="813" width="12" style="797" bestFit="1" customWidth="1"/>
    <col min="814" max="817" width="8.5703125" style="797" bestFit="1" customWidth="1"/>
    <col min="818" max="818" width="7.85546875" style="797" bestFit="1" customWidth="1"/>
    <col min="819" max="819" width="10.28515625" style="797" bestFit="1" customWidth="1"/>
    <col min="820" max="821" width="8.5703125" style="797" bestFit="1" customWidth="1"/>
    <col min="822" max="823" width="10.28515625" style="797" bestFit="1" customWidth="1"/>
    <col min="824" max="824" width="10.28515625" style="797" customWidth="1"/>
    <col min="825" max="825" width="8.5703125" style="797" bestFit="1" customWidth="1"/>
    <col min="826" max="826" width="10.28515625" style="797" bestFit="1" customWidth="1"/>
    <col min="827" max="827" width="13.140625" style="797"/>
    <col min="828" max="828" width="33.7109375" style="797" customWidth="1"/>
    <col min="829" max="829" width="10.28515625" style="797" bestFit="1" customWidth="1"/>
    <col min="830" max="830" width="8.5703125" style="797" bestFit="1" customWidth="1"/>
    <col min="831" max="831" width="12" style="797" bestFit="1" customWidth="1"/>
    <col min="832" max="835" width="8.5703125" style="797" bestFit="1" customWidth="1"/>
    <col min="836" max="836" width="7.85546875" style="797" bestFit="1" customWidth="1"/>
    <col min="837" max="837" width="10.28515625" style="797" bestFit="1" customWidth="1"/>
    <col min="838" max="839" width="8.5703125" style="797" bestFit="1" customWidth="1"/>
    <col min="840" max="841" width="10.28515625" style="797" bestFit="1" customWidth="1"/>
    <col min="842" max="842" width="10.28515625" style="797" customWidth="1"/>
    <col min="843" max="843" width="8.5703125" style="797" bestFit="1" customWidth="1"/>
    <col min="844" max="844" width="10.28515625" style="797" bestFit="1" customWidth="1"/>
    <col min="845" max="1024" width="13.140625" style="797"/>
    <col min="1025" max="1025" width="31.42578125" style="797" customWidth="1"/>
    <col min="1026" max="1026" width="12" style="797" bestFit="1" customWidth="1"/>
    <col min="1027" max="1027" width="10.42578125" style="797" bestFit="1" customWidth="1"/>
    <col min="1028" max="1028" width="12" style="797" bestFit="1" customWidth="1"/>
    <col min="1029" max="1029" width="10.7109375" style="797" customWidth="1"/>
    <col min="1030" max="1030" width="10.85546875" style="797" bestFit="1" customWidth="1"/>
    <col min="1031" max="1031" width="11.5703125" style="797" bestFit="1" customWidth="1"/>
    <col min="1032" max="1032" width="10.42578125" style="797" bestFit="1" customWidth="1"/>
    <col min="1033" max="1033" width="11.42578125" style="797" customWidth="1"/>
    <col min="1034" max="1037" width="10.85546875" style="797" bestFit="1" customWidth="1"/>
    <col min="1038" max="1038" width="10.42578125" style="797" bestFit="1" customWidth="1"/>
    <col min="1039" max="1039" width="9.28515625" style="797" bestFit="1" customWidth="1"/>
    <col min="1040" max="1040" width="8.5703125" style="797" bestFit="1" customWidth="1"/>
    <col min="1041" max="1042" width="8.5703125" style="797" customWidth="1"/>
    <col min="1043" max="1043" width="15.5703125" style="797" bestFit="1" customWidth="1"/>
    <col min="1044" max="1048" width="11.5703125" style="797" customWidth="1"/>
    <col min="1049" max="1049" width="10.28515625" style="797" bestFit="1" customWidth="1"/>
    <col min="1050" max="1050" width="8.5703125" style="797" bestFit="1" customWidth="1"/>
    <col min="1051" max="1051" width="12" style="797" bestFit="1" customWidth="1"/>
    <col min="1052" max="1055" width="8.5703125" style="797" bestFit="1" customWidth="1"/>
    <col min="1056" max="1056" width="7.85546875" style="797" bestFit="1" customWidth="1"/>
    <col min="1057" max="1057" width="10.28515625" style="797" bestFit="1" customWidth="1"/>
    <col min="1058" max="1059" width="8.5703125" style="797" bestFit="1" customWidth="1"/>
    <col min="1060" max="1061" width="10.28515625" style="797" bestFit="1" customWidth="1"/>
    <col min="1062" max="1062" width="10.28515625" style="797" customWidth="1"/>
    <col min="1063" max="1063" width="8.5703125" style="797" bestFit="1" customWidth="1"/>
    <col min="1064" max="1064" width="12" style="797" bestFit="1" customWidth="1"/>
    <col min="1065" max="1065" width="13.140625" style="797"/>
    <col min="1066" max="1066" width="33.7109375" style="797" customWidth="1"/>
    <col min="1067" max="1067" width="10.28515625" style="797" bestFit="1" customWidth="1"/>
    <col min="1068" max="1068" width="8.5703125" style="797" bestFit="1" customWidth="1"/>
    <col min="1069" max="1069" width="12" style="797" bestFit="1" customWidth="1"/>
    <col min="1070" max="1073" width="8.5703125" style="797" bestFit="1" customWidth="1"/>
    <col min="1074" max="1074" width="7.85546875" style="797" bestFit="1" customWidth="1"/>
    <col min="1075" max="1075" width="10.28515625" style="797" bestFit="1" customWidth="1"/>
    <col min="1076" max="1077" width="8.5703125" style="797" bestFit="1" customWidth="1"/>
    <col min="1078" max="1079" width="10.28515625" style="797" bestFit="1" customWidth="1"/>
    <col min="1080" max="1080" width="10.28515625" style="797" customWidth="1"/>
    <col min="1081" max="1081" width="8.5703125" style="797" bestFit="1" customWidth="1"/>
    <col min="1082" max="1082" width="10.28515625" style="797" bestFit="1" customWidth="1"/>
    <col min="1083" max="1083" width="13.140625" style="797"/>
    <col min="1084" max="1084" width="33.7109375" style="797" customWidth="1"/>
    <col min="1085" max="1085" width="10.28515625" style="797" bestFit="1" customWidth="1"/>
    <col min="1086" max="1086" width="8.5703125" style="797" bestFit="1" customWidth="1"/>
    <col min="1087" max="1087" width="12" style="797" bestFit="1" customWidth="1"/>
    <col min="1088" max="1091" width="8.5703125" style="797" bestFit="1" customWidth="1"/>
    <col min="1092" max="1092" width="7.85546875" style="797" bestFit="1" customWidth="1"/>
    <col min="1093" max="1093" width="10.28515625" style="797" bestFit="1" customWidth="1"/>
    <col min="1094" max="1095" width="8.5703125" style="797" bestFit="1" customWidth="1"/>
    <col min="1096" max="1097" width="10.28515625" style="797" bestFit="1" customWidth="1"/>
    <col min="1098" max="1098" width="10.28515625" style="797" customWidth="1"/>
    <col min="1099" max="1099" width="8.5703125" style="797" bestFit="1" customWidth="1"/>
    <col min="1100" max="1100" width="10.28515625" style="797" bestFit="1" customWidth="1"/>
    <col min="1101" max="1280" width="13.140625" style="797"/>
    <col min="1281" max="1281" width="31.42578125" style="797" customWidth="1"/>
    <col min="1282" max="1282" width="12" style="797" bestFit="1" customWidth="1"/>
    <col min="1283" max="1283" width="10.42578125" style="797" bestFit="1" customWidth="1"/>
    <col min="1284" max="1284" width="12" style="797" bestFit="1" customWidth="1"/>
    <col min="1285" max="1285" width="10.7109375" style="797" customWidth="1"/>
    <col min="1286" max="1286" width="10.85546875" style="797" bestFit="1" customWidth="1"/>
    <col min="1287" max="1287" width="11.5703125" style="797" bestFit="1" customWidth="1"/>
    <col min="1288" max="1288" width="10.42578125" style="797" bestFit="1" customWidth="1"/>
    <col min="1289" max="1289" width="11.42578125" style="797" customWidth="1"/>
    <col min="1290" max="1293" width="10.85546875" style="797" bestFit="1" customWidth="1"/>
    <col min="1294" max="1294" width="10.42578125" style="797" bestFit="1" customWidth="1"/>
    <col min="1295" max="1295" width="9.28515625" style="797" bestFit="1" customWidth="1"/>
    <col min="1296" max="1296" width="8.5703125" style="797" bestFit="1" customWidth="1"/>
    <col min="1297" max="1298" width="8.5703125" style="797" customWidth="1"/>
    <col min="1299" max="1299" width="15.5703125" style="797" bestFit="1" customWidth="1"/>
    <col min="1300" max="1304" width="11.5703125" style="797" customWidth="1"/>
    <col min="1305" max="1305" width="10.28515625" style="797" bestFit="1" customWidth="1"/>
    <col min="1306" max="1306" width="8.5703125" style="797" bestFit="1" customWidth="1"/>
    <col min="1307" max="1307" width="12" style="797" bestFit="1" customWidth="1"/>
    <col min="1308" max="1311" width="8.5703125" style="797" bestFit="1" customWidth="1"/>
    <col min="1312" max="1312" width="7.85546875" style="797" bestFit="1" customWidth="1"/>
    <col min="1313" max="1313" width="10.28515625" style="797" bestFit="1" customWidth="1"/>
    <col min="1314" max="1315" width="8.5703125" style="797" bestFit="1" customWidth="1"/>
    <col min="1316" max="1317" width="10.28515625" style="797" bestFit="1" customWidth="1"/>
    <col min="1318" max="1318" width="10.28515625" style="797" customWidth="1"/>
    <col min="1319" max="1319" width="8.5703125" style="797" bestFit="1" customWidth="1"/>
    <col min="1320" max="1320" width="12" style="797" bestFit="1" customWidth="1"/>
    <col min="1321" max="1321" width="13.140625" style="797"/>
    <col min="1322" max="1322" width="33.7109375" style="797" customWidth="1"/>
    <col min="1323" max="1323" width="10.28515625" style="797" bestFit="1" customWidth="1"/>
    <col min="1324" max="1324" width="8.5703125" style="797" bestFit="1" customWidth="1"/>
    <col min="1325" max="1325" width="12" style="797" bestFit="1" customWidth="1"/>
    <col min="1326" max="1329" width="8.5703125" style="797" bestFit="1" customWidth="1"/>
    <col min="1330" max="1330" width="7.85546875" style="797" bestFit="1" customWidth="1"/>
    <col min="1331" max="1331" width="10.28515625" style="797" bestFit="1" customWidth="1"/>
    <col min="1332" max="1333" width="8.5703125" style="797" bestFit="1" customWidth="1"/>
    <col min="1334" max="1335" width="10.28515625" style="797" bestFit="1" customWidth="1"/>
    <col min="1336" max="1336" width="10.28515625" style="797" customWidth="1"/>
    <col min="1337" max="1337" width="8.5703125" style="797" bestFit="1" customWidth="1"/>
    <col min="1338" max="1338" width="10.28515625" style="797" bestFit="1" customWidth="1"/>
    <col min="1339" max="1339" width="13.140625" style="797"/>
    <col min="1340" max="1340" width="33.7109375" style="797" customWidth="1"/>
    <col min="1341" max="1341" width="10.28515625" style="797" bestFit="1" customWidth="1"/>
    <col min="1342" max="1342" width="8.5703125" style="797" bestFit="1" customWidth="1"/>
    <col min="1343" max="1343" width="12" style="797" bestFit="1" customWidth="1"/>
    <col min="1344" max="1347" width="8.5703125" style="797" bestFit="1" customWidth="1"/>
    <col min="1348" max="1348" width="7.85546875" style="797" bestFit="1" customWidth="1"/>
    <col min="1349" max="1349" width="10.28515625" style="797" bestFit="1" customWidth="1"/>
    <col min="1350" max="1351" width="8.5703125" style="797" bestFit="1" customWidth="1"/>
    <col min="1352" max="1353" width="10.28515625" style="797" bestFit="1" customWidth="1"/>
    <col min="1354" max="1354" width="10.28515625" style="797" customWidth="1"/>
    <col min="1355" max="1355" width="8.5703125" style="797" bestFit="1" customWidth="1"/>
    <col min="1356" max="1356" width="10.28515625" style="797" bestFit="1" customWidth="1"/>
    <col min="1357" max="1536" width="13.140625" style="797"/>
    <col min="1537" max="1537" width="31.42578125" style="797" customWidth="1"/>
    <col min="1538" max="1538" width="12" style="797" bestFit="1" customWidth="1"/>
    <col min="1539" max="1539" width="10.42578125" style="797" bestFit="1" customWidth="1"/>
    <col min="1540" max="1540" width="12" style="797" bestFit="1" customWidth="1"/>
    <col min="1541" max="1541" width="10.7109375" style="797" customWidth="1"/>
    <col min="1542" max="1542" width="10.85546875" style="797" bestFit="1" customWidth="1"/>
    <col min="1543" max="1543" width="11.5703125" style="797" bestFit="1" customWidth="1"/>
    <col min="1544" max="1544" width="10.42578125" style="797" bestFit="1" customWidth="1"/>
    <col min="1545" max="1545" width="11.42578125" style="797" customWidth="1"/>
    <col min="1546" max="1549" width="10.85546875" style="797" bestFit="1" customWidth="1"/>
    <col min="1550" max="1550" width="10.42578125" style="797" bestFit="1" customWidth="1"/>
    <col min="1551" max="1551" width="9.28515625" style="797" bestFit="1" customWidth="1"/>
    <col min="1552" max="1552" width="8.5703125" style="797" bestFit="1" customWidth="1"/>
    <col min="1553" max="1554" width="8.5703125" style="797" customWidth="1"/>
    <col min="1555" max="1555" width="15.5703125" style="797" bestFit="1" customWidth="1"/>
    <col min="1556" max="1560" width="11.5703125" style="797" customWidth="1"/>
    <col min="1561" max="1561" width="10.28515625" style="797" bestFit="1" customWidth="1"/>
    <col min="1562" max="1562" width="8.5703125" style="797" bestFit="1" customWidth="1"/>
    <col min="1563" max="1563" width="12" style="797" bestFit="1" customWidth="1"/>
    <col min="1564" max="1567" width="8.5703125" style="797" bestFit="1" customWidth="1"/>
    <col min="1568" max="1568" width="7.85546875" style="797" bestFit="1" customWidth="1"/>
    <col min="1569" max="1569" width="10.28515625" style="797" bestFit="1" customWidth="1"/>
    <col min="1570" max="1571" width="8.5703125" style="797" bestFit="1" customWidth="1"/>
    <col min="1572" max="1573" width="10.28515625" style="797" bestFit="1" customWidth="1"/>
    <col min="1574" max="1574" width="10.28515625" style="797" customWidth="1"/>
    <col min="1575" max="1575" width="8.5703125" style="797" bestFit="1" customWidth="1"/>
    <col min="1576" max="1576" width="12" style="797" bestFit="1" customWidth="1"/>
    <col min="1577" max="1577" width="13.140625" style="797"/>
    <col min="1578" max="1578" width="33.7109375" style="797" customWidth="1"/>
    <col min="1579" max="1579" width="10.28515625" style="797" bestFit="1" customWidth="1"/>
    <col min="1580" max="1580" width="8.5703125" style="797" bestFit="1" customWidth="1"/>
    <col min="1581" max="1581" width="12" style="797" bestFit="1" customWidth="1"/>
    <col min="1582" max="1585" width="8.5703125" style="797" bestFit="1" customWidth="1"/>
    <col min="1586" max="1586" width="7.85546875" style="797" bestFit="1" customWidth="1"/>
    <col min="1587" max="1587" width="10.28515625" style="797" bestFit="1" customWidth="1"/>
    <col min="1588" max="1589" width="8.5703125" style="797" bestFit="1" customWidth="1"/>
    <col min="1590" max="1591" width="10.28515625" style="797" bestFit="1" customWidth="1"/>
    <col min="1592" max="1592" width="10.28515625" style="797" customWidth="1"/>
    <col min="1593" max="1593" width="8.5703125" style="797" bestFit="1" customWidth="1"/>
    <col min="1594" max="1594" width="10.28515625" style="797" bestFit="1" customWidth="1"/>
    <col min="1595" max="1595" width="13.140625" style="797"/>
    <col min="1596" max="1596" width="33.7109375" style="797" customWidth="1"/>
    <col min="1597" max="1597" width="10.28515625" style="797" bestFit="1" customWidth="1"/>
    <col min="1598" max="1598" width="8.5703125" style="797" bestFit="1" customWidth="1"/>
    <col min="1599" max="1599" width="12" style="797" bestFit="1" customWidth="1"/>
    <col min="1600" max="1603" width="8.5703125" style="797" bestFit="1" customWidth="1"/>
    <col min="1604" max="1604" width="7.85546875" style="797" bestFit="1" customWidth="1"/>
    <col min="1605" max="1605" width="10.28515625" style="797" bestFit="1" customWidth="1"/>
    <col min="1606" max="1607" width="8.5703125" style="797" bestFit="1" customWidth="1"/>
    <col min="1608" max="1609" width="10.28515625" style="797" bestFit="1" customWidth="1"/>
    <col min="1610" max="1610" width="10.28515625" style="797" customWidth="1"/>
    <col min="1611" max="1611" width="8.5703125" style="797" bestFit="1" customWidth="1"/>
    <col min="1612" max="1612" width="10.28515625" style="797" bestFit="1" customWidth="1"/>
    <col min="1613" max="1792" width="13.140625" style="797"/>
    <col min="1793" max="1793" width="31.42578125" style="797" customWidth="1"/>
    <col min="1794" max="1794" width="12" style="797" bestFit="1" customWidth="1"/>
    <col min="1795" max="1795" width="10.42578125" style="797" bestFit="1" customWidth="1"/>
    <col min="1796" max="1796" width="12" style="797" bestFit="1" customWidth="1"/>
    <col min="1797" max="1797" width="10.7109375" style="797" customWidth="1"/>
    <col min="1798" max="1798" width="10.85546875" style="797" bestFit="1" customWidth="1"/>
    <col min="1799" max="1799" width="11.5703125" style="797" bestFit="1" customWidth="1"/>
    <col min="1800" max="1800" width="10.42578125" style="797" bestFit="1" customWidth="1"/>
    <col min="1801" max="1801" width="11.42578125" style="797" customWidth="1"/>
    <col min="1802" max="1805" width="10.85546875" style="797" bestFit="1" customWidth="1"/>
    <col min="1806" max="1806" width="10.42578125" style="797" bestFit="1" customWidth="1"/>
    <col min="1807" max="1807" width="9.28515625" style="797" bestFit="1" customWidth="1"/>
    <col min="1808" max="1808" width="8.5703125" style="797" bestFit="1" customWidth="1"/>
    <col min="1809" max="1810" width="8.5703125" style="797" customWidth="1"/>
    <col min="1811" max="1811" width="15.5703125" style="797" bestFit="1" customWidth="1"/>
    <col min="1812" max="1816" width="11.5703125" style="797" customWidth="1"/>
    <col min="1817" max="1817" width="10.28515625" style="797" bestFit="1" customWidth="1"/>
    <col min="1818" max="1818" width="8.5703125" style="797" bestFit="1" customWidth="1"/>
    <col min="1819" max="1819" width="12" style="797" bestFit="1" customWidth="1"/>
    <col min="1820" max="1823" width="8.5703125" style="797" bestFit="1" customWidth="1"/>
    <col min="1824" max="1824" width="7.85546875" style="797" bestFit="1" customWidth="1"/>
    <col min="1825" max="1825" width="10.28515625" style="797" bestFit="1" customWidth="1"/>
    <col min="1826" max="1827" width="8.5703125" style="797" bestFit="1" customWidth="1"/>
    <col min="1828" max="1829" width="10.28515625" style="797" bestFit="1" customWidth="1"/>
    <col min="1830" max="1830" width="10.28515625" style="797" customWidth="1"/>
    <col min="1831" max="1831" width="8.5703125" style="797" bestFit="1" customWidth="1"/>
    <col min="1832" max="1832" width="12" style="797" bestFit="1" customWidth="1"/>
    <col min="1833" max="1833" width="13.140625" style="797"/>
    <col min="1834" max="1834" width="33.7109375" style="797" customWidth="1"/>
    <col min="1835" max="1835" width="10.28515625" style="797" bestFit="1" customWidth="1"/>
    <col min="1836" max="1836" width="8.5703125" style="797" bestFit="1" customWidth="1"/>
    <col min="1837" max="1837" width="12" style="797" bestFit="1" customWidth="1"/>
    <col min="1838" max="1841" width="8.5703125" style="797" bestFit="1" customWidth="1"/>
    <col min="1842" max="1842" width="7.85546875" style="797" bestFit="1" customWidth="1"/>
    <col min="1843" max="1843" width="10.28515625" style="797" bestFit="1" customWidth="1"/>
    <col min="1844" max="1845" width="8.5703125" style="797" bestFit="1" customWidth="1"/>
    <col min="1846" max="1847" width="10.28515625" style="797" bestFit="1" customWidth="1"/>
    <col min="1848" max="1848" width="10.28515625" style="797" customWidth="1"/>
    <col min="1849" max="1849" width="8.5703125" style="797" bestFit="1" customWidth="1"/>
    <col min="1850" max="1850" width="10.28515625" style="797" bestFit="1" customWidth="1"/>
    <col min="1851" max="1851" width="13.140625" style="797"/>
    <col min="1852" max="1852" width="33.7109375" style="797" customWidth="1"/>
    <col min="1853" max="1853" width="10.28515625" style="797" bestFit="1" customWidth="1"/>
    <col min="1854" max="1854" width="8.5703125" style="797" bestFit="1" customWidth="1"/>
    <col min="1855" max="1855" width="12" style="797" bestFit="1" customWidth="1"/>
    <col min="1856" max="1859" width="8.5703125" style="797" bestFit="1" customWidth="1"/>
    <col min="1860" max="1860" width="7.85546875" style="797" bestFit="1" customWidth="1"/>
    <col min="1861" max="1861" width="10.28515625" style="797" bestFit="1" customWidth="1"/>
    <col min="1862" max="1863" width="8.5703125" style="797" bestFit="1" customWidth="1"/>
    <col min="1864" max="1865" width="10.28515625" style="797" bestFit="1" customWidth="1"/>
    <col min="1866" max="1866" width="10.28515625" style="797" customWidth="1"/>
    <col min="1867" max="1867" width="8.5703125" style="797" bestFit="1" customWidth="1"/>
    <col min="1868" max="1868" width="10.28515625" style="797" bestFit="1" customWidth="1"/>
    <col min="1869" max="2048" width="13.140625" style="797"/>
    <col min="2049" max="2049" width="31.42578125" style="797" customWidth="1"/>
    <col min="2050" max="2050" width="12" style="797" bestFit="1" customWidth="1"/>
    <col min="2051" max="2051" width="10.42578125" style="797" bestFit="1" customWidth="1"/>
    <col min="2052" max="2052" width="12" style="797" bestFit="1" customWidth="1"/>
    <col min="2053" max="2053" width="10.7109375" style="797" customWidth="1"/>
    <col min="2054" max="2054" width="10.85546875" style="797" bestFit="1" customWidth="1"/>
    <col min="2055" max="2055" width="11.5703125" style="797" bestFit="1" customWidth="1"/>
    <col min="2056" max="2056" width="10.42578125" style="797" bestFit="1" customWidth="1"/>
    <col min="2057" max="2057" width="11.42578125" style="797" customWidth="1"/>
    <col min="2058" max="2061" width="10.85546875" style="797" bestFit="1" customWidth="1"/>
    <col min="2062" max="2062" width="10.42578125" style="797" bestFit="1" customWidth="1"/>
    <col min="2063" max="2063" width="9.28515625" style="797" bestFit="1" customWidth="1"/>
    <col min="2064" max="2064" width="8.5703125" style="797" bestFit="1" customWidth="1"/>
    <col min="2065" max="2066" width="8.5703125" style="797" customWidth="1"/>
    <col min="2067" max="2067" width="15.5703125" style="797" bestFit="1" customWidth="1"/>
    <col min="2068" max="2072" width="11.5703125" style="797" customWidth="1"/>
    <col min="2073" max="2073" width="10.28515625" style="797" bestFit="1" customWidth="1"/>
    <col min="2074" max="2074" width="8.5703125" style="797" bestFit="1" customWidth="1"/>
    <col min="2075" max="2075" width="12" style="797" bestFit="1" customWidth="1"/>
    <col min="2076" max="2079" width="8.5703125" style="797" bestFit="1" customWidth="1"/>
    <col min="2080" max="2080" width="7.85546875" style="797" bestFit="1" customWidth="1"/>
    <col min="2081" max="2081" width="10.28515625" style="797" bestFit="1" customWidth="1"/>
    <col min="2082" max="2083" width="8.5703125" style="797" bestFit="1" customWidth="1"/>
    <col min="2084" max="2085" width="10.28515625" style="797" bestFit="1" customWidth="1"/>
    <col min="2086" max="2086" width="10.28515625" style="797" customWidth="1"/>
    <col min="2087" max="2087" width="8.5703125" style="797" bestFit="1" customWidth="1"/>
    <col min="2088" max="2088" width="12" style="797" bestFit="1" customWidth="1"/>
    <col min="2089" max="2089" width="13.140625" style="797"/>
    <col min="2090" max="2090" width="33.7109375" style="797" customWidth="1"/>
    <col min="2091" max="2091" width="10.28515625" style="797" bestFit="1" customWidth="1"/>
    <col min="2092" max="2092" width="8.5703125" style="797" bestFit="1" customWidth="1"/>
    <col min="2093" max="2093" width="12" style="797" bestFit="1" customWidth="1"/>
    <col min="2094" max="2097" width="8.5703125" style="797" bestFit="1" customWidth="1"/>
    <col min="2098" max="2098" width="7.85546875" style="797" bestFit="1" customWidth="1"/>
    <col min="2099" max="2099" width="10.28515625" style="797" bestFit="1" customWidth="1"/>
    <col min="2100" max="2101" width="8.5703125" style="797" bestFit="1" customWidth="1"/>
    <col min="2102" max="2103" width="10.28515625" style="797" bestFit="1" customWidth="1"/>
    <col min="2104" max="2104" width="10.28515625" style="797" customWidth="1"/>
    <col min="2105" max="2105" width="8.5703125" style="797" bestFit="1" customWidth="1"/>
    <col min="2106" max="2106" width="10.28515625" style="797" bestFit="1" customWidth="1"/>
    <col min="2107" max="2107" width="13.140625" style="797"/>
    <col min="2108" max="2108" width="33.7109375" style="797" customWidth="1"/>
    <col min="2109" max="2109" width="10.28515625" style="797" bestFit="1" customWidth="1"/>
    <col min="2110" max="2110" width="8.5703125" style="797" bestFit="1" customWidth="1"/>
    <col min="2111" max="2111" width="12" style="797" bestFit="1" customWidth="1"/>
    <col min="2112" max="2115" width="8.5703125" style="797" bestFit="1" customWidth="1"/>
    <col min="2116" max="2116" width="7.85546875" style="797" bestFit="1" customWidth="1"/>
    <col min="2117" max="2117" width="10.28515625" style="797" bestFit="1" customWidth="1"/>
    <col min="2118" max="2119" width="8.5703125" style="797" bestFit="1" customWidth="1"/>
    <col min="2120" max="2121" width="10.28515625" style="797" bestFit="1" customWidth="1"/>
    <col min="2122" max="2122" width="10.28515625" style="797" customWidth="1"/>
    <col min="2123" max="2123" width="8.5703125" style="797" bestFit="1" customWidth="1"/>
    <col min="2124" max="2124" width="10.28515625" style="797" bestFit="1" customWidth="1"/>
    <col min="2125" max="2304" width="13.140625" style="797"/>
    <col min="2305" max="2305" width="31.42578125" style="797" customWidth="1"/>
    <col min="2306" max="2306" width="12" style="797" bestFit="1" customWidth="1"/>
    <col min="2307" max="2307" width="10.42578125" style="797" bestFit="1" customWidth="1"/>
    <col min="2308" max="2308" width="12" style="797" bestFit="1" customWidth="1"/>
    <col min="2309" max="2309" width="10.7109375" style="797" customWidth="1"/>
    <col min="2310" max="2310" width="10.85546875" style="797" bestFit="1" customWidth="1"/>
    <col min="2311" max="2311" width="11.5703125" style="797" bestFit="1" customWidth="1"/>
    <col min="2312" max="2312" width="10.42578125" style="797" bestFit="1" customWidth="1"/>
    <col min="2313" max="2313" width="11.42578125" style="797" customWidth="1"/>
    <col min="2314" max="2317" width="10.85546875" style="797" bestFit="1" customWidth="1"/>
    <col min="2318" max="2318" width="10.42578125" style="797" bestFit="1" customWidth="1"/>
    <col min="2319" max="2319" width="9.28515625" style="797" bestFit="1" customWidth="1"/>
    <col min="2320" max="2320" width="8.5703125" style="797" bestFit="1" customWidth="1"/>
    <col min="2321" max="2322" width="8.5703125" style="797" customWidth="1"/>
    <col min="2323" max="2323" width="15.5703125" style="797" bestFit="1" customWidth="1"/>
    <col min="2324" max="2328" width="11.5703125" style="797" customWidth="1"/>
    <col min="2329" max="2329" width="10.28515625" style="797" bestFit="1" customWidth="1"/>
    <col min="2330" max="2330" width="8.5703125" style="797" bestFit="1" customWidth="1"/>
    <col min="2331" max="2331" width="12" style="797" bestFit="1" customWidth="1"/>
    <col min="2332" max="2335" width="8.5703125" style="797" bestFit="1" customWidth="1"/>
    <col min="2336" max="2336" width="7.85546875" style="797" bestFit="1" customWidth="1"/>
    <col min="2337" max="2337" width="10.28515625" style="797" bestFit="1" customWidth="1"/>
    <col min="2338" max="2339" width="8.5703125" style="797" bestFit="1" customWidth="1"/>
    <col min="2340" max="2341" width="10.28515625" style="797" bestFit="1" customWidth="1"/>
    <col min="2342" max="2342" width="10.28515625" style="797" customWidth="1"/>
    <col min="2343" max="2343" width="8.5703125" style="797" bestFit="1" customWidth="1"/>
    <col min="2344" max="2344" width="12" style="797" bestFit="1" customWidth="1"/>
    <col min="2345" max="2345" width="13.140625" style="797"/>
    <col min="2346" max="2346" width="33.7109375" style="797" customWidth="1"/>
    <col min="2347" max="2347" width="10.28515625" style="797" bestFit="1" customWidth="1"/>
    <col min="2348" max="2348" width="8.5703125" style="797" bestFit="1" customWidth="1"/>
    <col min="2349" max="2349" width="12" style="797" bestFit="1" customWidth="1"/>
    <col min="2350" max="2353" width="8.5703125" style="797" bestFit="1" customWidth="1"/>
    <col min="2354" max="2354" width="7.85546875" style="797" bestFit="1" customWidth="1"/>
    <col min="2355" max="2355" width="10.28515625" style="797" bestFit="1" customWidth="1"/>
    <col min="2356" max="2357" width="8.5703125" style="797" bestFit="1" customWidth="1"/>
    <col min="2358" max="2359" width="10.28515625" style="797" bestFit="1" customWidth="1"/>
    <col min="2360" max="2360" width="10.28515625" style="797" customWidth="1"/>
    <col min="2361" max="2361" width="8.5703125" style="797" bestFit="1" customWidth="1"/>
    <col min="2362" max="2362" width="10.28515625" style="797" bestFit="1" customWidth="1"/>
    <col min="2363" max="2363" width="13.140625" style="797"/>
    <col min="2364" max="2364" width="33.7109375" style="797" customWidth="1"/>
    <col min="2365" max="2365" width="10.28515625" style="797" bestFit="1" customWidth="1"/>
    <col min="2366" max="2366" width="8.5703125" style="797" bestFit="1" customWidth="1"/>
    <col min="2367" max="2367" width="12" style="797" bestFit="1" customWidth="1"/>
    <col min="2368" max="2371" width="8.5703125" style="797" bestFit="1" customWidth="1"/>
    <col min="2372" max="2372" width="7.85546875" style="797" bestFit="1" customWidth="1"/>
    <col min="2373" max="2373" width="10.28515625" style="797" bestFit="1" customWidth="1"/>
    <col min="2374" max="2375" width="8.5703125" style="797" bestFit="1" customWidth="1"/>
    <col min="2376" max="2377" width="10.28515625" style="797" bestFit="1" customWidth="1"/>
    <col min="2378" max="2378" width="10.28515625" style="797" customWidth="1"/>
    <col min="2379" max="2379" width="8.5703125" style="797" bestFit="1" customWidth="1"/>
    <col min="2380" max="2380" width="10.28515625" style="797" bestFit="1" customWidth="1"/>
    <col min="2381" max="2560" width="13.140625" style="797"/>
    <col min="2561" max="2561" width="31.42578125" style="797" customWidth="1"/>
    <col min="2562" max="2562" width="12" style="797" bestFit="1" customWidth="1"/>
    <col min="2563" max="2563" width="10.42578125" style="797" bestFit="1" customWidth="1"/>
    <col min="2564" max="2564" width="12" style="797" bestFit="1" customWidth="1"/>
    <col min="2565" max="2565" width="10.7109375" style="797" customWidth="1"/>
    <col min="2566" max="2566" width="10.85546875" style="797" bestFit="1" customWidth="1"/>
    <col min="2567" max="2567" width="11.5703125" style="797" bestFit="1" customWidth="1"/>
    <col min="2568" max="2568" width="10.42578125" style="797" bestFit="1" customWidth="1"/>
    <col min="2569" max="2569" width="11.42578125" style="797" customWidth="1"/>
    <col min="2570" max="2573" width="10.85546875" style="797" bestFit="1" customWidth="1"/>
    <col min="2574" max="2574" width="10.42578125" style="797" bestFit="1" customWidth="1"/>
    <col min="2575" max="2575" width="9.28515625" style="797" bestFit="1" customWidth="1"/>
    <col min="2576" max="2576" width="8.5703125" style="797" bestFit="1" customWidth="1"/>
    <col min="2577" max="2578" width="8.5703125" style="797" customWidth="1"/>
    <col min="2579" max="2579" width="15.5703125" style="797" bestFit="1" customWidth="1"/>
    <col min="2580" max="2584" width="11.5703125" style="797" customWidth="1"/>
    <col min="2585" max="2585" width="10.28515625" style="797" bestFit="1" customWidth="1"/>
    <col min="2586" max="2586" width="8.5703125" style="797" bestFit="1" customWidth="1"/>
    <col min="2587" max="2587" width="12" style="797" bestFit="1" customWidth="1"/>
    <col min="2588" max="2591" width="8.5703125" style="797" bestFit="1" customWidth="1"/>
    <col min="2592" max="2592" width="7.85546875" style="797" bestFit="1" customWidth="1"/>
    <col min="2593" max="2593" width="10.28515625" style="797" bestFit="1" customWidth="1"/>
    <col min="2594" max="2595" width="8.5703125" style="797" bestFit="1" customWidth="1"/>
    <col min="2596" max="2597" width="10.28515625" style="797" bestFit="1" customWidth="1"/>
    <col min="2598" max="2598" width="10.28515625" style="797" customWidth="1"/>
    <col min="2599" max="2599" width="8.5703125" style="797" bestFit="1" customWidth="1"/>
    <col min="2600" max="2600" width="12" style="797" bestFit="1" customWidth="1"/>
    <col min="2601" max="2601" width="13.140625" style="797"/>
    <col min="2602" max="2602" width="33.7109375" style="797" customWidth="1"/>
    <col min="2603" max="2603" width="10.28515625" style="797" bestFit="1" customWidth="1"/>
    <col min="2604" max="2604" width="8.5703125" style="797" bestFit="1" customWidth="1"/>
    <col min="2605" max="2605" width="12" style="797" bestFit="1" customWidth="1"/>
    <col min="2606" max="2609" width="8.5703125" style="797" bestFit="1" customWidth="1"/>
    <col min="2610" max="2610" width="7.85546875" style="797" bestFit="1" customWidth="1"/>
    <col min="2611" max="2611" width="10.28515625" style="797" bestFit="1" customWidth="1"/>
    <col min="2612" max="2613" width="8.5703125" style="797" bestFit="1" customWidth="1"/>
    <col min="2614" max="2615" width="10.28515625" style="797" bestFit="1" customWidth="1"/>
    <col min="2616" max="2616" width="10.28515625" style="797" customWidth="1"/>
    <col min="2617" max="2617" width="8.5703125" style="797" bestFit="1" customWidth="1"/>
    <col min="2618" max="2618" width="10.28515625" style="797" bestFit="1" customWidth="1"/>
    <col min="2619" max="2619" width="13.140625" style="797"/>
    <col min="2620" max="2620" width="33.7109375" style="797" customWidth="1"/>
    <col min="2621" max="2621" width="10.28515625" style="797" bestFit="1" customWidth="1"/>
    <col min="2622" max="2622" width="8.5703125" style="797" bestFit="1" customWidth="1"/>
    <col min="2623" max="2623" width="12" style="797" bestFit="1" customWidth="1"/>
    <col min="2624" max="2627" width="8.5703125" style="797" bestFit="1" customWidth="1"/>
    <col min="2628" max="2628" width="7.85546875" style="797" bestFit="1" customWidth="1"/>
    <col min="2629" max="2629" width="10.28515625" style="797" bestFit="1" customWidth="1"/>
    <col min="2630" max="2631" width="8.5703125" style="797" bestFit="1" customWidth="1"/>
    <col min="2632" max="2633" width="10.28515625" style="797" bestFit="1" customWidth="1"/>
    <col min="2634" max="2634" width="10.28515625" style="797" customWidth="1"/>
    <col min="2635" max="2635" width="8.5703125" style="797" bestFit="1" customWidth="1"/>
    <col min="2636" max="2636" width="10.28515625" style="797" bestFit="1" customWidth="1"/>
    <col min="2637" max="2816" width="13.140625" style="797"/>
    <col min="2817" max="2817" width="31.42578125" style="797" customWidth="1"/>
    <col min="2818" max="2818" width="12" style="797" bestFit="1" customWidth="1"/>
    <col min="2819" max="2819" width="10.42578125" style="797" bestFit="1" customWidth="1"/>
    <col min="2820" max="2820" width="12" style="797" bestFit="1" customWidth="1"/>
    <col min="2821" max="2821" width="10.7109375" style="797" customWidth="1"/>
    <col min="2822" max="2822" width="10.85546875" style="797" bestFit="1" customWidth="1"/>
    <col min="2823" max="2823" width="11.5703125" style="797" bestFit="1" customWidth="1"/>
    <col min="2824" max="2824" width="10.42578125" style="797" bestFit="1" customWidth="1"/>
    <col min="2825" max="2825" width="11.42578125" style="797" customWidth="1"/>
    <col min="2826" max="2829" width="10.85546875" style="797" bestFit="1" customWidth="1"/>
    <col min="2830" max="2830" width="10.42578125" style="797" bestFit="1" customWidth="1"/>
    <col min="2831" max="2831" width="9.28515625" style="797" bestFit="1" customWidth="1"/>
    <col min="2832" max="2832" width="8.5703125" style="797" bestFit="1" customWidth="1"/>
    <col min="2833" max="2834" width="8.5703125" style="797" customWidth="1"/>
    <col min="2835" max="2835" width="15.5703125" style="797" bestFit="1" customWidth="1"/>
    <col min="2836" max="2840" width="11.5703125" style="797" customWidth="1"/>
    <col min="2841" max="2841" width="10.28515625" style="797" bestFit="1" customWidth="1"/>
    <col min="2842" max="2842" width="8.5703125" style="797" bestFit="1" customWidth="1"/>
    <col min="2843" max="2843" width="12" style="797" bestFit="1" customWidth="1"/>
    <col min="2844" max="2847" width="8.5703125" style="797" bestFit="1" customWidth="1"/>
    <col min="2848" max="2848" width="7.85546875" style="797" bestFit="1" customWidth="1"/>
    <col min="2849" max="2849" width="10.28515625" style="797" bestFit="1" customWidth="1"/>
    <col min="2850" max="2851" width="8.5703125" style="797" bestFit="1" customWidth="1"/>
    <col min="2852" max="2853" width="10.28515625" style="797" bestFit="1" customWidth="1"/>
    <col min="2854" max="2854" width="10.28515625" style="797" customWidth="1"/>
    <col min="2855" max="2855" width="8.5703125" style="797" bestFit="1" customWidth="1"/>
    <col min="2856" max="2856" width="12" style="797" bestFit="1" customWidth="1"/>
    <col min="2857" max="2857" width="13.140625" style="797"/>
    <col min="2858" max="2858" width="33.7109375" style="797" customWidth="1"/>
    <col min="2859" max="2859" width="10.28515625" style="797" bestFit="1" customWidth="1"/>
    <col min="2860" max="2860" width="8.5703125" style="797" bestFit="1" customWidth="1"/>
    <col min="2861" max="2861" width="12" style="797" bestFit="1" customWidth="1"/>
    <col min="2862" max="2865" width="8.5703125" style="797" bestFit="1" customWidth="1"/>
    <col min="2866" max="2866" width="7.85546875" style="797" bestFit="1" customWidth="1"/>
    <col min="2867" max="2867" width="10.28515625" style="797" bestFit="1" customWidth="1"/>
    <col min="2868" max="2869" width="8.5703125" style="797" bestFit="1" customWidth="1"/>
    <col min="2870" max="2871" width="10.28515625" style="797" bestFit="1" customWidth="1"/>
    <col min="2872" max="2872" width="10.28515625" style="797" customWidth="1"/>
    <col min="2873" max="2873" width="8.5703125" style="797" bestFit="1" customWidth="1"/>
    <col min="2874" max="2874" width="10.28515625" style="797" bestFit="1" customWidth="1"/>
    <col min="2875" max="2875" width="13.140625" style="797"/>
    <col min="2876" max="2876" width="33.7109375" style="797" customWidth="1"/>
    <col min="2877" max="2877" width="10.28515625" style="797" bestFit="1" customWidth="1"/>
    <col min="2878" max="2878" width="8.5703125" style="797" bestFit="1" customWidth="1"/>
    <col min="2879" max="2879" width="12" style="797" bestFit="1" customWidth="1"/>
    <col min="2880" max="2883" width="8.5703125" style="797" bestFit="1" customWidth="1"/>
    <col min="2884" max="2884" width="7.85546875" style="797" bestFit="1" customWidth="1"/>
    <col min="2885" max="2885" width="10.28515625" style="797" bestFit="1" customWidth="1"/>
    <col min="2886" max="2887" width="8.5703125" style="797" bestFit="1" customWidth="1"/>
    <col min="2888" max="2889" width="10.28515625" style="797" bestFit="1" customWidth="1"/>
    <col min="2890" max="2890" width="10.28515625" style="797" customWidth="1"/>
    <col min="2891" max="2891" width="8.5703125" style="797" bestFit="1" customWidth="1"/>
    <col min="2892" max="2892" width="10.28515625" style="797" bestFit="1" customWidth="1"/>
    <col min="2893" max="3072" width="13.140625" style="797"/>
    <col min="3073" max="3073" width="31.42578125" style="797" customWidth="1"/>
    <col min="3074" max="3074" width="12" style="797" bestFit="1" customWidth="1"/>
    <col min="3075" max="3075" width="10.42578125" style="797" bestFit="1" customWidth="1"/>
    <col min="3076" max="3076" width="12" style="797" bestFit="1" customWidth="1"/>
    <col min="3077" max="3077" width="10.7109375" style="797" customWidth="1"/>
    <col min="3078" max="3078" width="10.85546875" style="797" bestFit="1" customWidth="1"/>
    <col min="3079" max="3079" width="11.5703125" style="797" bestFit="1" customWidth="1"/>
    <col min="3080" max="3080" width="10.42578125" style="797" bestFit="1" customWidth="1"/>
    <col min="3081" max="3081" width="11.42578125" style="797" customWidth="1"/>
    <col min="3082" max="3085" width="10.85546875" style="797" bestFit="1" customWidth="1"/>
    <col min="3086" max="3086" width="10.42578125" style="797" bestFit="1" customWidth="1"/>
    <col min="3087" max="3087" width="9.28515625" style="797" bestFit="1" customWidth="1"/>
    <col min="3088" max="3088" width="8.5703125" style="797" bestFit="1" customWidth="1"/>
    <col min="3089" max="3090" width="8.5703125" style="797" customWidth="1"/>
    <col min="3091" max="3091" width="15.5703125" style="797" bestFit="1" customWidth="1"/>
    <col min="3092" max="3096" width="11.5703125" style="797" customWidth="1"/>
    <col min="3097" max="3097" width="10.28515625" style="797" bestFit="1" customWidth="1"/>
    <col min="3098" max="3098" width="8.5703125" style="797" bestFit="1" customWidth="1"/>
    <col min="3099" max="3099" width="12" style="797" bestFit="1" customWidth="1"/>
    <col min="3100" max="3103" width="8.5703125" style="797" bestFit="1" customWidth="1"/>
    <col min="3104" max="3104" width="7.85546875" style="797" bestFit="1" customWidth="1"/>
    <col min="3105" max="3105" width="10.28515625" style="797" bestFit="1" customWidth="1"/>
    <col min="3106" max="3107" width="8.5703125" style="797" bestFit="1" customWidth="1"/>
    <col min="3108" max="3109" width="10.28515625" style="797" bestFit="1" customWidth="1"/>
    <col min="3110" max="3110" width="10.28515625" style="797" customWidth="1"/>
    <col min="3111" max="3111" width="8.5703125" style="797" bestFit="1" customWidth="1"/>
    <col min="3112" max="3112" width="12" style="797" bestFit="1" customWidth="1"/>
    <col min="3113" max="3113" width="13.140625" style="797"/>
    <col min="3114" max="3114" width="33.7109375" style="797" customWidth="1"/>
    <col min="3115" max="3115" width="10.28515625" style="797" bestFit="1" customWidth="1"/>
    <col min="3116" max="3116" width="8.5703125" style="797" bestFit="1" customWidth="1"/>
    <col min="3117" max="3117" width="12" style="797" bestFit="1" customWidth="1"/>
    <col min="3118" max="3121" width="8.5703125" style="797" bestFit="1" customWidth="1"/>
    <col min="3122" max="3122" width="7.85546875" style="797" bestFit="1" customWidth="1"/>
    <col min="3123" max="3123" width="10.28515625" style="797" bestFit="1" customWidth="1"/>
    <col min="3124" max="3125" width="8.5703125" style="797" bestFit="1" customWidth="1"/>
    <col min="3126" max="3127" width="10.28515625" style="797" bestFit="1" customWidth="1"/>
    <col min="3128" max="3128" width="10.28515625" style="797" customWidth="1"/>
    <col min="3129" max="3129" width="8.5703125" style="797" bestFit="1" customWidth="1"/>
    <col min="3130" max="3130" width="10.28515625" style="797" bestFit="1" customWidth="1"/>
    <col min="3131" max="3131" width="13.140625" style="797"/>
    <col min="3132" max="3132" width="33.7109375" style="797" customWidth="1"/>
    <col min="3133" max="3133" width="10.28515625" style="797" bestFit="1" customWidth="1"/>
    <col min="3134" max="3134" width="8.5703125" style="797" bestFit="1" customWidth="1"/>
    <col min="3135" max="3135" width="12" style="797" bestFit="1" customWidth="1"/>
    <col min="3136" max="3139" width="8.5703125" style="797" bestFit="1" customWidth="1"/>
    <col min="3140" max="3140" width="7.85546875" style="797" bestFit="1" customWidth="1"/>
    <col min="3141" max="3141" width="10.28515625" style="797" bestFit="1" customWidth="1"/>
    <col min="3142" max="3143" width="8.5703125" style="797" bestFit="1" customWidth="1"/>
    <col min="3144" max="3145" width="10.28515625" style="797" bestFit="1" customWidth="1"/>
    <col min="3146" max="3146" width="10.28515625" style="797" customWidth="1"/>
    <col min="3147" max="3147" width="8.5703125" style="797" bestFit="1" customWidth="1"/>
    <col min="3148" max="3148" width="10.28515625" style="797" bestFit="1" customWidth="1"/>
    <col min="3149" max="3328" width="13.140625" style="797"/>
    <col min="3329" max="3329" width="31.42578125" style="797" customWidth="1"/>
    <col min="3330" max="3330" width="12" style="797" bestFit="1" customWidth="1"/>
    <col min="3331" max="3331" width="10.42578125" style="797" bestFit="1" customWidth="1"/>
    <col min="3332" max="3332" width="12" style="797" bestFit="1" customWidth="1"/>
    <col min="3333" max="3333" width="10.7109375" style="797" customWidth="1"/>
    <col min="3334" max="3334" width="10.85546875" style="797" bestFit="1" customWidth="1"/>
    <col min="3335" max="3335" width="11.5703125" style="797" bestFit="1" customWidth="1"/>
    <col min="3336" max="3336" width="10.42578125" style="797" bestFit="1" customWidth="1"/>
    <col min="3337" max="3337" width="11.42578125" style="797" customWidth="1"/>
    <col min="3338" max="3341" width="10.85546875" style="797" bestFit="1" customWidth="1"/>
    <col min="3342" max="3342" width="10.42578125" style="797" bestFit="1" customWidth="1"/>
    <col min="3343" max="3343" width="9.28515625" style="797" bestFit="1" customWidth="1"/>
    <col min="3344" max="3344" width="8.5703125" style="797" bestFit="1" customWidth="1"/>
    <col min="3345" max="3346" width="8.5703125" style="797" customWidth="1"/>
    <col min="3347" max="3347" width="15.5703125" style="797" bestFit="1" customWidth="1"/>
    <col min="3348" max="3352" width="11.5703125" style="797" customWidth="1"/>
    <col min="3353" max="3353" width="10.28515625" style="797" bestFit="1" customWidth="1"/>
    <col min="3354" max="3354" width="8.5703125" style="797" bestFit="1" customWidth="1"/>
    <col min="3355" max="3355" width="12" style="797" bestFit="1" customWidth="1"/>
    <col min="3356" max="3359" width="8.5703125" style="797" bestFit="1" customWidth="1"/>
    <col min="3360" max="3360" width="7.85546875" style="797" bestFit="1" customWidth="1"/>
    <col min="3361" max="3361" width="10.28515625" style="797" bestFit="1" customWidth="1"/>
    <col min="3362" max="3363" width="8.5703125" style="797" bestFit="1" customWidth="1"/>
    <col min="3364" max="3365" width="10.28515625" style="797" bestFit="1" customWidth="1"/>
    <col min="3366" max="3366" width="10.28515625" style="797" customWidth="1"/>
    <col min="3367" max="3367" width="8.5703125" style="797" bestFit="1" customWidth="1"/>
    <col min="3368" max="3368" width="12" style="797" bestFit="1" customWidth="1"/>
    <col min="3369" max="3369" width="13.140625" style="797"/>
    <col min="3370" max="3370" width="33.7109375" style="797" customWidth="1"/>
    <col min="3371" max="3371" width="10.28515625" style="797" bestFit="1" customWidth="1"/>
    <col min="3372" max="3372" width="8.5703125" style="797" bestFit="1" customWidth="1"/>
    <col min="3373" max="3373" width="12" style="797" bestFit="1" customWidth="1"/>
    <col min="3374" max="3377" width="8.5703125" style="797" bestFit="1" customWidth="1"/>
    <col min="3378" max="3378" width="7.85546875" style="797" bestFit="1" customWidth="1"/>
    <col min="3379" max="3379" width="10.28515625" style="797" bestFit="1" customWidth="1"/>
    <col min="3380" max="3381" width="8.5703125" style="797" bestFit="1" customWidth="1"/>
    <col min="3382" max="3383" width="10.28515625" style="797" bestFit="1" customWidth="1"/>
    <col min="3384" max="3384" width="10.28515625" style="797" customWidth="1"/>
    <col min="3385" max="3385" width="8.5703125" style="797" bestFit="1" customWidth="1"/>
    <col min="3386" max="3386" width="10.28515625" style="797" bestFit="1" customWidth="1"/>
    <col min="3387" max="3387" width="13.140625" style="797"/>
    <col min="3388" max="3388" width="33.7109375" style="797" customWidth="1"/>
    <col min="3389" max="3389" width="10.28515625" style="797" bestFit="1" customWidth="1"/>
    <col min="3390" max="3390" width="8.5703125" style="797" bestFit="1" customWidth="1"/>
    <col min="3391" max="3391" width="12" style="797" bestFit="1" customWidth="1"/>
    <col min="3392" max="3395" width="8.5703125" style="797" bestFit="1" customWidth="1"/>
    <col min="3396" max="3396" width="7.85546875" style="797" bestFit="1" customWidth="1"/>
    <col min="3397" max="3397" width="10.28515625" style="797" bestFit="1" customWidth="1"/>
    <col min="3398" max="3399" width="8.5703125" style="797" bestFit="1" customWidth="1"/>
    <col min="3400" max="3401" width="10.28515625" style="797" bestFit="1" customWidth="1"/>
    <col min="3402" max="3402" width="10.28515625" style="797" customWidth="1"/>
    <col min="3403" max="3403" width="8.5703125" style="797" bestFit="1" customWidth="1"/>
    <col min="3404" max="3404" width="10.28515625" style="797" bestFit="1" customWidth="1"/>
    <col min="3405" max="3584" width="13.140625" style="797"/>
    <col min="3585" max="3585" width="31.42578125" style="797" customWidth="1"/>
    <col min="3586" max="3586" width="12" style="797" bestFit="1" customWidth="1"/>
    <col min="3587" max="3587" width="10.42578125" style="797" bestFit="1" customWidth="1"/>
    <col min="3588" max="3588" width="12" style="797" bestFit="1" customWidth="1"/>
    <col min="3589" max="3589" width="10.7109375" style="797" customWidth="1"/>
    <col min="3590" max="3590" width="10.85546875" style="797" bestFit="1" customWidth="1"/>
    <col min="3591" max="3591" width="11.5703125" style="797" bestFit="1" customWidth="1"/>
    <col min="3592" max="3592" width="10.42578125" style="797" bestFit="1" customWidth="1"/>
    <col min="3593" max="3593" width="11.42578125" style="797" customWidth="1"/>
    <col min="3594" max="3597" width="10.85546875" style="797" bestFit="1" customWidth="1"/>
    <col min="3598" max="3598" width="10.42578125" style="797" bestFit="1" customWidth="1"/>
    <col min="3599" max="3599" width="9.28515625" style="797" bestFit="1" customWidth="1"/>
    <col min="3600" max="3600" width="8.5703125" style="797" bestFit="1" customWidth="1"/>
    <col min="3601" max="3602" width="8.5703125" style="797" customWidth="1"/>
    <col min="3603" max="3603" width="15.5703125" style="797" bestFit="1" customWidth="1"/>
    <col min="3604" max="3608" width="11.5703125" style="797" customWidth="1"/>
    <col min="3609" max="3609" width="10.28515625" style="797" bestFit="1" customWidth="1"/>
    <col min="3610" max="3610" width="8.5703125" style="797" bestFit="1" customWidth="1"/>
    <col min="3611" max="3611" width="12" style="797" bestFit="1" customWidth="1"/>
    <col min="3612" max="3615" width="8.5703125" style="797" bestFit="1" customWidth="1"/>
    <col min="3616" max="3616" width="7.85546875" style="797" bestFit="1" customWidth="1"/>
    <col min="3617" max="3617" width="10.28515625" style="797" bestFit="1" customWidth="1"/>
    <col min="3618" max="3619" width="8.5703125" style="797" bestFit="1" customWidth="1"/>
    <col min="3620" max="3621" width="10.28515625" style="797" bestFit="1" customWidth="1"/>
    <col min="3622" max="3622" width="10.28515625" style="797" customWidth="1"/>
    <col min="3623" max="3623" width="8.5703125" style="797" bestFit="1" customWidth="1"/>
    <col min="3624" max="3624" width="12" style="797" bestFit="1" customWidth="1"/>
    <col min="3625" max="3625" width="13.140625" style="797"/>
    <col min="3626" max="3626" width="33.7109375" style="797" customWidth="1"/>
    <col min="3627" max="3627" width="10.28515625" style="797" bestFit="1" customWidth="1"/>
    <col min="3628" max="3628" width="8.5703125" style="797" bestFit="1" customWidth="1"/>
    <col min="3629" max="3629" width="12" style="797" bestFit="1" customWidth="1"/>
    <col min="3630" max="3633" width="8.5703125" style="797" bestFit="1" customWidth="1"/>
    <col min="3634" max="3634" width="7.85546875" style="797" bestFit="1" customWidth="1"/>
    <col min="3635" max="3635" width="10.28515625" style="797" bestFit="1" customWidth="1"/>
    <col min="3636" max="3637" width="8.5703125" style="797" bestFit="1" customWidth="1"/>
    <col min="3638" max="3639" width="10.28515625" style="797" bestFit="1" customWidth="1"/>
    <col min="3640" max="3640" width="10.28515625" style="797" customWidth="1"/>
    <col min="3641" max="3641" width="8.5703125" style="797" bestFit="1" customWidth="1"/>
    <col min="3642" max="3642" width="10.28515625" style="797" bestFit="1" customWidth="1"/>
    <col min="3643" max="3643" width="13.140625" style="797"/>
    <col min="3644" max="3644" width="33.7109375" style="797" customWidth="1"/>
    <col min="3645" max="3645" width="10.28515625" style="797" bestFit="1" customWidth="1"/>
    <col min="3646" max="3646" width="8.5703125" style="797" bestFit="1" customWidth="1"/>
    <col min="3647" max="3647" width="12" style="797" bestFit="1" customWidth="1"/>
    <col min="3648" max="3651" width="8.5703125" style="797" bestFit="1" customWidth="1"/>
    <col min="3652" max="3652" width="7.85546875" style="797" bestFit="1" customWidth="1"/>
    <col min="3653" max="3653" width="10.28515625" style="797" bestFit="1" customWidth="1"/>
    <col min="3654" max="3655" width="8.5703125" style="797" bestFit="1" customWidth="1"/>
    <col min="3656" max="3657" width="10.28515625" style="797" bestFit="1" customWidth="1"/>
    <col min="3658" max="3658" width="10.28515625" style="797" customWidth="1"/>
    <col min="3659" max="3659" width="8.5703125" style="797" bestFit="1" customWidth="1"/>
    <col min="3660" max="3660" width="10.28515625" style="797" bestFit="1" customWidth="1"/>
    <col min="3661" max="3840" width="13.140625" style="797"/>
    <col min="3841" max="3841" width="31.42578125" style="797" customWidth="1"/>
    <col min="3842" max="3842" width="12" style="797" bestFit="1" customWidth="1"/>
    <col min="3843" max="3843" width="10.42578125" style="797" bestFit="1" customWidth="1"/>
    <col min="3844" max="3844" width="12" style="797" bestFit="1" customWidth="1"/>
    <col min="3845" max="3845" width="10.7109375" style="797" customWidth="1"/>
    <col min="3846" max="3846" width="10.85546875" style="797" bestFit="1" customWidth="1"/>
    <col min="3847" max="3847" width="11.5703125" style="797" bestFit="1" customWidth="1"/>
    <col min="3848" max="3848" width="10.42578125" style="797" bestFit="1" customWidth="1"/>
    <col min="3849" max="3849" width="11.42578125" style="797" customWidth="1"/>
    <col min="3850" max="3853" width="10.85546875" style="797" bestFit="1" customWidth="1"/>
    <col min="3854" max="3854" width="10.42578125" style="797" bestFit="1" customWidth="1"/>
    <col min="3855" max="3855" width="9.28515625" style="797" bestFit="1" customWidth="1"/>
    <col min="3856" max="3856" width="8.5703125" style="797" bestFit="1" customWidth="1"/>
    <col min="3857" max="3858" width="8.5703125" style="797" customWidth="1"/>
    <col min="3859" max="3859" width="15.5703125" style="797" bestFit="1" customWidth="1"/>
    <col min="3860" max="3864" width="11.5703125" style="797" customWidth="1"/>
    <col min="3865" max="3865" width="10.28515625" style="797" bestFit="1" customWidth="1"/>
    <col min="3866" max="3866" width="8.5703125" style="797" bestFit="1" customWidth="1"/>
    <col min="3867" max="3867" width="12" style="797" bestFit="1" customWidth="1"/>
    <col min="3868" max="3871" width="8.5703125" style="797" bestFit="1" customWidth="1"/>
    <col min="3872" max="3872" width="7.85546875" style="797" bestFit="1" customWidth="1"/>
    <col min="3873" max="3873" width="10.28515625" style="797" bestFit="1" customWidth="1"/>
    <col min="3874" max="3875" width="8.5703125" style="797" bestFit="1" customWidth="1"/>
    <col min="3876" max="3877" width="10.28515625" style="797" bestFit="1" customWidth="1"/>
    <col min="3878" max="3878" width="10.28515625" style="797" customWidth="1"/>
    <col min="3879" max="3879" width="8.5703125" style="797" bestFit="1" customWidth="1"/>
    <col min="3880" max="3880" width="12" style="797" bestFit="1" customWidth="1"/>
    <col min="3881" max="3881" width="13.140625" style="797"/>
    <col min="3882" max="3882" width="33.7109375" style="797" customWidth="1"/>
    <col min="3883" max="3883" width="10.28515625" style="797" bestFit="1" customWidth="1"/>
    <col min="3884" max="3884" width="8.5703125" style="797" bestFit="1" customWidth="1"/>
    <col min="3885" max="3885" width="12" style="797" bestFit="1" customWidth="1"/>
    <col min="3886" max="3889" width="8.5703125" style="797" bestFit="1" customWidth="1"/>
    <col min="3890" max="3890" width="7.85546875" style="797" bestFit="1" customWidth="1"/>
    <col min="3891" max="3891" width="10.28515625" style="797" bestFit="1" customWidth="1"/>
    <col min="3892" max="3893" width="8.5703125" style="797" bestFit="1" customWidth="1"/>
    <col min="3894" max="3895" width="10.28515625" style="797" bestFit="1" customWidth="1"/>
    <col min="3896" max="3896" width="10.28515625" style="797" customWidth="1"/>
    <col min="3897" max="3897" width="8.5703125" style="797" bestFit="1" customWidth="1"/>
    <col min="3898" max="3898" width="10.28515625" style="797" bestFit="1" customWidth="1"/>
    <col min="3899" max="3899" width="13.140625" style="797"/>
    <col min="3900" max="3900" width="33.7109375" style="797" customWidth="1"/>
    <col min="3901" max="3901" width="10.28515625" style="797" bestFit="1" customWidth="1"/>
    <col min="3902" max="3902" width="8.5703125" style="797" bestFit="1" customWidth="1"/>
    <col min="3903" max="3903" width="12" style="797" bestFit="1" customWidth="1"/>
    <col min="3904" max="3907" width="8.5703125" style="797" bestFit="1" customWidth="1"/>
    <col min="3908" max="3908" width="7.85546875" style="797" bestFit="1" customWidth="1"/>
    <col min="3909" max="3909" width="10.28515625" style="797" bestFit="1" customWidth="1"/>
    <col min="3910" max="3911" width="8.5703125" style="797" bestFit="1" customWidth="1"/>
    <col min="3912" max="3913" width="10.28515625" style="797" bestFit="1" customWidth="1"/>
    <col min="3914" max="3914" width="10.28515625" style="797" customWidth="1"/>
    <col min="3915" max="3915" width="8.5703125" style="797" bestFit="1" customWidth="1"/>
    <col min="3916" max="3916" width="10.28515625" style="797" bestFit="1" customWidth="1"/>
    <col min="3917" max="4096" width="13.140625" style="797"/>
    <col min="4097" max="4097" width="31.42578125" style="797" customWidth="1"/>
    <col min="4098" max="4098" width="12" style="797" bestFit="1" customWidth="1"/>
    <col min="4099" max="4099" width="10.42578125" style="797" bestFit="1" customWidth="1"/>
    <col min="4100" max="4100" width="12" style="797" bestFit="1" customWidth="1"/>
    <col min="4101" max="4101" width="10.7109375" style="797" customWidth="1"/>
    <col min="4102" max="4102" width="10.85546875" style="797" bestFit="1" customWidth="1"/>
    <col min="4103" max="4103" width="11.5703125" style="797" bestFit="1" customWidth="1"/>
    <col min="4104" max="4104" width="10.42578125" style="797" bestFit="1" customWidth="1"/>
    <col min="4105" max="4105" width="11.42578125" style="797" customWidth="1"/>
    <col min="4106" max="4109" width="10.85546875" style="797" bestFit="1" customWidth="1"/>
    <col min="4110" max="4110" width="10.42578125" style="797" bestFit="1" customWidth="1"/>
    <col min="4111" max="4111" width="9.28515625" style="797" bestFit="1" customWidth="1"/>
    <col min="4112" max="4112" width="8.5703125" style="797" bestFit="1" customWidth="1"/>
    <col min="4113" max="4114" width="8.5703125" style="797" customWidth="1"/>
    <col min="4115" max="4115" width="15.5703125" style="797" bestFit="1" customWidth="1"/>
    <col min="4116" max="4120" width="11.5703125" style="797" customWidth="1"/>
    <col min="4121" max="4121" width="10.28515625" style="797" bestFit="1" customWidth="1"/>
    <col min="4122" max="4122" width="8.5703125" style="797" bestFit="1" customWidth="1"/>
    <col min="4123" max="4123" width="12" style="797" bestFit="1" customWidth="1"/>
    <col min="4124" max="4127" width="8.5703125" style="797" bestFit="1" customWidth="1"/>
    <col min="4128" max="4128" width="7.85546875" style="797" bestFit="1" customWidth="1"/>
    <col min="4129" max="4129" width="10.28515625" style="797" bestFit="1" customWidth="1"/>
    <col min="4130" max="4131" width="8.5703125" style="797" bestFit="1" customWidth="1"/>
    <col min="4132" max="4133" width="10.28515625" style="797" bestFit="1" customWidth="1"/>
    <col min="4134" max="4134" width="10.28515625" style="797" customWidth="1"/>
    <col min="4135" max="4135" width="8.5703125" style="797" bestFit="1" customWidth="1"/>
    <col min="4136" max="4136" width="12" style="797" bestFit="1" customWidth="1"/>
    <col min="4137" max="4137" width="13.140625" style="797"/>
    <col min="4138" max="4138" width="33.7109375" style="797" customWidth="1"/>
    <col min="4139" max="4139" width="10.28515625" style="797" bestFit="1" customWidth="1"/>
    <col min="4140" max="4140" width="8.5703125" style="797" bestFit="1" customWidth="1"/>
    <col min="4141" max="4141" width="12" style="797" bestFit="1" customWidth="1"/>
    <col min="4142" max="4145" width="8.5703125" style="797" bestFit="1" customWidth="1"/>
    <col min="4146" max="4146" width="7.85546875" style="797" bestFit="1" customWidth="1"/>
    <col min="4147" max="4147" width="10.28515625" style="797" bestFit="1" customWidth="1"/>
    <col min="4148" max="4149" width="8.5703125" style="797" bestFit="1" customWidth="1"/>
    <col min="4150" max="4151" width="10.28515625" style="797" bestFit="1" customWidth="1"/>
    <col min="4152" max="4152" width="10.28515625" style="797" customWidth="1"/>
    <col min="4153" max="4153" width="8.5703125" style="797" bestFit="1" customWidth="1"/>
    <col min="4154" max="4154" width="10.28515625" style="797" bestFit="1" customWidth="1"/>
    <col min="4155" max="4155" width="13.140625" style="797"/>
    <col min="4156" max="4156" width="33.7109375" style="797" customWidth="1"/>
    <col min="4157" max="4157" width="10.28515625" style="797" bestFit="1" customWidth="1"/>
    <col min="4158" max="4158" width="8.5703125" style="797" bestFit="1" customWidth="1"/>
    <col min="4159" max="4159" width="12" style="797" bestFit="1" customWidth="1"/>
    <col min="4160" max="4163" width="8.5703125" style="797" bestFit="1" customWidth="1"/>
    <col min="4164" max="4164" width="7.85546875" style="797" bestFit="1" customWidth="1"/>
    <col min="4165" max="4165" width="10.28515625" style="797" bestFit="1" customWidth="1"/>
    <col min="4166" max="4167" width="8.5703125" style="797" bestFit="1" customWidth="1"/>
    <col min="4168" max="4169" width="10.28515625" style="797" bestFit="1" customWidth="1"/>
    <col min="4170" max="4170" width="10.28515625" style="797" customWidth="1"/>
    <col min="4171" max="4171" width="8.5703125" style="797" bestFit="1" customWidth="1"/>
    <col min="4172" max="4172" width="10.28515625" style="797" bestFit="1" customWidth="1"/>
    <col min="4173" max="4352" width="13.140625" style="797"/>
    <col min="4353" max="4353" width="31.42578125" style="797" customWidth="1"/>
    <col min="4354" max="4354" width="12" style="797" bestFit="1" customWidth="1"/>
    <col min="4355" max="4355" width="10.42578125" style="797" bestFit="1" customWidth="1"/>
    <col min="4356" max="4356" width="12" style="797" bestFit="1" customWidth="1"/>
    <col min="4357" max="4357" width="10.7109375" style="797" customWidth="1"/>
    <col min="4358" max="4358" width="10.85546875" style="797" bestFit="1" customWidth="1"/>
    <col min="4359" max="4359" width="11.5703125" style="797" bestFit="1" customWidth="1"/>
    <col min="4360" max="4360" width="10.42578125" style="797" bestFit="1" customWidth="1"/>
    <col min="4361" max="4361" width="11.42578125" style="797" customWidth="1"/>
    <col min="4362" max="4365" width="10.85546875" style="797" bestFit="1" customWidth="1"/>
    <col min="4366" max="4366" width="10.42578125" style="797" bestFit="1" customWidth="1"/>
    <col min="4367" max="4367" width="9.28515625" style="797" bestFit="1" customWidth="1"/>
    <col min="4368" max="4368" width="8.5703125" style="797" bestFit="1" customWidth="1"/>
    <col min="4369" max="4370" width="8.5703125" style="797" customWidth="1"/>
    <col min="4371" max="4371" width="15.5703125" style="797" bestFit="1" customWidth="1"/>
    <col min="4372" max="4376" width="11.5703125" style="797" customWidth="1"/>
    <col min="4377" max="4377" width="10.28515625" style="797" bestFit="1" customWidth="1"/>
    <col min="4378" max="4378" width="8.5703125" style="797" bestFit="1" customWidth="1"/>
    <col min="4379" max="4379" width="12" style="797" bestFit="1" customWidth="1"/>
    <col min="4380" max="4383" width="8.5703125" style="797" bestFit="1" customWidth="1"/>
    <col min="4384" max="4384" width="7.85546875" style="797" bestFit="1" customWidth="1"/>
    <col min="4385" max="4385" width="10.28515625" style="797" bestFit="1" customWidth="1"/>
    <col min="4386" max="4387" width="8.5703125" style="797" bestFit="1" customWidth="1"/>
    <col min="4388" max="4389" width="10.28515625" style="797" bestFit="1" customWidth="1"/>
    <col min="4390" max="4390" width="10.28515625" style="797" customWidth="1"/>
    <col min="4391" max="4391" width="8.5703125" style="797" bestFit="1" customWidth="1"/>
    <col min="4392" max="4392" width="12" style="797" bestFit="1" customWidth="1"/>
    <col min="4393" max="4393" width="13.140625" style="797"/>
    <col min="4394" max="4394" width="33.7109375" style="797" customWidth="1"/>
    <col min="4395" max="4395" width="10.28515625" style="797" bestFit="1" customWidth="1"/>
    <col min="4396" max="4396" width="8.5703125" style="797" bestFit="1" customWidth="1"/>
    <col min="4397" max="4397" width="12" style="797" bestFit="1" customWidth="1"/>
    <col min="4398" max="4401" width="8.5703125" style="797" bestFit="1" customWidth="1"/>
    <col min="4402" max="4402" width="7.85546875" style="797" bestFit="1" customWidth="1"/>
    <col min="4403" max="4403" width="10.28515625" style="797" bestFit="1" customWidth="1"/>
    <col min="4404" max="4405" width="8.5703125" style="797" bestFit="1" customWidth="1"/>
    <col min="4406" max="4407" width="10.28515625" style="797" bestFit="1" customWidth="1"/>
    <col min="4408" max="4408" width="10.28515625" style="797" customWidth="1"/>
    <col min="4409" max="4409" width="8.5703125" style="797" bestFit="1" customWidth="1"/>
    <col min="4410" max="4410" width="10.28515625" style="797" bestFit="1" customWidth="1"/>
    <col min="4411" max="4411" width="13.140625" style="797"/>
    <col min="4412" max="4412" width="33.7109375" style="797" customWidth="1"/>
    <col min="4413" max="4413" width="10.28515625" style="797" bestFit="1" customWidth="1"/>
    <col min="4414" max="4414" width="8.5703125" style="797" bestFit="1" customWidth="1"/>
    <col min="4415" max="4415" width="12" style="797" bestFit="1" customWidth="1"/>
    <col min="4416" max="4419" width="8.5703125" style="797" bestFit="1" customWidth="1"/>
    <col min="4420" max="4420" width="7.85546875" style="797" bestFit="1" customWidth="1"/>
    <col min="4421" max="4421" width="10.28515625" style="797" bestFit="1" customWidth="1"/>
    <col min="4422" max="4423" width="8.5703125" style="797" bestFit="1" customWidth="1"/>
    <col min="4424" max="4425" width="10.28515625" style="797" bestFit="1" customWidth="1"/>
    <col min="4426" max="4426" width="10.28515625" style="797" customWidth="1"/>
    <col min="4427" max="4427" width="8.5703125" style="797" bestFit="1" customWidth="1"/>
    <col min="4428" max="4428" width="10.28515625" style="797" bestFit="1" customWidth="1"/>
    <col min="4429" max="4608" width="13.140625" style="797"/>
    <col min="4609" max="4609" width="31.42578125" style="797" customWidth="1"/>
    <col min="4610" max="4610" width="12" style="797" bestFit="1" customWidth="1"/>
    <col min="4611" max="4611" width="10.42578125" style="797" bestFit="1" customWidth="1"/>
    <col min="4612" max="4612" width="12" style="797" bestFit="1" customWidth="1"/>
    <col min="4613" max="4613" width="10.7109375" style="797" customWidth="1"/>
    <col min="4614" max="4614" width="10.85546875" style="797" bestFit="1" customWidth="1"/>
    <col min="4615" max="4615" width="11.5703125" style="797" bestFit="1" customWidth="1"/>
    <col min="4616" max="4616" width="10.42578125" style="797" bestFit="1" customWidth="1"/>
    <col min="4617" max="4617" width="11.42578125" style="797" customWidth="1"/>
    <col min="4618" max="4621" width="10.85546875" style="797" bestFit="1" customWidth="1"/>
    <col min="4622" max="4622" width="10.42578125" style="797" bestFit="1" customWidth="1"/>
    <col min="4623" max="4623" width="9.28515625" style="797" bestFit="1" customWidth="1"/>
    <col min="4624" max="4624" width="8.5703125" style="797" bestFit="1" customWidth="1"/>
    <col min="4625" max="4626" width="8.5703125" style="797" customWidth="1"/>
    <col min="4627" max="4627" width="15.5703125" style="797" bestFit="1" customWidth="1"/>
    <col min="4628" max="4632" width="11.5703125" style="797" customWidth="1"/>
    <col min="4633" max="4633" width="10.28515625" style="797" bestFit="1" customWidth="1"/>
    <col min="4634" max="4634" width="8.5703125" style="797" bestFit="1" customWidth="1"/>
    <col min="4635" max="4635" width="12" style="797" bestFit="1" customWidth="1"/>
    <col min="4636" max="4639" width="8.5703125" style="797" bestFit="1" customWidth="1"/>
    <col min="4640" max="4640" width="7.85546875" style="797" bestFit="1" customWidth="1"/>
    <col min="4641" max="4641" width="10.28515625" style="797" bestFit="1" customWidth="1"/>
    <col min="4642" max="4643" width="8.5703125" style="797" bestFit="1" customWidth="1"/>
    <col min="4644" max="4645" width="10.28515625" style="797" bestFit="1" customWidth="1"/>
    <col min="4646" max="4646" width="10.28515625" style="797" customWidth="1"/>
    <col min="4647" max="4647" width="8.5703125" style="797" bestFit="1" customWidth="1"/>
    <col min="4648" max="4648" width="12" style="797" bestFit="1" customWidth="1"/>
    <col min="4649" max="4649" width="13.140625" style="797"/>
    <col min="4650" max="4650" width="33.7109375" style="797" customWidth="1"/>
    <col min="4651" max="4651" width="10.28515625" style="797" bestFit="1" customWidth="1"/>
    <col min="4652" max="4652" width="8.5703125" style="797" bestFit="1" customWidth="1"/>
    <col min="4653" max="4653" width="12" style="797" bestFit="1" customWidth="1"/>
    <col min="4654" max="4657" width="8.5703125" style="797" bestFit="1" customWidth="1"/>
    <col min="4658" max="4658" width="7.85546875" style="797" bestFit="1" customWidth="1"/>
    <col min="4659" max="4659" width="10.28515625" style="797" bestFit="1" customWidth="1"/>
    <col min="4660" max="4661" width="8.5703125" style="797" bestFit="1" customWidth="1"/>
    <col min="4662" max="4663" width="10.28515625" style="797" bestFit="1" customWidth="1"/>
    <col min="4664" max="4664" width="10.28515625" style="797" customWidth="1"/>
    <col min="4665" max="4665" width="8.5703125" style="797" bestFit="1" customWidth="1"/>
    <col min="4666" max="4666" width="10.28515625" style="797" bestFit="1" customWidth="1"/>
    <col min="4667" max="4667" width="13.140625" style="797"/>
    <col min="4668" max="4668" width="33.7109375" style="797" customWidth="1"/>
    <col min="4669" max="4669" width="10.28515625" style="797" bestFit="1" customWidth="1"/>
    <col min="4670" max="4670" width="8.5703125" style="797" bestFit="1" customWidth="1"/>
    <col min="4671" max="4671" width="12" style="797" bestFit="1" customWidth="1"/>
    <col min="4672" max="4675" width="8.5703125" style="797" bestFit="1" customWidth="1"/>
    <col min="4676" max="4676" width="7.85546875" style="797" bestFit="1" customWidth="1"/>
    <col min="4677" max="4677" width="10.28515625" style="797" bestFit="1" customWidth="1"/>
    <col min="4678" max="4679" width="8.5703125" style="797" bestFit="1" customWidth="1"/>
    <col min="4680" max="4681" width="10.28515625" style="797" bestFit="1" customWidth="1"/>
    <col min="4682" max="4682" width="10.28515625" style="797" customWidth="1"/>
    <col min="4683" max="4683" width="8.5703125" style="797" bestFit="1" customWidth="1"/>
    <col min="4684" max="4684" width="10.28515625" style="797" bestFit="1" customWidth="1"/>
    <col min="4685" max="4864" width="13.140625" style="797"/>
    <col min="4865" max="4865" width="31.42578125" style="797" customWidth="1"/>
    <col min="4866" max="4866" width="12" style="797" bestFit="1" customWidth="1"/>
    <col min="4867" max="4867" width="10.42578125" style="797" bestFit="1" customWidth="1"/>
    <col min="4868" max="4868" width="12" style="797" bestFit="1" customWidth="1"/>
    <col min="4869" max="4869" width="10.7109375" style="797" customWidth="1"/>
    <col min="4870" max="4870" width="10.85546875" style="797" bestFit="1" customWidth="1"/>
    <col min="4871" max="4871" width="11.5703125" style="797" bestFit="1" customWidth="1"/>
    <col min="4872" max="4872" width="10.42578125" style="797" bestFit="1" customWidth="1"/>
    <col min="4873" max="4873" width="11.42578125" style="797" customWidth="1"/>
    <col min="4874" max="4877" width="10.85546875" style="797" bestFit="1" customWidth="1"/>
    <col min="4878" max="4878" width="10.42578125" style="797" bestFit="1" customWidth="1"/>
    <col min="4879" max="4879" width="9.28515625" style="797" bestFit="1" customWidth="1"/>
    <col min="4880" max="4880" width="8.5703125" style="797" bestFit="1" customWidth="1"/>
    <col min="4881" max="4882" width="8.5703125" style="797" customWidth="1"/>
    <col min="4883" max="4883" width="15.5703125" style="797" bestFit="1" customWidth="1"/>
    <col min="4884" max="4888" width="11.5703125" style="797" customWidth="1"/>
    <col min="4889" max="4889" width="10.28515625" style="797" bestFit="1" customWidth="1"/>
    <col min="4890" max="4890" width="8.5703125" style="797" bestFit="1" customWidth="1"/>
    <col min="4891" max="4891" width="12" style="797" bestFit="1" customWidth="1"/>
    <col min="4892" max="4895" width="8.5703125" style="797" bestFit="1" customWidth="1"/>
    <col min="4896" max="4896" width="7.85546875" style="797" bestFit="1" customWidth="1"/>
    <col min="4897" max="4897" width="10.28515625" style="797" bestFit="1" customWidth="1"/>
    <col min="4898" max="4899" width="8.5703125" style="797" bestFit="1" customWidth="1"/>
    <col min="4900" max="4901" width="10.28515625" style="797" bestFit="1" customWidth="1"/>
    <col min="4902" max="4902" width="10.28515625" style="797" customWidth="1"/>
    <col min="4903" max="4903" width="8.5703125" style="797" bestFit="1" customWidth="1"/>
    <col min="4904" max="4904" width="12" style="797" bestFit="1" customWidth="1"/>
    <col min="4905" max="4905" width="13.140625" style="797"/>
    <col min="4906" max="4906" width="33.7109375" style="797" customWidth="1"/>
    <col min="4907" max="4907" width="10.28515625" style="797" bestFit="1" customWidth="1"/>
    <col min="4908" max="4908" width="8.5703125" style="797" bestFit="1" customWidth="1"/>
    <col min="4909" max="4909" width="12" style="797" bestFit="1" customWidth="1"/>
    <col min="4910" max="4913" width="8.5703125" style="797" bestFit="1" customWidth="1"/>
    <col min="4914" max="4914" width="7.85546875" style="797" bestFit="1" customWidth="1"/>
    <col min="4915" max="4915" width="10.28515625" style="797" bestFit="1" customWidth="1"/>
    <col min="4916" max="4917" width="8.5703125" style="797" bestFit="1" customWidth="1"/>
    <col min="4918" max="4919" width="10.28515625" style="797" bestFit="1" customWidth="1"/>
    <col min="4920" max="4920" width="10.28515625" style="797" customWidth="1"/>
    <col min="4921" max="4921" width="8.5703125" style="797" bestFit="1" customWidth="1"/>
    <col min="4922" max="4922" width="10.28515625" style="797" bestFit="1" customWidth="1"/>
    <col min="4923" max="4923" width="13.140625" style="797"/>
    <col min="4924" max="4924" width="33.7109375" style="797" customWidth="1"/>
    <col min="4925" max="4925" width="10.28515625" style="797" bestFit="1" customWidth="1"/>
    <col min="4926" max="4926" width="8.5703125" style="797" bestFit="1" customWidth="1"/>
    <col min="4927" max="4927" width="12" style="797" bestFit="1" customWidth="1"/>
    <col min="4928" max="4931" width="8.5703125" style="797" bestFit="1" customWidth="1"/>
    <col min="4932" max="4932" width="7.85546875" style="797" bestFit="1" customWidth="1"/>
    <col min="4933" max="4933" width="10.28515625" style="797" bestFit="1" customWidth="1"/>
    <col min="4934" max="4935" width="8.5703125" style="797" bestFit="1" customWidth="1"/>
    <col min="4936" max="4937" width="10.28515625" style="797" bestFit="1" customWidth="1"/>
    <col min="4938" max="4938" width="10.28515625" style="797" customWidth="1"/>
    <col min="4939" max="4939" width="8.5703125" style="797" bestFit="1" customWidth="1"/>
    <col min="4940" max="4940" width="10.28515625" style="797" bestFit="1" customWidth="1"/>
    <col min="4941" max="5120" width="13.140625" style="797"/>
    <col min="5121" max="5121" width="31.42578125" style="797" customWidth="1"/>
    <col min="5122" max="5122" width="12" style="797" bestFit="1" customWidth="1"/>
    <col min="5123" max="5123" width="10.42578125" style="797" bestFit="1" customWidth="1"/>
    <col min="5124" max="5124" width="12" style="797" bestFit="1" customWidth="1"/>
    <col min="5125" max="5125" width="10.7109375" style="797" customWidth="1"/>
    <col min="5126" max="5126" width="10.85546875" style="797" bestFit="1" customWidth="1"/>
    <col min="5127" max="5127" width="11.5703125" style="797" bestFit="1" customWidth="1"/>
    <col min="5128" max="5128" width="10.42578125" style="797" bestFit="1" customWidth="1"/>
    <col min="5129" max="5129" width="11.42578125" style="797" customWidth="1"/>
    <col min="5130" max="5133" width="10.85546875" style="797" bestFit="1" customWidth="1"/>
    <col min="5134" max="5134" width="10.42578125" style="797" bestFit="1" customWidth="1"/>
    <col min="5135" max="5135" width="9.28515625" style="797" bestFit="1" customWidth="1"/>
    <col min="5136" max="5136" width="8.5703125" style="797" bestFit="1" customWidth="1"/>
    <col min="5137" max="5138" width="8.5703125" style="797" customWidth="1"/>
    <col min="5139" max="5139" width="15.5703125" style="797" bestFit="1" customWidth="1"/>
    <col min="5140" max="5144" width="11.5703125" style="797" customWidth="1"/>
    <col min="5145" max="5145" width="10.28515625" style="797" bestFit="1" customWidth="1"/>
    <col min="5146" max="5146" width="8.5703125" style="797" bestFit="1" customWidth="1"/>
    <col min="5147" max="5147" width="12" style="797" bestFit="1" customWidth="1"/>
    <col min="5148" max="5151" width="8.5703125" style="797" bestFit="1" customWidth="1"/>
    <col min="5152" max="5152" width="7.85546875" style="797" bestFit="1" customWidth="1"/>
    <col min="5153" max="5153" width="10.28515625" style="797" bestFit="1" customWidth="1"/>
    <col min="5154" max="5155" width="8.5703125" style="797" bestFit="1" customWidth="1"/>
    <col min="5156" max="5157" width="10.28515625" style="797" bestFit="1" customWidth="1"/>
    <col min="5158" max="5158" width="10.28515625" style="797" customWidth="1"/>
    <col min="5159" max="5159" width="8.5703125" style="797" bestFit="1" customWidth="1"/>
    <col min="5160" max="5160" width="12" style="797" bestFit="1" customWidth="1"/>
    <col min="5161" max="5161" width="13.140625" style="797"/>
    <col min="5162" max="5162" width="33.7109375" style="797" customWidth="1"/>
    <col min="5163" max="5163" width="10.28515625" style="797" bestFit="1" customWidth="1"/>
    <col min="5164" max="5164" width="8.5703125" style="797" bestFit="1" customWidth="1"/>
    <col min="5165" max="5165" width="12" style="797" bestFit="1" customWidth="1"/>
    <col min="5166" max="5169" width="8.5703125" style="797" bestFit="1" customWidth="1"/>
    <col min="5170" max="5170" width="7.85546875" style="797" bestFit="1" customWidth="1"/>
    <col min="5171" max="5171" width="10.28515625" style="797" bestFit="1" customWidth="1"/>
    <col min="5172" max="5173" width="8.5703125" style="797" bestFit="1" customWidth="1"/>
    <col min="5174" max="5175" width="10.28515625" style="797" bestFit="1" customWidth="1"/>
    <col min="5176" max="5176" width="10.28515625" style="797" customWidth="1"/>
    <col min="5177" max="5177" width="8.5703125" style="797" bestFit="1" customWidth="1"/>
    <col min="5178" max="5178" width="10.28515625" style="797" bestFit="1" customWidth="1"/>
    <col min="5179" max="5179" width="13.140625" style="797"/>
    <col min="5180" max="5180" width="33.7109375" style="797" customWidth="1"/>
    <col min="5181" max="5181" width="10.28515625" style="797" bestFit="1" customWidth="1"/>
    <col min="5182" max="5182" width="8.5703125" style="797" bestFit="1" customWidth="1"/>
    <col min="5183" max="5183" width="12" style="797" bestFit="1" customWidth="1"/>
    <col min="5184" max="5187" width="8.5703125" style="797" bestFit="1" customWidth="1"/>
    <col min="5188" max="5188" width="7.85546875" style="797" bestFit="1" customWidth="1"/>
    <col min="5189" max="5189" width="10.28515625" style="797" bestFit="1" customWidth="1"/>
    <col min="5190" max="5191" width="8.5703125" style="797" bestFit="1" customWidth="1"/>
    <col min="5192" max="5193" width="10.28515625" style="797" bestFit="1" customWidth="1"/>
    <col min="5194" max="5194" width="10.28515625" style="797" customWidth="1"/>
    <col min="5195" max="5195" width="8.5703125" style="797" bestFit="1" customWidth="1"/>
    <col min="5196" max="5196" width="10.28515625" style="797" bestFit="1" customWidth="1"/>
    <col min="5197" max="5376" width="13.140625" style="797"/>
    <col min="5377" max="5377" width="31.42578125" style="797" customWidth="1"/>
    <col min="5378" max="5378" width="12" style="797" bestFit="1" customWidth="1"/>
    <col min="5379" max="5379" width="10.42578125" style="797" bestFit="1" customWidth="1"/>
    <col min="5380" max="5380" width="12" style="797" bestFit="1" customWidth="1"/>
    <col min="5381" max="5381" width="10.7109375" style="797" customWidth="1"/>
    <col min="5382" max="5382" width="10.85546875" style="797" bestFit="1" customWidth="1"/>
    <col min="5383" max="5383" width="11.5703125" style="797" bestFit="1" customWidth="1"/>
    <col min="5384" max="5384" width="10.42578125" style="797" bestFit="1" customWidth="1"/>
    <col min="5385" max="5385" width="11.42578125" style="797" customWidth="1"/>
    <col min="5386" max="5389" width="10.85546875" style="797" bestFit="1" customWidth="1"/>
    <col min="5390" max="5390" width="10.42578125" style="797" bestFit="1" customWidth="1"/>
    <col min="5391" max="5391" width="9.28515625" style="797" bestFit="1" customWidth="1"/>
    <col min="5392" max="5392" width="8.5703125" style="797" bestFit="1" customWidth="1"/>
    <col min="5393" max="5394" width="8.5703125" style="797" customWidth="1"/>
    <col min="5395" max="5395" width="15.5703125" style="797" bestFit="1" customWidth="1"/>
    <col min="5396" max="5400" width="11.5703125" style="797" customWidth="1"/>
    <col min="5401" max="5401" width="10.28515625" style="797" bestFit="1" customWidth="1"/>
    <col min="5402" max="5402" width="8.5703125" style="797" bestFit="1" customWidth="1"/>
    <col min="5403" max="5403" width="12" style="797" bestFit="1" customWidth="1"/>
    <col min="5404" max="5407" width="8.5703125" style="797" bestFit="1" customWidth="1"/>
    <col min="5408" max="5408" width="7.85546875" style="797" bestFit="1" customWidth="1"/>
    <col min="5409" max="5409" width="10.28515625" style="797" bestFit="1" customWidth="1"/>
    <col min="5410" max="5411" width="8.5703125" style="797" bestFit="1" customWidth="1"/>
    <col min="5412" max="5413" width="10.28515625" style="797" bestFit="1" customWidth="1"/>
    <col min="5414" max="5414" width="10.28515625" style="797" customWidth="1"/>
    <col min="5415" max="5415" width="8.5703125" style="797" bestFit="1" customWidth="1"/>
    <col min="5416" max="5416" width="12" style="797" bestFit="1" customWidth="1"/>
    <col min="5417" max="5417" width="13.140625" style="797"/>
    <col min="5418" max="5418" width="33.7109375" style="797" customWidth="1"/>
    <col min="5419" max="5419" width="10.28515625" style="797" bestFit="1" customWidth="1"/>
    <col min="5420" max="5420" width="8.5703125" style="797" bestFit="1" customWidth="1"/>
    <col min="5421" max="5421" width="12" style="797" bestFit="1" customWidth="1"/>
    <col min="5422" max="5425" width="8.5703125" style="797" bestFit="1" customWidth="1"/>
    <col min="5426" max="5426" width="7.85546875" style="797" bestFit="1" customWidth="1"/>
    <col min="5427" max="5427" width="10.28515625" style="797" bestFit="1" customWidth="1"/>
    <col min="5428" max="5429" width="8.5703125" style="797" bestFit="1" customWidth="1"/>
    <col min="5430" max="5431" width="10.28515625" style="797" bestFit="1" customWidth="1"/>
    <col min="5432" max="5432" width="10.28515625" style="797" customWidth="1"/>
    <col min="5433" max="5433" width="8.5703125" style="797" bestFit="1" customWidth="1"/>
    <col min="5434" max="5434" width="10.28515625" style="797" bestFit="1" customWidth="1"/>
    <col min="5435" max="5435" width="13.140625" style="797"/>
    <col min="5436" max="5436" width="33.7109375" style="797" customWidth="1"/>
    <col min="5437" max="5437" width="10.28515625" style="797" bestFit="1" customWidth="1"/>
    <col min="5438" max="5438" width="8.5703125" style="797" bestFit="1" customWidth="1"/>
    <col min="5439" max="5439" width="12" style="797" bestFit="1" customWidth="1"/>
    <col min="5440" max="5443" width="8.5703125" style="797" bestFit="1" customWidth="1"/>
    <col min="5444" max="5444" width="7.85546875" style="797" bestFit="1" customWidth="1"/>
    <col min="5445" max="5445" width="10.28515625" style="797" bestFit="1" customWidth="1"/>
    <col min="5446" max="5447" width="8.5703125" style="797" bestFit="1" customWidth="1"/>
    <col min="5448" max="5449" width="10.28515625" style="797" bestFit="1" customWidth="1"/>
    <col min="5450" max="5450" width="10.28515625" style="797" customWidth="1"/>
    <col min="5451" max="5451" width="8.5703125" style="797" bestFit="1" customWidth="1"/>
    <col min="5452" max="5452" width="10.28515625" style="797" bestFit="1" customWidth="1"/>
    <col min="5453" max="5632" width="13.140625" style="797"/>
    <col min="5633" max="5633" width="31.42578125" style="797" customWidth="1"/>
    <col min="5634" max="5634" width="12" style="797" bestFit="1" customWidth="1"/>
    <col min="5635" max="5635" width="10.42578125" style="797" bestFit="1" customWidth="1"/>
    <col min="5636" max="5636" width="12" style="797" bestFit="1" customWidth="1"/>
    <col min="5637" max="5637" width="10.7109375" style="797" customWidth="1"/>
    <col min="5638" max="5638" width="10.85546875" style="797" bestFit="1" customWidth="1"/>
    <col min="5639" max="5639" width="11.5703125" style="797" bestFit="1" customWidth="1"/>
    <col min="5640" max="5640" width="10.42578125" style="797" bestFit="1" customWidth="1"/>
    <col min="5641" max="5641" width="11.42578125" style="797" customWidth="1"/>
    <col min="5642" max="5645" width="10.85546875" style="797" bestFit="1" customWidth="1"/>
    <col min="5646" max="5646" width="10.42578125" style="797" bestFit="1" customWidth="1"/>
    <col min="5647" max="5647" width="9.28515625" style="797" bestFit="1" customWidth="1"/>
    <col min="5648" max="5648" width="8.5703125" style="797" bestFit="1" customWidth="1"/>
    <col min="5649" max="5650" width="8.5703125" style="797" customWidth="1"/>
    <col min="5651" max="5651" width="15.5703125" style="797" bestFit="1" customWidth="1"/>
    <col min="5652" max="5656" width="11.5703125" style="797" customWidth="1"/>
    <col min="5657" max="5657" width="10.28515625" style="797" bestFit="1" customWidth="1"/>
    <col min="5658" max="5658" width="8.5703125" style="797" bestFit="1" customWidth="1"/>
    <col min="5659" max="5659" width="12" style="797" bestFit="1" customWidth="1"/>
    <col min="5660" max="5663" width="8.5703125" style="797" bestFit="1" customWidth="1"/>
    <col min="5664" max="5664" width="7.85546875" style="797" bestFit="1" customWidth="1"/>
    <col min="5665" max="5665" width="10.28515625" style="797" bestFit="1" customWidth="1"/>
    <col min="5666" max="5667" width="8.5703125" style="797" bestFit="1" customWidth="1"/>
    <col min="5668" max="5669" width="10.28515625" style="797" bestFit="1" customWidth="1"/>
    <col min="5670" max="5670" width="10.28515625" style="797" customWidth="1"/>
    <col min="5671" max="5671" width="8.5703125" style="797" bestFit="1" customWidth="1"/>
    <col min="5672" max="5672" width="12" style="797" bestFit="1" customWidth="1"/>
    <col min="5673" max="5673" width="13.140625" style="797"/>
    <col min="5674" max="5674" width="33.7109375" style="797" customWidth="1"/>
    <col min="5675" max="5675" width="10.28515625" style="797" bestFit="1" customWidth="1"/>
    <col min="5676" max="5676" width="8.5703125" style="797" bestFit="1" customWidth="1"/>
    <col min="5677" max="5677" width="12" style="797" bestFit="1" customWidth="1"/>
    <col min="5678" max="5681" width="8.5703125" style="797" bestFit="1" customWidth="1"/>
    <col min="5682" max="5682" width="7.85546875" style="797" bestFit="1" customWidth="1"/>
    <col min="5683" max="5683" width="10.28515625" style="797" bestFit="1" customWidth="1"/>
    <col min="5684" max="5685" width="8.5703125" style="797" bestFit="1" customWidth="1"/>
    <col min="5686" max="5687" width="10.28515625" style="797" bestFit="1" customWidth="1"/>
    <col min="5688" max="5688" width="10.28515625" style="797" customWidth="1"/>
    <col min="5689" max="5689" width="8.5703125" style="797" bestFit="1" customWidth="1"/>
    <col min="5690" max="5690" width="10.28515625" style="797" bestFit="1" customWidth="1"/>
    <col min="5691" max="5691" width="13.140625" style="797"/>
    <col min="5692" max="5692" width="33.7109375" style="797" customWidth="1"/>
    <col min="5693" max="5693" width="10.28515625" style="797" bestFit="1" customWidth="1"/>
    <col min="5694" max="5694" width="8.5703125" style="797" bestFit="1" customWidth="1"/>
    <col min="5695" max="5695" width="12" style="797" bestFit="1" customWidth="1"/>
    <col min="5696" max="5699" width="8.5703125" style="797" bestFit="1" customWidth="1"/>
    <col min="5700" max="5700" width="7.85546875" style="797" bestFit="1" customWidth="1"/>
    <col min="5701" max="5701" width="10.28515625" style="797" bestFit="1" customWidth="1"/>
    <col min="5702" max="5703" width="8.5703125" style="797" bestFit="1" customWidth="1"/>
    <col min="5704" max="5705" width="10.28515625" style="797" bestFit="1" customWidth="1"/>
    <col min="5706" max="5706" width="10.28515625" style="797" customWidth="1"/>
    <col min="5707" max="5707" width="8.5703125" style="797" bestFit="1" customWidth="1"/>
    <col min="5708" max="5708" width="10.28515625" style="797" bestFit="1" customWidth="1"/>
    <col min="5709" max="5888" width="13.140625" style="797"/>
    <col min="5889" max="5889" width="31.42578125" style="797" customWidth="1"/>
    <col min="5890" max="5890" width="12" style="797" bestFit="1" customWidth="1"/>
    <col min="5891" max="5891" width="10.42578125" style="797" bestFit="1" customWidth="1"/>
    <col min="5892" max="5892" width="12" style="797" bestFit="1" customWidth="1"/>
    <col min="5893" max="5893" width="10.7109375" style="797" customWidth="1"/>
    <col min="5894" max="5894" width="10.85546875" style="797" bestFit="1" customWidth="1"/>
    <col min="5895" max="5895" width="11.5703125" style="797" bestFit="1" customWidth="1"/>
    <col min="5896" max="5896" width="10.42578125" style="797" bestFit="1" customWidth="1"/>
    <col min="5897" max="5897" width="11.42578125" style="797" customWidth="1"/>
    <col min="5898" max="5901" width="10.85546875" style="797" bestFit="1" customWidth="1"/>
    <col min="5902" max="5902" width="10.42578125" style="797" bestFit="1" customWidth="1"/>
    <col min="5903" max="5903" width="9.28515625" style="797" bestFit="1" customWidth="1"/>
    <col min="5904" max="5904" width="8.5703125" style="797" bestFit="1" customWidth="1"/>
    <col min="5905" max="5906" width="8.5703125" style="797" customWidth="1"/>
    <col min="5907" max="5907" width="15.5703125" style="797" bestFit="1" customWidth="1"/>
    <col min="5908" max="5912" width="11.5703125" style="797" customWidth="1"/>
    <col min="5913" max="5913" width="10.28515625" style="797" bestFit="1" customWidth="1"/>
    <col min="5914" max="5914" width="8.5703125" style="797" bestFit="1" customWidth="1"/>
    <col min="5915" max="5915" width="12" style="797" bestFit="1" customWidth="1"/>
    <col min="5916" max="5919" width="8.5703125" style="797" bestFit="1" customWidth="1"/>
    <col min="5920" max="5920" width="7.85546875" style="797" bestFit="1" customWidth="1"/>
    <col min="5921" max="5921" width="10.28515625" style="797" bestFit="1" customWidth="1"/>
    <col min="5922" max="5923" width="8.5703125" style="797" bestFit="1" customWidth="1"/>
    <col min="5924" max="5925" width="10.28515625" style="797" bestFit="1" customWidth="1"/>
    <col min="5926" max="5926" width="10.28515625" style="797" customWidth="1"/>
    <col min="5927" max="5927" width="8.5703125" style="797" bestFit="1" customWidth="1"/>
    <col min="5928" max="5928" width="12" style="797" bestFit="1" customWidth="1"/>
    <col min="5929" max="5929" width="13.140625" style="797"/>
    <col min="5930" max="5930" width="33.7109375" style="797" customWidth="1"/>
    <col min="5931" max="5931" width="10.28515625" style="797" bestFit="1" customWidth="1"/>
    <col min="5932" max="5932" width="8.5703125" style="797" bestFit="1" customWidth="1"/>
    <col min="5933" max="5933" width="12" style="797" bestFit="1" customWidth="1"/>
    <col min="5934" max="5937" width="8.5703125" style="797" bestFit="1" customWidth="1"/>
    <col min="5938" max="5938" width="7.85546875" style="797" bestFit="1" customWidth="1"/>
    <col min="5939" max="5939" width="10.28515625" style="797" bestFit="1" customWidth="1"/>
    <col min="5940" max="5941" width="8.5703125" style="797" bestFit="1" customWidth="1"/>
    <col min="5942" max="5943" width="10.28515625" style="797" bestFit="1" customWidth="1"/>
    <col min="5944" max="5944" width="10.28515625" style="797" customWidth="1"/>
    <col min="5945" max="5945" width="8.5703125" style="797" bestFit="1" customWidth="1"/>
    <col min="5946" max="5946" width="10.28515625" style="797" bestFit="1" customWidth="1"/>
    <col min="5947" max="5947" width="13.140625" style="797"/>
    <col min="5948" max="5948" width="33.7109375" style="797" customWidth="1"/>
    <col min="5949" max="5949" width="10.28515625" style="797" bestFit="1" customWidth="1"/>
    <col min="5950" max="5950" width="8.5703125" style="797" bestFit="1" customWidth="1"/>
    <col min="5951" max="5951" width="12" style="797" bestFit="1" customWidth="1"/>
    <col min="5952" max="5955" width="8.5703125" style="797" bestFit="1" customWidth="1"/>
    <col min="5956" max="5956" width="7.85546875" style="797" bestFit="1" customWidth="1"/>
    <col min="5957" max="5957" width="10.28515625" style="797" bestFit="1" customWidth="1"/>
    <col min="5958" max="5959" width="8.5703125" style="797" bestFit="1" customWidth="1"/>
    <col min="5960" max="5961" width="10.28515625" style="797" bestFit="1" customWidth="1"/>
    <col min="5962" max="5962" width="10.28515625" style="797" customWidth="1"/>
    <col min="5963" max="5963" width="8.5703125" style="797" bestFit="1" customWidth="1"/>
    <col min="5964" max="5964" width="10.28515625" style="797" bestFit="1" customWidth="1"/>
    <col min="5965" max="6144" width="13.140625" style="797"/>
    <col min="6145" max="6145" width="31.42578125" style="797" customWidth="1"/>
    <col min="6146" max="6146" width="12" style="797" bestFit="1" customWidth="1"/>
    <col min="6147" max="6147" width="10.42578125" style="797" bestFit="1" customWidth="1"/>
    <col min="6148" max="6148" width="12" style="797" bestFit="1" customWidth="1"/>
    <col min="6149" max="6149" width="10.7109375" style="797" customWidth="1"/>
    <col min="6150" max="6150" width="10.85546875" style="797" bestFit="1" customWidth="1"/>
    <col min="6151" max="6151" width="11.5703125" style="797" bestFit="1" customWidth="1"/>
    <col min="6152" max="6152" width="10.42578125" style="797" bestFit="1" customWidth="1"/>
    <col min="6153" max="6153" width="11.42578125" style="797" customWidth="1"/>
    <col min="6154" max="6157" width="10.85546875" style="797" bestFit="1" customWidth="1"/>
    <col min="6158" max="6158" width="10.42578125" style="797" bestFit="1" customWidth="1"/>
    <col min="6159" max="6159" width="9.28515625" style="797" bestFit="1" customWidth="1"/>
    <col min="6160" max="6160" width="8.5703125" style="797" bestFit="1" customWidth="1"/>
    <col min="6161" max="6162" width="8.5703125" style="797" customWidth="1"/>
    <col min="6163" max="6163" width="15.5703125" style="797" bestFit="1" customWidth="1"/>
    <col min="6164" max="6168" width="11.5703125" style="797" customWidth="1"/>
    <col min="6169" max="6169" width="10.28515625" style="797" bestFit="1" customWidth="1"/>
    <col min="6170" max="6170" width="8.5703125" style="797" bestFit="1" customWidth="1"/>
    <col min="6171" max="6171" width="12" style="797" bestFit="1" customWidth="1"/>
    <col min="6172" max="6175" width="8.5703125" style="797" bestFit="1" customWidth="1"/>
    <col min="6176" max="6176" width="7.85546875" style="797" bestFit="1" customWidth="1"/>
    <col min="6177" max="6177" width="10.28515625" style="797" bestFit="1" customWidth="1"/>
    <col min="6178" max="6179" width="8.5703125" style="797" bestFit="1" customWidth="1"/>
    <col min="6180" max="6181" width="10.28515625" style="797" bestFit="1" customWidth="1"/>
    <col min="6182" max="6182" width="10.28515625" style="797" customWidth="1"/>
    <col min="6183" max="6183" width="8.5703125" style="797" bestFit="1" customWidth="1"/>
    <col min="6184" max="6184" width="12" style="797" bestFit="1" customWidth="1"/>
    <col min="6185" max="6185" width="13.140625" style="797"/>
    <col min="6186" max="6186" width="33.7109375" style="797" customWidth="1"/>
    <col min="6187" max="6187" width="10.28515625" style="797" bestFit="1" customWidth="1"/>
    <col min="6188" max="6188" width="8.5703125" style="797" bestFit="1" customWidth="1"/>
    <col min="6189" max="6189" width="12" style="797" bestFit="1" customWidth="1"/>
    <col min="6190" max="6193" width="8.5703125" style="797" bestFit="1" customWidth="1"/>
    <col min="6194" max="6194" width="7.85546875" style="797" bestFit="1" customWidth="1"/>
    <col min="6195" max="6195" width="10.28515625" style="797" bestFit="1" customWidth="1"/>
    <col min="6196" max="6197" width="8.5703125" style="797" bestFit="1" customWidth="1"/>
    <col min="6198" max="6199" width="10.28515625" style="797" bestFit="1" customWidth="1"/>
    <col min="6200" max="6200" width="10.28515625" style="797" customWidth="1"/>
    <col min="6201" max="6201" width="8.5703125" style="797" bestFit="1" customWidth="1"/>
    <col min="6202" max="6202" width="10.28515625" style="797" bestFit="1" customWidth="1"/>
    <col min="6203" max="6203" width="13.140625" style="797"/>
    <col min="6204" max="6204" width="33.7109375" style="797" customWidth="1"/>
    <col min="6205" max="6205" width="10.28515625" style="797" bestFit="1" customWidth="1"/>
    <col min="6206" max="6206" width="8.5703125" style="797" bestFit="1" customWidth="1"/>
    <col min="6207" max="6207" width="12" style="797" bestFit="1" customWidth="1"/>
    <col min="6208" max="6211" width="8.5703125" style="797" bestFit="1" customWidth="1"/>
    <col min="6212" max="6212" width="7.85546875" style="797" bestFit="1" customWidth="1"/>
    <col min="6213" max="6213" width="10.28515625" style="797" bestFit="1" customWidth="1"/>
    <col min="6214" max="6215" width="8.5703125" style="797" bestFit="1" customWidth="1"/>
    <col min="6216" max="6217" width="10.28515625" style="797" bestFit="1" customWidth="1"/>
    <col min="6218" max="6218" width="10.28515625" style="797" customWidth="1"/>
    <col min="6219" max="6219" width="8.5703125" style="797" bestFit="1" customWidth="1"/>
    <col min="6220" max="6220" width="10.28515625" style="797" bestFit="1" customWidth="1"/>
    <col min="6221" max="6400" width="13.140625" style="797"/>
    <col min="6401" max="6401" width="31.42578125" style="797" customWidth="1"/>
    <col min="6402" max="6402" width="12" style="797" bestFit="1" customWidth="1"/>
    <col min="6403" max="6403" width="10.42578125" style="797" bestFit="1" customWidth="1"/>
    <col min="6404" max="6404" width="12" style="797" bestFit="1" customWidth="1"/>
    <col min="6405" max="6405" width="10.7109375" style="797" customWidth="1"/>
    <col min="6406" max="6406" width="10.85546875" style="797" bestFit="1" customWidth="1"/>
    <col min="6407" max="6407" width="11.5703125" style="797" bestFit="1" customWidth="1"/>
    <col min="6408" max="6408" width="10.42578125" style="797" bestFit="1" customWidth="1"/>
    <col min="6409" max="6409" width="11.42578125" style="797" customWidth="1"/>
    <col min="6410" max="6413" width="10.85546875" style="797" bestFit="1" customWidth="1"/>
    <col min="6414" max="6414" width="10.42578125" style="797" bestFit="1" customWidth="1"/>
    <col min="6415" max="6415" width="9.28515625" style="797" bestFit="1" customWidth="1"/>
    <col min="6416" max="6416" width="8.5703125" style="797" bestFit="1" customWidth="1"/>
    <col min="6417" max="6418" width="8.5703125" style="797" customWidth="1"/>
    <col min="6419" max="6419" width="15.5703125" style="797" bestFit="1" customWidth="1"/>
    <col min="6420" max="6424" width="11.5703125" style="797" customWidth="1"/>
    <col min="6425" max="6425" width="10.28515625" style="797" bestFit="1" customWidth="1"/>
    <col min="6426" max="6426" width="8.5703125" style="797" bestFit="1" customWidth="1"/>
    <col min="6427" max="6427" width="12" style="797" bestFit="1" customWidth="1"/>
    <col min="6428" max="6431" width="8.5703125" style="797" bestFit="1" customWidth="1"/>
    <col min="6432" max="6432" width="7.85546875" style="797" bestFit="1" customWidth="1"/>
    <col min="6433" max="6433" width="10.28515625" style="797" bestFit="1" customWidth="1"/>
    <col min="6434" max="6435" width="8.5703125" style="797" bestFit="1" customWidth="1"/>
    <col min="6436" max="6437" width="10.28515625" style="797" bestFit="1" customWidth="1"/>
    <col min="6438" max="6438" width="10.28515625" style="797" customWidth="1"/>
    <col min="6439" max="6439" width="8.5703125" style="797" bestFit="1" customWidth="1"/>
    <col min="6440" max="6440" width="12" style="797" bestFit="1" customWidth="1"/>
    <col min="6441" max="6441" width="13.140625" style="797"/>
    <col min="6442" max="6442" width="33.7109375" style="797" customWidth="1"/>
    <col min="6443" max="6443" width="10.28515625" style="797" bestFit="1" customWidth="1"/>
    <col min="6444" max="6444" width="8.5703125" style="797" bestFit="1" customWidth="1"/>
    <col min="6445" max="6445" width="12" style="797" bestFit="1" customWidth="1"/>
    <col min="6446" max="6449" width="8.5703125" style="797" bestFit="1" customWidth="1"/>
    <col min="6450" max="6450" width="7.85546875" style="797" bestFit="1" customWidth="1"/>
    <col min="6451" max="6451" width="10.28515625" style="797" bestFit="1" customWidth="1"/>
    <col min="6452" max="6453" width="8.5703125" style="797" bestFit="1" customWidth="1"/>
    <col min="6454" max="6455" width="10.28515625" style="797" bestFit="1" customWidth="1"/>
    <col min="6456" max="6456" width="10.28515625" style="797" customWidth="1"/>
    <col min="6457" max="6457" width="8.5703125" style="797" bestFit="1" customWidth="1"/>
    <col min="6458" max="6458" width="10.28515625" style="797" bestFit="1" customWidth="1"/>
    <col min="6459" max="6459" width="13.140625" style="797"/>
    <col min="6460" max="6460" width="33.7109375" style="797" customWidth="1"/>
    <col min="6461" max="6461" width="10.28515625" style="797" bestFit="1" customWidth="1"/>
    <col min="6462" max="6462" width="8.5703125" style="797" bestFit="1" customWidth="1"/>
    <col min="6463" max="6463" width="12" style="797" bestFit="1" customWidth="1"/>
    <col min="6464" max="6467" width="8.5703125" style="797" bestFit="1" customWidth="1"/>
    <col min="6468" max="6468" width="7.85546875" style="797" bestFit="1" customWidth="1"/>
    <col min="6469" max="6469" width="10.28515625" style="797" bestFit="1" customWidth="1"/>
    <col min="6470" max="6471" width="8.5703125" style="797" bestFit="1" customWidth="1"/>
    <col min="6472" max="6473" width="10.28515625" style="797" bestFit="1" customWidth="1"/>
    <col min="6474" max="6474" width="10.28515625" style="797" customWidth="1"/>
    <col min="6475" max="6475" width="8.5703125" style="797" bestFit="1" customWidth="1"/>
    <col min="6476" max="6476" width="10.28515625" style="797" bestFit="1" customWidth="1"/>
    <col min="6477" max="6656" width="13.140625" style="797"/>
    <col min="6657" max="6657" width="31.42578125" style="797" customWidth="1"/>
    <col min="6658" max="6658" width="12" style="797" bestFit="1" customWidth="1"/>
    <col min="6659" max="6659" width="10.42578125" style="797" bestFit="1" customWidth="1"/>
    <col min="6660" max="6660" width="12" style="797" bestFit="1" customWidth="1"/>
    <col min="6661" max="6661" width="10.7109375" style="797" customWidth="1"/>
    <col min="6662" max="6662" width="10.85546875" style="797" bestFit="1" customWidth="1"/>
    <col min="6663" max="6663" width="11.5703125" style="797" bestFit="1" customWidth="1"/>
    <col min="6664" max="6664" width="10.42578125" style="797" bestFit="1" customWidth="1"/>
    <col min="6665" max="6665" width="11.42578125" style="797" customWidth="1"/>
    <col min="6666" max="6669" width="10.85546875" style="797" bestFit="1" customWidth="1"/>
    <col min="6670" max="6670" width="10.42578125" style="797" bestFit="1" customWidth="1"/>
    <col min="6671" max="6671" width="9.28515625" style="797" bestFit="1" customWidth="1"/>
    <col min="6672" max="6672" width="8.5703125" style="797" bestFit="1" customWidth="1"/>
    <col min="6673" max="6674" width="8.5703125" style="797" customWidth="1"/>
    <col min="6675" max="6675" width="15.5703125" style="797" bestFit="1" customWidth="1"/>
    <col min="6676" max="6680" width="11.5703125" style="797" customWidth="1"/>
    <col min="6681" max="6681" width="10.28515625" style="797" bestFit="1" customWidth="1"/>
    <col min="6682" max="6682" width="8.5703125" style="797" bestFit="1" customWidth="1"/>
    <col min="6683" max="6683" width="12" style="797" bestFit="1" customWidth="1"/>
    <col min="6684" max="6687" width="8.5703125" style="797" bestFit="1" customWidth="1"/>
    <col min="6688" max="6688" width="7.85546875" style="797" bestFit="1" customWidth="1"/>
    <col min="6689" max="6689" width="10.28515625" style="797" bestFit="1" customWidth="1"/>
    <col min="6690" max="6691" width="8.5703125" style="797" bestFit="1" customWidth="1"/>
    <col min="6692" max="6693" width="10.28515625" style="797" bestFit="1" customWidth="1"/>
    <col min="6694" max="6694" width="10.28515625" style="797" customWidth="1"/>
    <col min="6695" max="6695" width="8.5703125" style="797" bestFit="1" customWidth="1"/>
    <col min="6696" max="6696" width="12" style="797" bestFit="1" customWidth="1"/>
    <col min="6697" max="6697" width="13.140625" style="797"/>
    <col min="6698" max="6698" width="33.7109375" style="797" customWidth="1"/>
    <col min="6699" max="6699" width="10.28515625" style="797" bestFit="1" customWidth="1"/>
    <col min="6700" max="6700" width="8.5703125" style="797" bestFit="1" customWidth="1"/>
    <col min="6701" max="6701" width="12" style="797" bestFit="1" customWidth="1"/>
    <col min="6702" max="6705" width="8.5703125" style="797" bestFit="1" customWidth="1"/>
    <col min="6706" max="6706" width="7.85546875" style="797" bestFit="1" customWidth="1"/>
    <col min="6707" max="6707" width="10.28515625" style="797" bestFit="1" customWidth="1"/>
    <col min="6708" max="6709" width="8.5703125" style="797" bestFit="1" customWidth="1"/>
    <col min="6710" max="6711" width="10.28515625" style="797" bestFit="1" customWidth="1"/>
    <col min="6712" max="6712" width="10.28515625" style="797" customWidth="1"/>
    <col min="6713" max="6713" width="8.5703125" style="797" bestFit="1" customWidth="1"/>
    <col min="6714" max="6714" width="10.28515625" style="797" bestFit="1" customWidth="1"/>
    <col min="6715" max="6715" width="13.140625" style="797"/>
    <col min="6716" max="6716" width="33.7109375" style="797" customWidth="1"/>
    <col min="6717" max="6717" width="10.28515625" style="797" bestFit="1" customWidth="1"/>
    <col min="6718" max="6718" width="8.5703125" style="797" bestFit="1" customWidth="1"/>
    <col min="6719" max="6719" width="12" style="797" bestFit="1" customWidth="1"/>
    <col min="6720" max="6723" width="8.5703125" style="797" bestFit="1" customWidth="1"/>
    <col min="6724" max="6724" width="7.85546875" style="797" bestFit="1" customWidth="1"/>
    <col min="6725" max="6725" width="10.28515625" style="797" bestFit="1" customWidth="1"/>
    <col min="6726" max="6727" width="8.5703125" style="797" bestFit="1" customWidth="1"/>
    <col min="6728" max="6729" width="10.28515625" style="797" bestFit="1" customWidth="1"/>
    <col min="6730" max="6730" width="10.28515625" style="797" customWidth="1"/>
    <col min="6731" max="6731" width="8.5703125" style="797" bestFit="1" customWidth="1"/>
    <col min="6732" max="6732" width="10.28515625" style="797" bestFit="1" customWidth="1"/>
    <col min="6733" max="6912" width="13.140625" style="797"/>
    <col min="6913" max="6913" width="31.42578125" style="797" customWidth="1"/>
    <col min="6914" max="6914" width="12" style="797" bestFit="1" customWidth="1"/>
    <col min="6915" max="6915" width="10.42578125" style="797" bestFit="1" customWidth="1"/>
    <col min="6916" max="6916" width="12" style="797" bestFit="1" customWidth="1"/>
    <col min="6917" max="6917" width="10.7109375" style="797" customWidth="1"/>
    <col min="6918" max="6918" width="10.85546875" style="797" bestFit="1" customWidth="1"/>
    <col min="6919" max="6919" width="11.5703125" style="797" bestFit="1" customWidth="1"/>
    <col min="6920" max="6920" width="10.42578125" style="797" bestFit="1" customWidth="1"/>
    <col min="6921" max="6921" width="11.42578125" style="797" customWidth="1"/>
    <col min="6922" max="6925" width="10.85546875" style="797" bestFit="1" customWidth="1"/>
    <col min="6926" max="6926" width="10.42578125" style="797" bestFit="1" customWidth="1"/>
    <col min="6927" max="6927" width="9.28515625" style="797" bestFit="1" customWidth="1"/>
    <col min="6928" max="6928" width="8.5703125" style="797" bestFit="1" customWidth="1"/>
    <col min="6929" max="6930" width="8.5703125" style="797" customWidth="1"/>
    <col min="6931" max="6931" width="15.5703125" style="797" bestFit="1" customWidth="1"/>
    <col min="6932" max="6936" width="11.5703125" style="797" customWidth="1"/>
    <col min="6937" max="6937" width="10.28515625" style="797" bestFit="1" customWidth="1"/>
    <col min="6938" max="6938" width="8.5703125" style="797" bestFit="1" customWidth="1"/>
    <col min="6939" max="6939" width="12" style="797" bestFit="1" customWidth="1"/>
    <col min="6940" max="6943" width="8.5703125" style="797" bestFit="1" customWidth="1"/>
    <col min="6944" max="6944" width="7.85546875" style="797" bestFit="1" customWidth="1"/>
    <col min="6945" max="6945" width="10.28515625" style="797" bestFit="1" customWidth="1"/>
    <col min="6946" max="6947" width="8.5703125" style="797" bestFit="1" customWidth="1"/>
    <col min="6948" max="6949" width="10.28515625" style="797" bestFit="1" customWidth="1"/>
    <col min="6950" max="6950" width="10.28515625" style="797" customWidth="1"/>
    <col min="6951" max="6951" width="8.5703125" style="797" bestFit="1" customWidth="1"/>
    <col min="6952" max="6952" width="12" style="797" bestFit="1" customWidth="1"/>
    <col min="6953" max="6953" width="13.140625" style="797"/>
    <col min="6954" max="6954" width="33.7109375" style="797" customWidth="1"/>
    <col min="6955" max="6955" width="10.28515625" style="797" bestFit="1" customWidth="1"/>
    <col min="6956" max="6956" width="8.5703125" style="797" bestFit="1" customWidth="1"/>
    <col min="6957" max="6957" width="12" style="797" bestFit="1" customWidth="1"/>
    <col min="6958" max="6961" width="8.5703125" style="797" bestFit="1" customWidth="1"/>
    <col min="6962" max="6962" width="7.85546875" style="797" bestFit="1" customWidth="1"/>
    <col min="6963" max="6963" width="10.28515625" style="797" bestFit="1" customWidth="1"/>
    <col min="6964" max="6965" width="8.5703125" style="797" bestFit="1" customWidth="1"/>
    <col min="6966" max="6967" width="10.28515625" style="797" bestFit="1" customWidth="1"/>
    <col min="6968" max="6968" width="10.28515625" style="797" customWidth="1"/>
    <col min="6969" max="6969" width="8.5703125" style="797" bestFit="1" customWidth="1"/>
    <col min="6970" max="6970" width="10.28515625" style="797" bestFit="1" customWidth="1"/>
    <col min="6971" max="6971" width="13.140625" style="797"/>
    <col min="6972" max="6972" width="33.7109375" style="797" customWidth="1"/>
    <col min="6973" max="6973" width="10.28515625" style="797" bestFit="1" customWidth="1"/>
    <col min="6974" max="6974" width="8.5703125" style="797" bestFit="1" customWidth="1"/>
    <col min="6975" max="6975" width="12" style="797" bestFit="1" customWidth="1"/>
    <col min="6976" max="6979" width="8.5703125" style="797" bestFit="1" customWidth="1"/>
    <col min="6980" max="6980" width="7.85546875" style="797" bestFit="1" customWidth="1"/>
    <col min="6981" max="6981" width="10.28515625" style="797" bestFit="1" customWidth="1"/>
    <col min="6982" max="6983" width="8.5703125" style="797" bestFit="1" customWidth="1"/>
    <col min="6984" max="6985" width="10.28515625" style="797" bestFit="1" customWidth="1"/>
    <col min="6986" max="6986" width="10.28515625" style="797" customWidth="1"/>
    <col min="6987" max="6987" width="8.5703125" style="797" bestFit="1" customWidth="1"/>
    <col min="6988" max="6988" width="10.28515625" style="797" bestFit="1" customWidth="1"/>
    <col min="6989" max="7168" width="13.140625" style="797"/>
    <col min="7169" max="7169" width="31.42578125" style="797" customWidth="1"/>
    <col min="7170" max="7170" width="12" style="797" bestFit="1" customWidth="1"/>
    <col min="7171" max="7171" width="10.42578125" style="797" bestFit="1" customWidth="1"/>
    <col min="7172" max="7172" width="12" style="797" bestFit="1" customWidth="1"/>
    <col min="7173" max="7173" width="10.7109375" style="797" customWidth="1"/>
    <col min="7174" max="7174" width="10.85546875" style="797" bestFit="1" customWidth="1"/>
    <col min="7175" max="7175" width="11.5703125" style="797" bestFit="1" customWidth="1"/>
    <col min="7176" max="7176" width="10.42578125" style="797" bestFit="1" customWidth="1"/>
    <col min="7177" max="7177" width="11.42578125" style="797" customWidth="1"/>
    <col min="7178" max="7181" width="10.85546875" style="797" bestFit="1" customWidth="1"/>
    <col min="7182" max="7182" width="10.42578125" style="797" bestFit="1" customWidth="1"/>
    <col min="7183" max="7183" width="9.28515625" style="797" bestFit="1" customWidth="1"/>
    <col min="7184" max="7184" width="8.5703125" style="797" bestFit="1" customWidth="1"/>
    <col min="7185" max="7186" width="8.5703125" style="797" customWidth="1"/>
    <col min="7187" max="7187" width="15.5703125" style="797" bestFit="1" customWidth="1"/>
    <col min="7188" max="7192" width="11.5703125" style="797" customWidth="1"/>
    <col min="7193" max="7193" width="10.28515625" style="797" bestFit="1" customWidth="1"/>
    <col min="7194" max="7194" width="8.5703125" style="797" bestFit="1" customWidth="1"/>
    <col min="7195" max="7195" width="12" style="797" bestFit="1" customWidth="1"/>
    <col min="7196" max="7199" width="8.5703125" style="797" bestFit="1" customWidth="1"/>
    <col min="7200" max="7200" width="7.85546875" style="797" bestFit="1" customWidth="1"/>
    <col min="7201" max="7201" width="10.28515625" style="797" bestFit="1" customWidth="1"/>
    <col min="7202" max="7203" width="8.5703125" style="797" bestFit="1" customWidth="1"/>
    <col min="7204" max="7205" width="10.28515625" style="797" bestFit="1" customWidth="1"/>
    <col min="7206" max="7206" width="10.28515625" style="797" customWidth="1"/>
    <col min="7207" max="7207" width="8.5703125" style="797" bestFit="1" customWidth="1"/>
    <col min="7208" max="7208" width="12" style="797" bestFit="1" customWidth="1"/>
    <col min="7209" max="7209" width="13.140625" style="797"/>
    <col min="7210" max="7210" width="33.7109375" style="797" customWidth="1"/>
    <col min="7211" max="7211" width="10.28515625" style="797" bestFit="1" customWidth="1"/>
    <col min="7212" max="7212" width="8.5703125" style="797" bestFit="1" customWidth="1"/>
    <col min="7213" max="7213" width="12" style="797" bestFit="1" customWidth="1"/>
    <col min="7214" max="7217" width="8.5703125" style="797" bestFit="1" customWidth="1"/>
    <col min="7218" max="7218" width="7.85546875" style="797" bestFit="1" customWidth="1"/>
    <col min="7219" max="7219" width="10.28515625" style="797" bestFit="1" customWidth="1"/>
    <col min="7220" max="7221" width="8.5703125" style="797" bestFit="1" customWidth="1"/>
    <col min="7222" max="7223" width="10.28515625" style="797" bestFit="1" customWidth="1"/>
    <col min="7224" max="7224" width="10.28515625" style="797" customWidth="1"/>
    <col min="7225" max="7225" width="8.5703125" style="797" bestFit="1" customWidth="1"/>
    <col min="7226" max="7226" width="10.28515625" style="797" bestFit="1" customWidth="1"/>
    <col min="7227" max="7227" width="13.140625" style="797"/>
    <col min="7228" max="7228" width="33.7109375" style="797" customWidth="1"/>
    <col min="7229" max="7229" width="10.28515625" style="797" bestFit="1" customWidth="1"/>
    <col min="7230" max="7230" width="8.5703125" style="797" bestFit="1" customWidth="1"/>
    <col min="7231" max="7231" width="12" style="797" bestFit="1" customWidth="1"/>
    <col min="7232" max="7235" width="8.5703125" style="797" bestFit="1" customWidth="1"/>
    <col min="7236" max="7236" width="7.85546875" style="797" bestFit="1" customWidth="1"/>
    <col min="7237" max="7237" width="10.28515625" style="797" bestFit="1" customWidth="1"/>
    <col min="7238" max="7239" width="8.5703125" style="797" bestFit="1" customWidth="1"/>
    <col min="7240" max="7241" width="10.28515625" style="797" bestFit="1" customWidth="1"/>
    <col min="7242" max="7242" width="10.28515625" style="797" customWidth="1"/>
    <col min="7243" max="7243" width="8.5703125" style="797" bestFit="1" customWidth="1"/>
    <col min="7244" max="7244" width="10.28515625" style="797" bestFit="1" customWidth="1"/>
    <col min="7245" max="7424" width="13.140625" style="797"/>
    <col min="7425" max="7425" width="31.42578125" style="797" customWidth="1"/>
    <col min="7426" max="7426" width="12" style="797" bestFit="1" customWidth="1"/>
    <col min="7427" max="7427" width="10.42578125" style="797" bestFit="1" customWidth="1"/>
    <col min="7428" max="7428" width="12" style="797" bestFit="1" customWidth="1"/>
    <col min="7429" max="7429" width="10.7109375" style="797" customWidth="1"/>
    <col min="7430" max="7430" width="10.85546875" style="797" bestFit="1" customWidth="1"/>
    <col min="7431" max="7431" width="11.5703125" style="797" bestFit="1" customWidth="1"/>
    <col min="7432" max="7432" width="10.42578125" style="797" bestFit="1" customWidth="1"/>
    <col min="7433" max="7433" width="11.42578125" style="797" customWidth="1"/>
    <col min="7434" max="7437" width="10.85546875" style="797" bestFit="1" customWidth="1"/>
    <col min="7438" max="7438" width="10.42578125" style="797" bestFit="1" customWidth="1"/>
    <col min="7439" max="7439" width="9.28515625" style="797" bestFit="1" customWidth="1"/>
    <col min="7440" max="7440" width="8.5703125" style="797" bestFit="1" customWidth="1"/>
    <col min="7441" max="7442" width="8.5703125" style="797" customWidth="1"/>
    <col min="7443" max="7443" width="15.5703125" style="797" bestFit="1" customWidth="1"/>
    <col min="7444" max="7448" width="11.5703125" style="797" customWidth="1"/>
    <col min="7449" max="7449" width="10.28515625" style="797" bestFit="1" customWidth="1"/>
    <col min="7450" max="7450" width="8.5703125" style="797" bestFit="1" customWidth="1"/>
    <col min="7451" max="7451" width="12" style="797" bestFit="1" customWidth="1"/>
    <col min="7452" max="7455" width="8.5703125" style="797" bestFit="1" customWidth="1"/>
    <col min="7456" max="7456" width="7.85546875" style="797" bestFit="1" customWidth="1"/>
    <col min="7457" max="7457" width="10.28515625" style="797" bestFit="1" customWidth="1"/>
    <col min="7458" max="7459" width="8.5703125" style="797" bestFit="1" customWidth="1"/>
    <col min="7460" max="7461" width="10.28515625" style="797" bestFit="1" customWidth="1"/>
    <col min="7462" max="7462" width="10.28515625" style="797" customWidth="1"/>
    <col min="7463" max="7463" width="8.5703125" style="797" bestFit="1" customWidth="1"/>
    <col min="7464" max="7464" width="12" style="797" bestFit="1" customWidth="1"/>
    <col min="7465" max="7465" width="13.140625" style="797"/>
    <col min="7466" max="7466" width="33.7109375" style="797" customWidth="1"/>
    <col min="7467" max="7467" width="10.28515625" style="797" bestFit="1" customWidth="1"/>
    <col min="7468" max="7468" width="8.5703125" style="797" bestFit="1" customWidth="1"/>
    <col min="7469" max="7469" width="12" style="797" bestFit="1" customWidth="1"/>
    <col min="7470" max="7473" width="8.5703125" style="797" bestFit="1" customWidth="1"/>
    <col min="7474" max="7474" width="7.85546875" style="797" bestFit="1" customWidth="1"/>
    <col min="7475" max="7475" width="10.28515625" style="797" bestFit="1" customWidth="1"/>
    <col min="7476" max="7477" width="8.5703125" style="797" bestFit="1" customWidth="1"/>
    <col min="7478" max="7479" width="10.28515625" style="797" bestFit="1" customWidth="1"/>
    <col min="7480" max="7480" width="10.28515625" style="797" customWidth="1"/>
    <col min="7481" max="7481" width="8.5703125" style="797" bestFit="1" customWidth="1"/>
    <col min="7482" max="7482" width="10.28515625" style="797" bestFit="1" customWidth="1"/>
    <col min="7483" max="7483" width="13.140625" style="797"/>
    <col min="7484" max="7484" width="33.7109375" style="797" customWidth="1"/>
    <col min="7485" max="7485" width="10.28515625" style="797" bestFit="1" customWidth="1"/>
    <col min="7486" max="7486" width="8.5703125" style="797" bestFit="1" customWidth="1"/>
    <col min="7487" max="7487" width="12" style="797" bestFit="1" customWidth="1"/>
    <col min="7488" max="7491" width="8.5703125" style="797" bestFit="1" customWidth="1"/>
    <col min="7492" max="7492" width="7.85546875" style="797" bestFit="1" customWidth="1"/>
    <col min="7493" max="7493" width="10.28515625" style="797" bestFit="1" customWidth="1"/>
    <col min="7494" max="7495" width="8.5703125" style="797" bestFit="1" customWidth="1"/>
    <col min="7496" max="7497" width="10.28515625" style="797" bestFit="1" customWidth="1"/>
    <col min="7498" max="7498" width="10.28515625" style="797" customWidth="1"/>
    <col min="7499" max="7499" width="8.5703125" style="797" bestFit="1" customWidth="1"/>
    <col min="7500" max="7500" width="10.28515625" style="797" bestFit="1" customWidth="1"/>
    <col min="7501" max="7680" width="13.140625" style="797"/>
    <col min="7681" max="7681" width="31.42578125" style="797" customWidth="1"/>
    <col min="7682" max="7682" width="12" style="797" bestFit="1" customWidth="1"/>
    <col min="7683" max="7683" width="10.42578125" style="797" bestFit="1" customWidth="1"/>
    <col min="7684" max="7684" width="12" style="797" bestFit="1" customWidth="1"/>
    <col min="7685" max="7685" width="10.7109375" style="797" customWidth="1"/>
    <col min="7686" max="7686" width="10.85546875" style="797" bestFit="1" customWidth="1"/>
    <col min="7687" max="7687" width="11.5703125" style="797" bestFit="1" customWidth="1"/>
    <col min="7688" max="7688" width="10.42578125" style="797" bestFit="1" customWidth="1"/>
    <col min="7689" max="7689" width="11.42578125" style="797" customWidth="1"/>
    <col min="7690" max="7693" width="10.85546875" style="797" bestFit="1" customWidth="1"/>
    <col min="7694" max="7694" width="10.42578125" style="797" bestFit="1" customWidth="1"/>
    <col min="7695" max="7695" width="9.28515625" style="797" bestFit="1" customWidth="1"/>
    <col min="7696" max="7696" width="8.5703125" style="797" bestFit="1" customWidth="1"/>
    <col min="7697" max="7698" width="8.5703125" style="797" customWidth="1"/>
    <col min="7699" max="7699" width="15.5703125" style="797" bestFit="1" customWidth="1"/>
    <col min="7700" max="7704" width="11.5703125" style="797" customWidth="1"/>
    <col min="7705" max="7705" width="10.28515625" style="797" bestFit="1" customWidth="1"/>
    <col min="7706" max="7706" width="8.5703125" style="797" bestFit="1" customWidth="1"/>
    <col min="7707" max="7707" width="12" style="797" bestFit="1" customWidth="1"/>
    <col min="7708" max="7711" width="8.5703125" style="797" bestFit="1" customWidth="1"/>
    <col min="7712" max="7712" width="7.85546875" style="797" bestFit="1" customWidth="1"/>
    <col min="7713" max="7713" width="10.28515625" style="797" bestFit="1" customWidth="1"/>
    <col min="7714" max="7715" width="8.5703125" style="797" bestFit="1" customWidth="1"/>
    <col min="7716" max="7717" width="10.28515625" style="797" bestFit="1" customWidth="1"/>
    <col min="7718" max="7718" width="10.28515625" style="797" customWidth="1"/>
    <col min="7719" max="7719" width="8.5703125" style="797" bestFit="1" customWidth="1"/>
    <col min="7720" max="7720" width="12" style="797" bestFit="1" customWidth="1"/>
    <col min="7721" max="7721" width="13.140625" style="797"/>
    <col min="7722" max="7722" width="33.7109375" style="797" customWidth="1"/>
    <col min="7723" max="7723" width="10.28515625" style="797" bestFit="1" customWidth="1"/>
    <col min="7724" max="7724" width="8.5703125" style="797" bestFit="1" customWidth="1"/>
    <col min="7725" max="7725" width="12" style="797" bestFit="1" customWidth="1"/>
    <col min="7726" max="7729" width="8.5703125" style="797" bestFit="1" customWidth="1"/>
    <col min="7730" max="7730" width="7.85546875" style="797" bestFit="1" customWidth="1"/>
    <col min="7731" max="7731" width="10.28515625" style="797" bestFit="1" customWidth="1"/>
    <col min="7732" max="7733" width="8.5703125" style="797" bestFit="1" customWidth="1"/>
    <col min="7734" max="7735" width="10.28515625" style="797" bestFit="1" customWidth="1"/>
    <col min="7736" max="7736" width="10.28515625" style="797" customWidth="1"/>
    <col min="7737" max="7737" width="8.5703125" style="797" bestFit="1" customWidth="1"/>
    <col min="7738" max="7738" width="10.28515625" style="797" bestFit="1" customWidth="1"/>
    <col min="7739" max="7739" width="13.140625" style="797"/>
    <col min="7740" max="7740" width="33.7109375" style="797" customWidth="1"/>
    <col min="7741" max="7741" width="10.28515625" style="797" bestFit="1" customWidth="1"/>
    <col min="7742" max="7742" width="8.5703125" style="797" bestFit="1" customWidth="1"/>
    <col min="7743" max="7743" width="12" style="797" bestFit="1" customWidth="1"/>
    <col min="7744" max="7747" width="8.5703125" style="797" bestFit="1" customWidth="1"/>
    <col min="7748" max="7748" width="7.85546875" style="797" bestFit="1" customWidth="1"/>
    <col min="7749" max="7749" width="10.28515625" style="797" bestFit="1" customWidth="1"/>
    <col min="7750" max="7751" width="8.5703125" style="797" bestFit="1" customWidth="1"/>
    <col min="7752" max="7753" width="10.28515625" style="797" bestFit="1" customWidth="1"/>
    <col min="7754" max="7754" width="10.28515625" style="797" customWidth="1"/>
    <col min="7755" max="7755" width="8.5703125" style="797" bestFit="1" customWidth="1"/>
    <col min="7756" max="7756" width="10.28515625" style="797" bestFit="1" customWidth="1"/>
    <col min="7757" max="7936" width="13.140625" style="797"/>
    <col min="7937" max="7937" width="31.42578125" style="797" customWidth="1"/>
    <col min="7938" max="7938" width="12" style="797" bestFit="1" customWidth="1"/>
    <col min="7939" max="7939" width="10.42578125" style="797" bestFit="1" customWidth="1"/>
    <col min="7940" max="7940" width="12" style="797" bestFit="1" customWidth="1"/>
    <col min="7941" max="7941" width="10.7109375" style="797" customWidth="1"/>
    <col min="7942" max="7942" width="10.85546875" style="797" bestFit="1" customWidth="1"/>
    <col min="7943" max="7943" width="11.5703125" style="797" bestFit="1" customWidth="1"/>
    <col min="7944" max="7944" width="10.42578125" style="797" bestFit="1" customWidth="1"/>
    <col min="7945" max="7945" width="11.42578125" style="797" customWidth="1"/>
    <col min="7946" max="7949" width="10.85546875" style="797" bestFit="1" customWidth="1"/>
    <col min="7950" max="7950" width="10.42578125" style="797" bestFit="1" customWidth="1"/>
    <col min="7951" max="7951" width="9.28515625" style="797" bestFit="1" customWidth="1"/>
    <col min="7952" max="7952" width="8.5703125" style="797" bestFit="1" customWidth="1"/>
    <col min="7953" max="7954" width="8.5703125" style="797" customWidth="1"/>
    <col min="7955" max="7955" width="15.5703125" style="797" bestFit="1" customWidth="1"/>
    <col min="7956" max="7960" width="11.5703125" style="797" customWidth="1"/>
    <col min="7961" max="7961" width="10.28515625" style="797" bestFit="1" customWidth="1"/>
    <col min="7962" max="7962" width="8.5703125" style="797" bestFit="1" customWidth="1"/>
    <col min="7963" max="7963" width="12" style="797" bestFit="1" customWidth="1"/>
    <col min="7964" max="7967" width="8.5703125" style="797" bestFit="1" customWidth="1"/>
    <col min="7968" max="7968" width="7.85546875" style="797" bestFit="1" customWidth="1"/>
    <col min="7969" max="7969" width="10.28515625" style="797" bestFit="1" customWidth="1"/>
    <col min="7970" max="7971" width="8.5703125" style="797" bestFit="1" customWidth="1"/>
    <col min="7972" max="7973" width="10.28515625" style="797" bestFit="1" customWidth="1"/>
    <col min="7974" max="7974" width="10.28515625" style="797" customWidth="1"/>
    <col min="7975" max="7975" width="8.5703125" style="797" bestFit="1" customWidth="1"/>
    <col min="7976" max="7976" width="12" style="797" bestFit="1" customWidth="1"/>
    <col min="7977" max="7977" width="13.140625" style="797"/>
    <col min="7978" max="7978" width="33.7109375" style="797" customWidth="1"/>
    <col min="7979" max="7979" width="10.28515625" style="797" bestFit="1" customWidth="1"/>
    <col min="7980" max="7980" width="8.5703125" style="797" bestFit="1" customWidth="1"/>
    <col min="7981" max="7981" width="12" style="797" bestFit="1" customWidth="1"/>
    <col min="7982" max="7985" width="8.5703125" style="797" bestFit="1" customWidth="1"/>
    <col min="7986" max="7986" width="7.85546875" style="797" bestFit="1" customWidth="1"/>
    <col min="7987" max="7987" width="10.28515625" style="797" bestFit="1" customWidth="1"/>
    <col min="7988" max="7989" width="8.5703125" style="797" bestFit="1" customWidth="1"/>
    <col min="7990" max="7991" width="10.28515625" style="797" bestFit="1" customWidth="1"/>
    <col min="7992" max="7992" width="10.28515625" style="797" customWidth="1"/>
    <col min="7993" max="7993" width="8.5703125" style="797" bestFit="1" customWidth="1"/>
    <col min="7994" max="7994" width="10.28515625" style="797" bestFit="1" customWidth="1"/>
    <col min="7995" max="7995" width="13.140625" style="797"/>
    <col min="7996" max="7996" width="33.7109375" style="797" customWidth="1"/>
    <col min="7997" max="7997" width="10.28515625" style="797" bestFit="1" customWidth="1"/>
    <col min="7998" max="7998" width="8.5703125" style="797" bestFit="1" customWidth="1"/>
    <col min="7999" max="7999" width="12" style="797" bestFit="1" customWidth="1"/>
    <col min="8000" max="8003" width="8.5703125" style="797" bestFit="1" customWidth="1"/>
    <col min="8004" max="8004" width="7.85546875" style="797" bestFit="1" customWidth="1"/>
    <col min="8005" max="8005" width="10.28515625" style="797" bestFit="1" customWidth="1"/>
    <col min="8006" max="8007" width="8.5703125" style="797" bestFit="1" customWidth="1"/>
    <col min="8008" max="8009" width="10.28515625" style="797" bestFit="1" customWidth="1"/>
    <col min="8010" max="8010" width="10.28515625" style="797" customWidth="1"/>
    <col min="8011" max="8011" width="8.5703125" style="797" bestFit="1" customWidth="1"/>
    <col min="8012" max="8012" width="10.28515625" style="797" bestFit="1" customWidth="1"/>
    <col min="8013" max="8192" width="13.140625" style="797"/>
    <col min="8193" max="8193" width="31.42578125" style="797" customWidth="1"/>
    <col min="8194" max="8194" width="12" style="797" bestFit="1" customWidth="1"/>
    <col min="8195" max="8195" width="10.42578125" style="797" bestFit="1" customWidth="1"/>
    <col min="8196" max="8196" width="12" style="797" bestFit="1" customWidth="1"/>
    <col min="8197" max="8197" width="10.7109375" style="797" customWidth="1"/>
    <col min="8198" max="8198" width="10.85546875" style="797" bestFit="1" customWidth="1"/>
    <col min="8199" max="8199" width="11.5703125" style="797" bestFit="1" customWidth="1"/>
    <col min="8200" max="8200" width="10.42578125" style="797" bestFit="1" customWidth="1"/>
    <col min="8201" max="8201" width="11.42578125" style="797" customWidth="1"/>
    <col min="8202" max="8205" width="10.85546875" style="797" bestFit="1" customWidth="1"/>
    <col min="8206" max="8206" width="10.42578125" style="797" bestFit="1" customWidth="1"/>
    <col min="8207" max="8207" width="9.28515625" style="797" bestFit="1" customWidth="1"/>
    <col min="8208" max="8208" width="8.5703125" style="797" bestFit="1" customWidth="1"/>
    <col min="8209" max="8210" width="8.5703125" style="797" customWidth="1"/>
    <col min="8211" max="8211" width="15.5703125" style="797" bestFit="1" customWidth="1"/>
    <col min="8212" max="8216" width="11.5703125" style="797" customWidth="1"/>
    <col min="8217" max="8217" width="10.28515625" style="797" bestFit="1" customWidth="1"/>
    <col min="8218" max="8218" width="8.5703125" style="797" bestFit="1" customWidth="1"/>
    <col min="8219" max="8219" width="12" style="797" bestFit="1" customWidth="1"/>
    <col min="8220" max="8223" width="8.5703125" style="797" bestFit="1" customWidth="1"/>
    <col min="8224" max="8224" width="7.85546875" style="797" bestFit="1" customWidth="1"/>
    <col min="8225" max="8225" width="10.28515625" style="797" bestFit="1" customWidth="1"/>
    <col min="8226" max="8227" width="8.5703125" style="797" bestFit="1" customWidth="1"/>
    <col min="8228" max="8229" width="10.28515625" style="797" bestFit="1" customWidth="1"/>
    <col min="8230" max="8230" width="10.28515625" style="797" customWidth="1"/>
    <col min="8231" max="8231" width="8.5703125" style="797" bestFit="1" customWidth="1"/>
    <col min="8232" max="8232" width="12" style="797" bestFit="1" customWidth="1"/>
    <col min="8233" max="8233" width="13.140625" style="797"/>
    <col min="8234" max="8234" width="33.7109375" style="797" customWidth="1"/>
    <col min="8235" max="8235" width="10.28515625" style="797" bestFit="1" customWidth="1"/>
    <col min="8236" max="8236" width="8.5703125" style="797" bestFit="1" customWidth="1"/>
    <col min="8237" max="8237" width="12" style="797" bestFit="1" customWidth="1"/>
    <col min="8238" max="8241" width="8.5703125" style="797" bestFit="1" customWidth="1"/>
    <col min="8242" max="8242" width="7.85546875" style="797" bestFit="1" customWidth="1"/>
    <col min="8243" max="8243" width="10.28515625" style="797" bestFit="1" customWidth="1"/>
    <col min="8244" max="8245" width="8.5703125" style="797" bestFit="1" customWidth="1"/>
    <col min="8246" max="8247" width="10.28515625" style="797" bestFit="1" customWidth="1"/>
    <col min="8248" max="8248" width="10.28515625" style="797" customWidth="1"/>
    <col min="8249" max="8249" width="8.5703125" style="797" bestFit="1" customWidth="1"/>
    <col min="8250" max="8250" width="10.28515625" style="797" bestFit="1" customWidth="1"/>
    <col min="8251" max="8251" width="13.140625" style="797"/>
    <col min="8252" max="8252" width="33.7109375" style="797" customWidth="1"/>
    <col min="8253" max="8253" width="10.28515625" style="797" bestFit="1" customWidth="1"/>
    <col min="8254" max="8254" width="8.5703125" style="797" bestFit="1" customWidth="1"/>
    <col min="8255" max="8255" width="12" style="797" bestFit="1" customWidth="1"/>
    <col min="8256" max="8259" width="8.5703125" style="797" bestFit="1" customWidth="1"/>
    <col min="8260" max="8260" width="7.85546875" style="797" bestFit="1" customWidth="1"/>
    <col min="8261" max="8261" width="10.28515625" style="797" bestFit="1" customWidth="1"/>
    <col min="8262" max="8263" width="8.5703125" style="797" bestFit="1" customWidth="1"/>
    <col min="8264" max="8265" width="10.28515625" style="797" bestFit="1" customWidth="1"/>
    <col min="8266" max="8266" width="10.28515625" style="797" customWidth="1"/>
    <col min="8267" max="8267" width="8.5703125" style="797" bestFit="1" customWidth="1"/>
    <col min="8268" max="8268" width="10.28515625" style="797" bestFit="1" customWidth="1"/>
    <col min="8269" max="8448" width="13.140625" style="797"/>
    <col min="8449" max="8449" width="31.42578125" style="797" customWidth="1"/>
    <col min="8450" max="8450" width="12" style="797" bestFit="1" customWidth="1"/>
    <col min="8451" max="8451" width="10.42578125" style="797" bestFit="1" customWidth="1"/>
    <col min="8452" max="8452" width="12" style="797" bestFit="1" customWidth="1"/>
    <col min="8453" max="8453" width="10.7109375" style="797" customWidth="1"/>
    <col min="8454" max="8454" width="10.85546875" style="797" bestFit="1" customWidth="1"/>
    <col min="8455" max="8455" width="11.5703125" style="797" bestFit="1" customWidth="1"/>
    <col min="8456" max="8456" width="10.42578125" style="797" bestFit="1" customWidth="1"/>
    <col min="8457" max="8457" width="11.42578125" style="797" customWidth="1"/>
    <col min="8458" max="8461" width="10.85546875" style="797" bestFit="1" customWidth="1"/>
    <col min="8462" max="8462" width="10.42578125" style="797" bestFit="1" customWidth="1"/>
    <col min="8463" max="8463" width="9.28515625" style="797" bestFit="1" customWidth="1"/>
    <col min="8464" max="8464" width="8.5703125" style="797" bestFit="1" customWidth="1"/>
    <col min="8465" max="8466" width="8.5703125" style="797" customWidth="1"/>
    <col min="8467" max="8467" width="15.5703125" style="797" bestFit="1" customWidth="1"/>
    <col min="8468" max="8472" width="11.5703125" style="797" customWidth="1"/>
    <col min="8473" max="8473" width="10.28515625" style="797" bestFit="1" customWidth="1"/>
    <col min="8474" max="8474" width="8.5703125" style="797" bestFit="1" customWidth="1"/>
    <col min="8475" max="8475" width="12" style="797" bestFit="1" customWidth="1"/>
    <col min="8476" max="8479" width="8.5703125" style="797" bestFit="1" customWidth="1"/>
    <col min="8480" max="8480" width="7.85546875" style="797" bestFit="1" customWidth="1"/>
    <col min="8481" max="8481" width="10.28515625" style="797" bestFit="1" customWidth="1"/>
    <col min="8482" max="8483" width="8.5703125" style="797" bestFit="1" customWidth="1"/>
    <col min="8484" max="8485" width="10.28515625" style="797" bestFit="1" customWidth="1"/>
    <col min="8486" max="8486" width="10.28515625" style="797" customWidth="1"/>
    <col min="8487" max="8487" width="8.5703125" style="797" bestFit="1" customWidth="1"/>
    <col min="8488" max="8488" width="12" style="797" bestFit="1" customWidth="1"/>
    <col min="8489" max="8489" width="13.140625" style="797"/>
    <col min="8490" max="8490" width="33.7109375" style="797" customWidth="1"/>
    <col min="8491" max="8491" width="10.28515625" style="797" bestFit="1" customWidth="1"/>
    <col min="8492" max="8492" width="8.5703125" style="797" bestFit="1" customWidth="1"/>
    <col min="8493" max="8493" width="12" style="797" bestFit="1" customWidth="1"/>
    <col min="8494" max="8497" width="8.5703125" style="797" bestFit="1" customWidth="1"/>
    <col min="8498" max="8498" width="7.85546875" style="797" bestFit="1" customWidth="1"/>
    <col min="8499" max="8499" width="10.28515625" style="797" bestFit="1" customWidth="1"/>
    <col min="8500" max="8501" width="8.5703125" style="797" bestFit="1" customWidth="1"/>
    <col min="8502" max="8503" width="10.28515625" style="797" bestFit="1" customWidth="1"/>
    <col min="8504" max="8504" width="10.28515625" style="797" customWidth="1"/>
    <col min="8505" max="8505" width="8.5703125" style="797" bestFit="1" customWidth="1"/>
    <col min="8506" max="8506" width="10.28515625" style="797" bestFit="1" customWidth="1"/>
    <col min="8507" max="8507" width="13.140625" style="797"/>
    <col min="8508" max="8508" width="33.7109375" style="797" customWidth="1"/>
    <col min="8509" max="8509" width="10.28515625" style="797" bestFit="1" customWidth="1"/>
    <col min="8510" max="8510" width="8.5703125" style="797" bestFit="1" customWidth="1"/>
    <col min="8511" max="8511" width="12" style="797" bestFit="1" customWidth="1"/>
    <col min="8512" max="8515" width="8.5703125" style="797" bestFit="1" customWidth="1"/>
    <col min="8516" max="8516" width="7.85546875" style="797" bestFit="1" customWidth="1"/>
    <col min="8517" max="8517" width="10.28515625" style="797" bestFit="1" customWidth="1"/>
    <col min="8518" max="8519" width="8.5703125" style="797" bestFit="1" customWidth="1"/>
    <col min="8520" max="8521" width="10.28515625" style="797" bestFit="1" customWidth="1"/>
    <col min="8522" max="8522" width="10.28515625" style="797" customWidth="1"/>
    <col min="8523" max="8523" width="8.5703125" style="797" bestFit="1" customWidth="1"/>
    <col min="8524" max="8524" width="10.28515625" style="797" bestFit="1" customWidth="1"/>
    <col min="8525" max="8704" width="13.140625" style="797"/>
    <col min="8705" max="8705" width="31.42578125" style="797" customWidth="1"/>
    <col min="8706" max="8706" width="12" style="797" bestFit="1" customWidth="1"/>
    <col min="8707" max="8707" width="10.42578125" style="797" bestFit="1" customWidth="1"/>
    <col min="8708" max="8708" width="12" style="797" bestFit="1" customWidth="1"/>
    <col min="8709" max="8709" width="10.7109375" style="797" customWidth="1"/>
    <col min="8710" max="8710" width="10.85546875" style="797" bestFit="1" customWidth="1"/>
    <col min="8711" max="8711" width="11.5703125" style="797" bestFit="1" customWidth="1"/>
    <col min="8712" max="8712" width="10.42578125" style="797" bestFit="1" customWidth="1"/>
    <col min="8713" max="8713" width="11.42578125" style="797" customWidth="1"/>
    <col min="8714" max="8717" width="10.85546875" style="797" bestFit="1" customWidth="1"/>
    <col min="8718" max="8718" width="10.42578125" style="797" bestFit="1" customWidth="1"/>
    <col min="8719" max="8719" width="9.28515625" style="797" bestFit="1" customWidth="1"/>
    <col min="8720" max="8720" width="8.5703125" style="797" bestFit="1" customWidth="1"/>
    <col min="8721" max="8722" width="8.5703125" style="797" customWidth="1"/>
    <col min="8723" max="8723" width="15.5703125" style="797" bestFit="1" customWidth="1"/>
    <col min="8724" max="8728" width="11.5703125" style="797" customWidth="1"/>
    <col min="8729" max="8729" width="10.28515625" style="797" bestFit="1" customWidth="1"/>
    <col min="8730" max="8730" width="8.5703125" style="797" bestFit="1" customWidth="1"/>
    <col min="8731" max="8731" width="12" style="797" bestFit="1" customWidth="1"/>
    <col min="8732" max="8735" width="8.5703125" style="797" bestFit="1" customWidth="1"/>
    <col min="8736" max="8736" width="7.85546875" style="797" bestFit="1" customWidth="1"/>
    <col min="8737" max="8737" width="10.28515625" style="797" bestFit="1" customWidth="1"/>
    <col min="8738" max="8739" width="8.5703125" style="797" bestFit="1" customWidth="1"/>
    <col min="8740" max="8741" width="10.28515625" style="797" bestFit="1" customWidth="1"/>
    <col min="8742" max="8742" width="10.28515625" style="797" customWidth="1"/>
    <col min="8743" max="8743" width="8.5703125" style="797" bestFit="1" customWidth="1"/>
    <col min="8744" max="8744" width="12" style="797" bestFit="1" customWidth="1"/>
    <col min="8745" max="8745" width="13.140625" style="797"/>
    <col min="8746" max="8746" width="33.7109375" style="797" customWidth="1"/>
    <col min="8747" max="8747" width="10.28515625" style="797" bestFit="1" customWidth="1"/>
    <col min="8748" max="8748" width="8.5703125" style="797" bestFit="1" customWidth="1"/>
    <col min="8749" max="8749" width="12" style="797" bestFit="1" customWidth="1"/>
    <col min="8750" max="8753" width="8.5703125" style="797" bestFit="1" customWidth="1"/>
    <col min="8754" max="8754" width="7.85546875" style="797" bestFit="1" customWidth="1"/>
    <col min="8755" max="8755" width="10.28515625" style="797" bestFit="1" customWidth="1"/>
    <col min="8756" max="8757" width="8.5703125" style="797" bestFit="1" customWidth="1"/>
    <col min="8758" max="8759" width="10.28515625" style="797" bestFit="1" customWidth="1"/>
    <col min="8760" max="8760" width="10.28515625" style="797" customWidth="1"/>
    <col min="8761" max="8761" width="8.5703125" style="797" bestFit="1" customWidth="1"/>
    <col min="8762" max="8762" width="10.28515625" style="797" bestFit="1" customWidth="1"/>
    <col min="8763" max="8763" width="13.140625" style="797"/>
    <col min="8764" max="8764" width="33.7109375" style="797" customWidth="1"/>
    <col min="8765" max="8765" width="10.28515625" style="797" bestFit="1" customWidth="1"/>
    <col min="8766" max="8766" width="8.5703125" style="797" bestFit="1" customWidth="1"/>
    <col min="8767" max="8767" width="12" style="797" bestFit="1" customWidth="1"/>
    <col min="8768" max="8771" width="8.5703125" style="797" bestFit="1" customWidth="1"/>
    <col min="8772" max="8772" width="7.85546875" style="797" bestFit="1" customWidth="1"/>
    <col min="8773" max="8773" width="10.28515625" style="797" bestFit="1" customWidth="1"/>
    <col min="8774" max="8775" width="8.5703125" style="797" bestFit="1" customWidth="1"/>
    <col min="8776" max="8777" width="10.28515625" style="797" bestFit="1" customWidth="1"/>
    <col min="8778" max="8778" width="10.28515625" style="797" customWidth="1"/>
    <col min="8779" max="8779" width="8.5703125" style="797" bestFit="1" customWidth="1"/>
    <col min="8780" max="8780" width="10.28515625" style="797" bestFit="1" customWidth="1"/>
    <col min="8781" max="8960" width="13.140625" style="797"/>
    <col min="8961" max="8961" width="31.42578125" style="797" customWidth="1"/>
    <col min="8962" max="8962" width="12" style="797" bestFit="1" customWidth="1"/>
    <col min="8963" max="8963" width="10.42578125" style="797" bestFit="1" customWidth="1"/>
    <col min="8964" max="8964" width="12" style="797" bestFit="1" customWidth="1"/>
    <col min="8965" max="8965" width="10.7109375" style="797" customWidth="1"/>
    <col min="8966" max="8966" width="10.85546875" style="797" bestFit="1" customWidth="1"/>
    <col min="8967" max="8967" width="11.5703125" style="797" bestFit="1" customWidth="1"/>
    <col min="8968" max="8968" width="10.42578125" style="797" bestFit="1" customWidth="1"/>
    <col min="8969" max="8969" width="11.42578125" style="797" customWidth="1"/>
    <col min="8970" max="8973" width="10.85546875" style="797" bestFit="1" customWidth="1"/>
    <col min="8974" max="8974" width="10.42578125" style="797" bestFit="1" customWidth="1"/>
    <col min="8975" max="8975" width="9.28515625" style="797" bestFit="1" customWidth="1"/>
    <col min="8976" max="8976" width="8.5703125" style="797" bestFit="1" customWidth="1"/>
    <col min="8977" max="8978" width="8.5703125" style="797" customWidth="1"/>
    <col min="8979" max="8979" width="15.5703125" style="797" bestFit="1" customWidth="1"/>
    <col min="8980" max="8984" width="11.5703125" style="797" customWidth="1"/>
    <col min="8985" max="8985" width="10.28515625" style="797" bestFit="1" customWidth="1"/>
    <col min="8986" max="8986" width="8.5703125" style="797" bestFit="1" customWidth="1"/>
    <col min="8987" max="8987" width="12" style="797" bestFit="1" customWidth="1"/>
    <col min="8988" max="8991" width="8.5703125" style="797" bestFit="1" customWidth="1"/>
    <col min="8992" max="8992" width="7.85546875" style="797" bestFit="1" customWidth="1"/>
    <col min="8993" max="8993" width="10.28515625" style="797" bestFit="1" customWidth="1"/>
    <col min="8994" max="8995" width="8.5703125" style="797" bestFit="1" customWidth="1"/>
    <col min="8996" max="8997" width="10.28515625" style="797" bestFit="1" customWidth="1"/>
    <col min="8998" max="8998" width="10.28515625" style="797" customWidth="1"/>
    <col min="8999" max="8999" width="8.5703125" style="797" bestFit="1" customWidth="1"/>
    <col min="9000" max="9000" width="12" style="797" bestFit="1" customWidth="1"/>
    <col min="9001" max="9001" width="13.140625" style="797"/>
    <col min="9002" max="9002" width="33.7109375" style="797" customWidth="1"/>
    <col min="9003" max="9003" width="10.28515625" style="797" bestFit="1" customWidth="1"/>
    <col min="9004" max="9004" width="8.5703125" style="797" bestFit="1" customWidth="1"/>
    <col min="9005" max="9005" width="12" style="797" bestFit="1" customWidth="1"/>
    <col min="9006" max="9009" width="8.5703125" style="797" bestFit="1" customWidth="1"/>
    <col min="9010" max="9010" width="7.85546875" style="797" bestFit="1" customWidth="1"/>
    <col min="9011" max="9011" width="10.28515625" style="797" bestFit="1" customWidth="1"/>
    <col min="9012" max="9013" width="8.5703125" style="797" bestFit="1" customWidth="1"/>
    <col min="9014" max="9015" width="10.28515625" style="797" bestFit="1" customWidth="1"/>
    <col min="9016" max="9016" width="10.28515625" style="797" customWidth="1"/>
    <col min="9017" max="9017" width="8.5703125" style="797" bestFit="1" customWidth="1"/>
    <col min="9018" max="9018" width="10.28515625" style="797" bestFit="1" customWidth="1"/>
    <col min="9019" max="9019" width="13.140625" style="797"/>
    <col min="9020" max="9020" width="33.7109375" style="797" customWidth="1"/>
    <col min="9021" max="9021" width="10.28515625" style="797" bestFit="1" customWidth="1"/>
    <col min="9022" max="9022" width="8.5703125" style="797" bestFit="1" customWidth="1"/>
    <col min="9023" max="9023" width="12" style="797" bestFit="1" customWidth="1"/>
    <col min="9024" max="9027" width="8.5703125" style="797" bestFit="1" customWidth="1"/>
    <col min="9028" max="9028" width="7.85546875" style="797" bestFit="1" customWidth="1"/>
    <col min="9029" max="9029" width="10.28515625" style="797" bestFit="1" customWidth="1"/>
    <col min="9030" max="9031" width="8.5703125" style="797" bestFit="1" customWidth="1"/>
    <col min="9032" max="9033" width="10.28515625" style="797" bestFit="1" customWidth="1"/>
    <col min="9034" max="9034" width="10.28515625" style="797" customWidth="1"/>
    <col min="9035" max="9035" width="8.5703125" style="797" bestFit="1" customWidth="1"/>
    <col min="9036" max="9036" width="10.28515625" style="797" bestFit="1" customWidth="1"/>
    <col min="9037" max="9216" width="13.140625" style="797"/>
    <col min="9217" max="9217" width="31.42578125" style="797" customWidth="1"/>
    <col min="9218" max="9218" width="12" style="797" bestFit="1" customWidth="1"/>
    <col min="9219" max="9219" width="10.42578125" style="797" bestFit="1" customWidth="1"/>
    <col min="9220" max="9220" width="12" style="797" bestFit="1" customWidth="1"/>
    <col min="9221" max="9221" width="10.7109375" style="797" customWidth="1"/>
    <col min="9222" max="9222" width="10.85546875" style="797" bestFit="1" customWidth="1"/>
    <col min="9223" max="9223" width="11.5703125" style="797" bestFit="1" customWidth="1"/>
    <col min="9224" max="9224" width="10.42578125" style="797" bestFit="1" customWidth="1"/>
    <col min="9225" max="9225" width="11.42578125" style="797" customWidth="1"/>
    <col min="9226" max="9229" width="10.85546875" style="797" bestFit="1" customWidth="1"/>
    <col min="9230" max="9230" width="10.42578125" style="797" bestFit="1" customWidth="1"/>
    <col min="9231" max="9231" width="9.28515625" style="797" bestFit="1" customWidth="1"/>
    <col min="9232" max="9232" width="8.5703125" style="797" bestFit="1" customWidth="1"/>
    <col min="9233" max="9234" width="8.5703125" style="797" customWidth="1"/>
    <col min="9235" max="9235" width="15.5703125" style="797" bestFit="1" customWidth="1"/>
    <col min="9236" max="9240" width="11.5703125" style="797" customWidth="1"/>
    <col min="9241" max="9241" width="10.28515625" style="797" bestFit="1" customWidth="1"/>
    <col min="9242" max="9242" width="8.5703125" style="797" bestFit="1" customWidth="1"/>
    <col min="9243" max="9243" width="12" style="797" bestFit="1" customWidth="1"/>
    <col min="9244" max="9247" width="8.5703125" style="797" bestFit="1" customWidth="1"/>
    <col min="9248" max="9248" width="7.85546875" style="797" bestFit="1" customWidth="1"/>
    <col min="9249" max="9249" width="10.28515625" style="797" bestFit="1" customWidth="1"/>
    <col min="9250" max="9251" width="8.5703125" style="797" bestFit="1" customWidth="1"/>
    <col min="9252" max="9253" width="10.28515625" style="797" bestFit="1" customWidth="1"/>
    <col min="9254" max="9254" width="10.28515625" style="797" customWidth="1"/>
    <col min="9255" max="9255" width="8.5703125" style="797" bestFit="1" customWidth="1"/>
    <col min="9256" max="9256" width="12" style="797" bestFit="1" customWidth="1"/>
    <col min="9257" max="9257" width="13.140625" style="797"/>
    <col min="9258" max="9258" width="33.7109375" style="797" customWidth="1"/>
    <col min="9259" max="9259" width="10.28515625" style="797" bestFit="1" customWidth="1"/>
    <col min="9260" max="9260" width="8.5703125" style="797" bestFit="1" customWidth="1"/>
    <col min="9261" max="9261" width="12" style="797" bestFit="1" customWidth="1"/>
    <col min="9262" max="9265" width="8.5703125" style="797" bestFit="1" customWidth="1"/>
    <col min="9266" max="9266" width="7.85546875" style="797" bestFit="1" customWidth="1"/>
    <col min="9267" max="9267" width="10.28515625" style="797" bestFit="1" customWidth="1"/>
    <col min="9268" max="9269" width="8.5703125" style="797" bestFit="1" customWidth="1"/>
    <col min="9270" max="9271" width="10.28515625" style="797" bestFit="1" customWidth="1"/>
    <col min="9272" max="9272" width="10.28515625" style="797" customWidth="1"/>
    <col min="9273" max="9273" width="8.5703125" style="797" bestFit="1" customWidth="1"/>
    <col min="9274" max="9274" width="10.28515625" style="797" bestFit="1" customWidth="1"/>
    <col min="9275" max="9275" width="13.140625" style="797"/>
    <col min="9276" max="9276" width="33.7109375" style="797" customWidth="1"/>
    <col min="9277" max="9277" width="10.28515625" style="797" bestFit="1" customWidth="1"/>
    <col min="9278" max="9278" width="8.5703125" style="797" bestFit="1" customWidth="1"/>
    <col min="9279" max="9279" width="12" style="797" bestFit="1" customWidth="1"/>
    <col min="9280" max="9283" width="8.5703125" style="797" bestFit="1" customWidth="1"/>
    <col min="9284" max="9284" width="7.85546875" style="797" bestFit="1" customWidth="1"/>
    <col min="9285" max="9285" width="10.28515625" style="797" bestFit="1" customWidth="1"/>
    <col min="9286" max="9287" width="8.5703125" style="797" bestFit="1" customWidth="1"/>
    <col min="9288" max="9289" width="10.28515625" style="797" bestFit="1" customWidth="1"/>
    <col min="9290" max="9290" width="10.28515625" style="797" customWidth="1"/>
    <col min="9291" max="9291" width="8.5703125" style="797" bestFit="1" customWidth="1"/>
    <col min="9292" max="9292" width="10.28515625" style="797" bestFit="1" customWidth="1"/>
    <col min="9293" max="9472" width="13.140625" style="797"/>
    <col min="9473" max="9473" width="31.42578125" style="797" customWidth="1"/>
    <col min="9474" max="9474" width="12" style="797" bestFit="1" customWidth="1"/>
    <col min="9475" max="9475" width="10.42578125" style="797" bestFit="1" customWidth="1"/>
    <col min="9476" max="9476" width="12" style="797" bestFit="1" customWidth="1"/>
    <col min="9477" max="9477" width="10.7109375" style="797" customWidth="1"/>
    <col min="9478" max="9478" width="10.85546875" style="797" bestFit="1" customWidth="1"/>
    <col min="9479" max="9479" width="11.5703125" style="797" bestFit="1" customWidth="1"/>
    <col min="9480" max="9480" width="10.42578125" style="797" bestFit="1" customWidth="1"/>
    <col min="9481" max="9481" width="11.42578125" style="797" customWidth="1"/>
    <col min="9482" max="9485" width="10.85546875" style="797" bestFit="1" customWidth="1"/>
    <col min="9486" max="9486" width="10.42578125" style="797" bestFit="1" customWidth="1"/>
    <col min="9487" max="9487" width="9.28515625" style="797" bestFit="1" customWidth="1"/>
    <col min="9488" max="9488" width="8.5703125" style="797" bestFit="1" customWidth="1"/>
    <col min="9489" max="9490" width="8.5703125" style="797" customWidth="1"/>
    <col min="9491" max="9491" width="15.5703125" style="797" bestFit="1" customWidth="1"/>
    <col min="9492" max="9496" width="11.5703125" style="797" customWidth="1"/>
    <col min="9497" max="9497" width="10.28515625" style="797" bestFit="1" customWidth="1"/>
    <col min="9498" max="9498" width="8.5703125" style="797" bestFit="1" customWidth="1"/>
    <col min="9499" max="9499" width="12" style="797" bestFit="1" customWidth="1"/>
    <col min="9500" max="9503" width="8.5703125" style="797" bestFit="1" customWidth="1"/>
    <col min="9504" max="9504" width="7.85546875" style="797" bestFit="1" customWidth="1"/>
    <col min="9505" max="9505" width="10.28515625" style="797" bestFit="1" customWidth="1"/>
    <col min="9506" max="9507" width="8.5703125" style="797" bestFit="1" customWidth="1"/>
    <col min="9508" max="9509" width="10.28515625" style="797" bestFit="1" customWidth="1"/>
    <col min="9510" max="9510" width="10.28515625" style="797" customWidth="1"/>
    <col min="9511" max="9511" width="8.5703125" style="797" bestFit="1" customWidth="1"/>
    <col min="9512" max="9512" width="12" style="797" bestFit="1" customWidth="1"/>
    <col min="9513" max="9513" width="13.140625" style="797"/>
    <col min="9514" max="9514" width="33.7109375" style="797" customWidth="1"/>
    <col min="9515" max="9515" width="10.28515625" style="797" bestFit="1" customWidth="1"/>
    <col min="9516" max="9516" width="8.5703125" style="797" bestFit="1" customWidth="1"/>
    <col min="9517" max="9517" width="12" style="797" bestFit="1" customWidth="1"/>
    <col min="9518" max="9521" width="8.5703125" style="797" bestFit="1" customWidth="1"/>
    <col min="9522" max="9522" width="7.85546875" style="797" bestFit="1" customWidth="1"/>
    <col min="9523" max="9523" width="10.28515625" style="797" bestFit="1" customWidth="1"/>
    <col min="9524" max="9525" width="8.5703125" style="797" bestFit="1" customWidth="1"/>
    <col min="9526" max="9527" width="10.28515625" style="797" bestFit="1" customWidth="1"/>
    <col min="9528" max="9528" width="10.28515625" style="797" customWidth="1"/>
    <col min="9529" max="9529" width="8.5703125" style="797" bestFit="1" customWidth="1"/>
    <col min="9530" max="9530" width="10.28515625" style="797" bestFit="1" customWidth="1"/>
    <col min="9531" max="9531" width="13.140625" style="797"/>
    <col min="9532" max="9532" width="33.7109375" style="797" customWidth="1"/>
    <col min="9533" max="9533" width="10.28515625" style="797" bestFit="1" customWidth="1"/>
    <col min="9534" max="9534" width="8.5703125" style="797" bestFit="1" customWidth="1"/>
    <col min="9535" max="9535" width="12" style="797" bestFit="1" customWidth="1"/>
    <col min="9536" max="9539" width="8.5703125" style="797" bestFit="1" customWidth="1"/>
    <col min="9540" max="9540" width="7.85546875" style="797" bestFit="1" customWidth="1"/>
    <col min="9541" max="9541" width="10.28515625" style="797" bestFit="1" customWidth="1"/>
    <col min="9542" max="9543" width="8.5703125" style="797" bestFit="1" customWidth="1"/>
    <col min="9544" max="9545" width="10.28515625" style="797" bestFit="1" customWidth="1"/>
    <col min="9546" max="9546" width="10.28515625" style="797" customWidth="1"/>
    <col min="9547" max="9547" width="8.5703125" style="797" bestFit="1" customWidth="1"/>
    <col min="9548" max="9548" width="10.28515625" style="797" bestFit="1" customWidth="1"/>
    <col min="9549" max="9728" width="13.140625" style="797"/>
    <col min="9729" max="9729" width="31.42578125" style="797" customWidth="1"/>
    <col min="9730" max="9730" width="12" style="797" bestFit="1" customWidth="1"/>
    <col min="9731" max="9731" width="10.42578125" style="797" bestFit="1" customWidth="1"/>
    <col min="9732" max="9732" width="12" style="797" bestFit="1" customWidth="1"/>
    <col min="9733" max="9733" width="10.7109375" style="797" customWidth="1"/>
    <col min="9734" max="9734" width="10.85546875" style="797" bestFit="1" customWidth="1"/>
    <col min="9735" max="9735" width="11.5703125" style="797" bestFit="1" customWidth="1"/>
    <col min="9736" max="9736" width="10.42578125" style="797" bestFit="1" customWidth="1"/>
    <col min="9737" max="9737" width="11.42578125" style="797" customWidth="1"/>
    <col min="9738" max="9741" width="10.85546875" style="797" bestFit="1" customWidth="1"/>
    <col min="9742" max="9742" width="10.42578125" style="797" bestFit="1" customWidth="1"/>
    <col min="9743" max="9743" width="9.28515625" style="797" bestFit="1" customWidth="1"/>
    <col min="9744" max="9744" width="8.5703125" style="797" bestFit="1" customWidth="1"/>
    <col min="9745" max="9746" width="8.5703125" style="797" customWidth="1"/>
    <col min="9747" max="9747" width="15.5703125" style="797" bestFit="1" customWidth="1"/>
    <col min="9748" max="9752" width="11.5703125" style="797" customWidth="1"/>
    <col min="9753" max="9753" width="10.28515625" style="797" bestFit="1" customWidth="1"/>
    <col min="9754" max="9754" width="8.5703125" style="797" bestFit="1" customWidth="1"/>
    <col min="9755" max="9755" width="12" style="797" bestFit="1" customWidth="1"/>
    <col min="9756" max="9759" width="8.5703125" style="797" bestFit="1" customWidth="1"/>
    <col min="9760" max="9760" width="7.85546875" style="797" bestFit="1" customWidth="1"/>
    <col min="9761" max="9761" width="10.28515625" style="797" bestFit="1" customWidth="1"/>
    <col min="9762" max="9763" width="8.5703125" style="797" bestFit="1" customWidth="1"/>
    <col min="9764" max="9765" width="10.28515625" style="797" bestFit="1" customWidth="1"/>
    <col min="9766" max="9766" width="10.28515625" style="797" customWidth="1"/>
    <col min="9767" max="9767" width="8.5703125" style="797" bestFit="1" customWidth="1"/>
    <col min="9768" max="9768" width="12" style="797" bestFit="1" customWidth="1"/>
    <col min="9769" max="9769" width="13.140625" style="797"/>
    <col min="9770" max="9770" width="33.7109375" style="797" customWidth="1"/>
    <col min="9771" max="9771" width="10.28515625" style="797" bestFit="1" customWidth="1"/>
    <col min="9772" max="9772" width="8.5703125" style="797" bestFit="1" customWidth="1"/>
    <col min="9773" max="9773" width="12" style="797" bestFit="1" customWidth="1"/>
    <col min="9774" max="9777" width="8.5703125" style="797" bestFit="1" customWidth="1"/>
    <col min="9778" max="9778" width="7.85546875" style="797" bestFit="1" customWidth="1"/>
    <col min="9779" max="9779" width="10.28515625" style="797" bestFit="1" customWidth="1"/>
    <col min="9780" max="9781" width="8.5703125" style="797" bestFit="1" customWidth="1"/>
    <col min="9782" max="9783" width="10.28515625" style="797" bestFit="1" customWidth="1"/>
    <col min="9784" max="9784" width="10.28515625" style="797" customWidth="1"/>
    <col min="9785" max="9785" width="8.5703125" style="797" bestFit="1" customWidth="1"/>
    <col min="9786" max="9786" width="10.28515625" style="797" bestFit="1" customWidth="1"/>
    <col min="9787" max="9787" width="13.140625" style="797"/>
    <col min="9788" max="9788" width="33.7109375" style="797" customWidth="1"/>
    <col min="9789" max="9789" width="10.28515625" style="797" bestFit="1" customWidth="1"/>
    <col min="9790" max="9790" width="8.5703125" style="797" bestFit="1" customWidth="1"/>
    <col min="9791" max="9791" width="12" style="797" bestFit="1" customWidth="1"/>
    <col min="9792" max="9795" width="8.5703125" style="797" bestFit="1" customWidth="1"/>
    <col min="9796" max="9796" width="7.85546875" style="797" bestFit="1" customWidth="1"/>
    <col min="9797" max="9797" width="10.28515625" style="797" bestFit="1" customWidth="1"/>
    <col min="9798" max="9799" width="8.5703125" style="797" bestFit="1" customWidth="1"/>
    <col min="9800" max="9801" width="10.28515625" style="797" bestFit="1" customWidth="1"/>
    <col min="9802" max="9802" width="10.28515625" style="797" customWidth="1"/>
    <col min="9803" max="9803" width="8.5703125" style="797" bestFit="1" customWidth="1"/>
    <col min="9804" max="9804" width="10.28515625" style="797" bestFit="1" customWidth="1"/>
    <col min="9805" max="9984" width="13.140625" style="797"/>
    <col min="9985" max="9985" width="31.42578125" style="797" customWidth="1"/>
    <col min="9986" max="9986" width="12" style="797" bestFit="1" customWidth="1"/>
    <col min="9987" max="9987" width="10.42578125" style="797" bestFit="1" customWidth="1"/>
    <col min="9988" max="9988" width="12" style="797" bestFit="1" customWidth="1"/>
    <col min="9989" max="9989" width="10.7109375" style="797" customWidth="1"/>
    <col min="9990" max="9990" width="10.85546875" style="797" bestFit="1" customWidth="1"/>
    <col min="9991" max="9991" width="11.5703125" style="797" bestFit="1" customWidth="1"/>
    <col min="9992" max="9992" width="10.42578125" style="797" bestFit="1" customWidth="1"/>
    <col min="9993" max="9993" width="11.42578125" style="797" customWidth="1"/>
    <col min="9994" max="9997" width="10.85546875" style="797" bestFit="1" customWidth="1"/>
    <col min="9998" max="9998" width="10.42578125" style="797" bestFit="1" customWidth="1"/>
    <col min="9999" max="9999" width="9.28515625" style="797" bestFit="1" customWidth="1"/>
    <col min="10000" max="10000" width="8.5703125" style="797" bestFit="1" customWidth="1"/>
    <col min="10001" max="10002" width="8.5703125" style="797" customWidth="1"/>
    <col min="10003" max="10003" width="15.5703125" style="797" bestFit="1" customWidth="1"/>
    <col min="10004" max="10008" width="11.5703125" style="797" customWidth="1"/>
    <col min="10009" max="10009" width="10.28515625" style="797" bestFit="1" customWidth="1"/>
    <col min="10010" max="10010" width="8.5703125" style="797" bestFit="1" customWidth="1"/>
    <col min="10011" max="10011" width="12" style="797" bestFit="1" customWidth="1"/>
    <col min="10012" max="10015" width="8.5703125" style="797" bestFit="1" customWidth="1"/>
    <col min="10016" max="10016" width="7.85546875" style="797" bestFit="1" customWidth="1"/>
    <col min="10017" max="10017" width="10.28515625" style="797" bestFit="1" customWidth="1"/>
    <col min="10018" max="10019" width="8.5703125" style="797" bestFit="1" customWidth="1"/>
    <col min="10020" max="10021" width="10.28515625" style="797" bestFit="1" customWidth="1"/>
    <col min="10022" max="10022" width="10.28515625" style="797" customWidth="1"/>
    <col min="10023" max="10023" width="8.5703125" style="797" bestFit="1" customWidth="1"/>
    <col min="10024" max="10024" width="12" style="797" bestFit="1" customWidth="1"/>
    <col min="10025" max="10025" width="13.140625" style="797"/>
    <col min="10026" max="10026" width="33.7109375" style="797" customWidth="1"/>
    <col min="10027" max="10027" width="10.28515625" style="797" bestFit="1" customWidth="1"/>
    <col min="10028" max="10028" width="8.5703125" style="797" bestFit="1" customWidth="1"/>
    <col min="10029" max="10029" width="12" style="797" bestFit="1" customWidth="1"/>
    <col min="10030" max="10033" width="8.5703125" style="797" bestFit="1" customWidth="1"/>
    <col min="10034" max="10034" width="7.85546875" style="797" bestFit="1" customWidth="1"/>
    <col min="10035" max="10035" width="10.28515625" style="797" bestFit="1" customWidth="1"/>
    <col min="10036" max="10037" width="8.5703125" style="797" bestFit="1" customWidth="1"/>
    <col min="10038" max="10039" width="10.28515625" style="797" bestFit="1" customWidth="1"/>
    <col min="10040" max="10040" width="10.28515625" style="797" customWidth="1"/>
    <col min="10041" max="10041" width="8.5703125" style="797" bestFit="1" customWidth="1"/>
    <col min="10042" max="10042" width="10.28515625" style="797" bestFit="1" customWidth="1"/>
    <col min="10043" max="10043" width="13.140625" style="797"/>
    <col min="10044" max="10044" width="33.7109375" style="797" customWidth="1"/>
    <col min="10045" max="10045" width="10.28515625" style="797" bestFit="1" customWidth="1"/>
    <col min="10046" max="10046" width="8.5703125" style="797" bestFit="1" customWidth="1"/>
    <col min="10047" max="10047" width="12" style="797" bestFit="1" customWidth="1"/>
    <col min="10048" max="10051" width="8.5703125" style="797" bestFit="1" customWidth="1"/>
    <col min="10052" max="10052" width="7.85546875" style="797" bestFit="1" customWidth="1"/>
    <col min="10053" max="10053" width="10.28515625" style="797" bestFit="1" customWidth="1"/>
    <col min="10054" max="10055" width="8.5703125" style="797" bestFit="1" customWidth="1"/>
    <col min="10056" max="10057" width="10.28515625" style="797" bestFit="1" customWidth="1"/>
    <col min="10058" max="10058" width="10.28515625" style="797" customWidth="1"/>
    <col min="10059" max="10059" width="8.5703125" style="797" bestFit="1" customWidth="1"/>
    <col min="10060" max="10060" width="10.28515625" style="797" bestFit="1" customWidth="1"/>
    <col min="10061" max="10240" width="13.140625" style="797"/>
    <col min="10241" max="10241" width="31.42578125" style="797" customWidth="1"/>
    <col min="10242" max="10242" width="12" style="797" bestFit="1" customWidth="1"/>
    <col min="10243" max="10243" width="10.42578125" style="797" bestFit="1" customWidth="1"/>
    <col min="10244" max="10244" width="12" style="797" bestFit="1" customWidth="1"/>
    <col min="10245" max="10245" width="10.7109375" style="797" customWidth="1"/>
    <col min="10246" max="10246" width="10.85546875" style="797" bestFit="1" customWidth="1"/>
    <col min="10247" max="10247" width="11.5703125" style="797" bestFit="1" customWidth="1"/>
    <col min="10248" max="10248" width="10.42578125" style="797" bestFit="1" customWidth="1"/>
    <col min="10249" max="10249" width="11.42578125" style="797" customWidth="1"/>
    <col min="10250" max="10253" width="10.85546875" style="797" bestFit="1" customWidth="1"/>
    <col min="10254" max="10254" width="10.42578125" style="797" bestFit="1" customWidth="1"/>
    <col min="10255" max="10255" width="9.28515625" style="797" bestFit="1" customWidth="1"/>
    <col min="10256" max="10256" width="8.5703125" style="797" bestFit="1" customWidth="1"/>
    <col min="10257" max="10258" width="8.5703125" style="797" customWidth="1"/>
    <col min="10259" max="10259" width="15.5703125" style="797" bestFit="1" customWidth="1"/>
    <col min="10260" max="10264" width="11.5703125" style="797" customWidth="1"/>
    <col min="10265" max="10265" width="10.28515625" style="797" bestFit="1" customWidth="1"/>
    <col min="10266" max="10266" width="8.5703125" style="797" bestFit="1" customWidth="1"/>
    <col min="10267" max="10267" width="12" style="797" bestFit="1" customWidth="1"/>
    <col min="10268" max="10271" width="8.5703125" style="797" bestFit="1" customWidth="1"/>
    <col min="10272" max="10272" width="7.85546875" style="797" bestFit="1" customWidth="1"/>
    <col min="10273" max="10273" width="10.28515625" style="797" bestFit="1" customWidth="1"/>
    <col min="10274" max="10275" width="8.5703125" style="797" bestFit="1" customWidth="1"/>
    <col min="10276" max="10277" width="10.28515625" style="797" bestFit="1" customWidth="1"/>
    <col min="10278" max="10278" width="10.28515625" style="797" customWidth="1"/>
    <col min="10279" max="10279" width="8.5703125" style="797" bestFit="1" customWidth="1"/>
    <col min="10280" max="10280" width="12" style="797" bestFit="1" customWidth="1"/>
    <col min="10281" max="10281" width="13.140625" style="797"/>
    <col min="10282" max="10282" width="33.7109375" style="797" customWidth="1"/>
    <col min="10283" max="10283" width="10.28515625" style="797" bestFit="1" customWidth="1"/>
    <col min="10284" max="10284" width="8.5703125" style="797" bestFit="1" customWidth="1"/>
    <col min="10285" max="10285" width="12" style="797" bestFit="1" customWidth="1"/>
    <col min="10286" max="10289" width="8.5703125" style="797" bestFit="1" customWidth="1"/>
    <col min="10290" max="10290" width="7.85546875" style="797" bestFit="1" customWidth="1"/>
    <col min="10291" max="10291" width="10.28515625" style="797" bestFit="1" customWidth="1"/>
    <col min="10292" max="10293" width="8.5703125" style="797" bestFit="1" customWidth="1"/>
    <col min="10294" max="10295" width="10.28515625" style="797" bestFit="1" customWidth="1"/>
    <col min="10296" max="10296" width="10.28515625" style="797" customWidth="1"/>
    <col min="10297" max="10297" width="8.5703125" style="797" bestFit="1" customWidth="1"/>
    <col min="10298" max="10298" width="10.28515625" style="797" bestFit="1" customWidth="1"/>
    <col min="10299" max="10299" width="13.140625" style="797"/>
    <col min="10300" max="10300" width="33.7109375" style="797" customWidth="1"/>
    <col min="10301" max="10301" width="10.28515625" style="797" bestFit="1" customWidth="1"/>
    <col min="10302" max="10302" width="8.5703125" style="797" bestFit="1" customWidth="1"/>
    <col min="10303" max="10303" width="12" style="797" bestFit="1" customWidth="1"/>
    <col min="10304" max="10307" width="8.5703125" style="797" bestFit="1" customWidth="1"/>
    <col min="10308" max="10308" width="7.85546875" style="797" bestFit="1" customWidth="1"/>
    <col min="10309" max="10309" width="10.28515625" style="797" bestFit="1" customWidth="1"/>
    <col min="10310" max="10311" width="8.5703125" style="797" bestFit="1" customWidth="1"/>
    <col min="10312" max="10313" width="10.28515625" style="797" bestFit="1" customWidth="1"/>
    <col min="10314" max="10314" width="10.28515625" style="797" customWidth="1"/>
    <col min="10315" max="10315" width="8.5703125" style="797" bestFit="1" customWidth="1"/>
    <col min="10316" max="10316" width="10.28515625" style="797" bestFit="1" customWidth="1"/>
    <col min="10317" max="10496" width="13.140625" style="797"/>
    <col min="10497" max="10497" width="31.42578125" style="797" customWidth="1"/>
    <col min="10498" max="10498" width="12" style="797" bestFit="1" customWidth="1"/>
    <col min="10499" max="10499" width="10.42578125" style="797" bestFit="1" customWidth="1"/>
    <col min="10500" max="10500" width="12" style="797" bestFit="1" customWidth="1"/>
    <col min="10501" max="10501" width="10.7109375" style="797" customWidth="1"/>
    <col min="10502" max="10502" width="10.85546875" style="797" bestFit="1" customWidth="1"/>
    <col min="10503" max="10503" width="11.5703125" style="797" bestFit="1" customWidth="1"/>
    <col min="10504" max="10504" width="10.42578125" style="797" bestFit="1" customWidth="1"/>
    <col min="10505" max="10505" width="11.42578125" style="797" customWidth="1"/>
    <col min="10506" max="10509" width="10.85546875" style="797" bestFit="1" customWidth="1"/>
    <col min="10510" max="10510" width="10.42578125" style="797" bestFit="1" customWidth="1"/>
    <col min="10511" max="10511" width="9.28515625" style="797" bestFit="1" customWidth="1"/>
    <col min="10512" max="10512" width="8.5703125" style="797" bestFit="1" customWidth="1"/>
    <col min="10513" max="10514" width="8.5703125" style="797" customWidth="1"/>
    <col min="10515" max="10515" width="15.5703125" style="797" bestFit="1" customWidth="1"/>
    <col min="10516" max="10520" width="11.5703125" style="797" customWidth="1"/>
    <col min="10521" max="10521" width="10.28515625" style="797" bestFit="1" customWidth="1"/>
    <col min="10522" max="10522" width="8.5703125" style="797" bestFit="1" customWidth="1"/>
    <col min="10523" max="10523" width="12" style="797" bestFit="1" customWidth="1"/>
    <col min="10524" max="10527" width="8.5703125" style="797" bestFit="1" customWidth="1"/>
    <col min="10528" max="10528" width="7.85546875" style="797" bestFit="1" customWidth="1"/>
    <col min="10529" max="10529" width="10.28515625" style="797" bestFit="1" customWidth="1"/>
    <col min="10530" max="10531" width="8.5703125" style="797" bestFit="1" customWidth="1"/>
    <col min="10532" max="10533" width="10.28515625" style="797" bestFit="1" customWidth="1"/>
    <col min="10534" max="10534" width="10.28515625" style="797" customWidth="1"/>
    <col min="10535" max="10535" width="8.5703125" style="797" bestFit="1" customWidth="1"/>
    <col min="10536" max="10536" width="12" style="797" bestFit="1" customWidth="1"/>
    <col min="10537" max="10537" width="13.140625" style="797"/>
    <col min="10538" max="10538" width="33.7109375" style="797" customWidth="1"/>
    <col min="10539" max="10539" width="10.28515625" style="797" bestFit="1" customWidth="1"/>
    <col min="10540" max="10540" width="8.5703125" style="797" bestFit="1" customWidth="1"/>
    <col min="10541" max="10541" width="12" style="797" bestFit="1" customWidth="1"/>
    <col min="10542" max="10545" width="8.5703125" style="797" bestFit="1" customWidth="1"/>
    <col min="10546" max="10546" width="7.85546875" style="797" bestFit="1" customWidth="1"/>
    <col min="10547" max="10547" width="10.28515625" style="797" bestFit="1" customWidth="1"/>
    <col min="10548" max="10549" width="8.5703125" style="797" bestFit="1" customWidth="1"/>
    <col min="10550" max="10551" width="10.28515625" style="797" bestFit="1" customWidth="1"/>
    <col min="10552" max="10552" width="10.28515625" style="797" customWidth="1"/>
    <col min="10553" max="10553" width="8.5703125" style="797" bestFit="1" customWidth="1"/>
    <col min="10554" max="10554" width="10.28515625" style="797" bestFit="1" customWidth="1"/>
    <col min="10555" max="10555" width="13.140625" style="797"/>
    <col min="10556" max="10556" width="33.7109375" style="797" customWidth="1"/>
    <col min="10557" max="10557" width="10.28515625" style="797" bestFit="1" customWidth="1"/>
    <col min="10558" max="10558" width="8.5703125" style="797" bestFit="1" customWidth="1"/>
    <col min="10559" max="10559" width="12" style="797" bestFit="1" customWidth="1"/>
    <col min="10560" max="10563" width="8.5703125" style="797" bestFit="1" customWidth="1"/>
    <col min="10564" max="10564" width="7.85546875" style="797" bestFit="1" customWidth="1"/>
    <col min="10565" max="10565" width="10.28515625" style="797" bestFit="1" customWidth="1"/>
    <col min="10566" max="10567" width="8.5703125" style="797" bestFit="1" customWidth="1"/>
    <col min="10568" max="10569" width="10.28515625" style="797" bestFit="1" customWidth="1"/>
    <col min="10570" max="10570" width="10.28515625" style="797" customWidth="1"/>
    <col min="10571" max="10571" width="8.5703125" style="797" bestFit="1" customWidth="1"/>
    <col min="10572" max="10572" width="10.28515625" style="797" bestFit="1" customWidth="1"/>
    <col min="10573" max="10752" width="13.140625" style="797"/>
    <col min="10753" max="10753" width="31.42578125" style="797" customWidth="1"/>
    <col min="10754" max="10754" width="12" style="797" bestFit="1" customWidth="1"/>
    <col min="10755" max="10755" width="10.42578125" style="797" bestFit="1" customWidth="1"/>
    <col min="10756" max="10756" width="12" style="797" bestFit="1" customWidth="1"/>
    <col min="10757" max="10757" width="10.7109375" style="797" customWidth="1"/>
    <col min="10758" max="10758" width="10.85546875" style="797" bestFit="1" customWidth="1"/>
    <col min="10759" max="10759" width="11.5703125" style="797" bestFit="1" customWidth="1"/>
    <col min="10760" max="10760" width="10.42578125" style="797" bestFit="1" customWidth="1"/>
    <col min="10761" max="10761" width="11.42578125" style="797" customWidth="1"/>
    <col min="10762" max="10765" width="10.85546875" style="797" bestFit="1" customWidth="1"/>
    <col min="10766" max="10766" width="10.42578125" style="797" bestFit="1" customWidth="1"/>
    <col min="10767" max="10767" width="9.28515625" style="797" bestFit="1" customWidth="1"/>
    <col min="10768" max="10768" width="8.5703125" style="797" bestFit="1" customWidth="1"/>
    <col min="10769" max="10770" width="8.5703125" style="797" customWidth="1"/>
    <col min="10771" max="10771" width="15.5703125" style="797" bestFit="1" customWidth="1"/>
    <col min="10772" max="10776" width="11.5703125" style="797" customWidth="1"/>
    <col min="10777" max="10777" width="10.28515625" style="797" bestFit="1" customWidth="1"/>
    <col min="10778" max="10778" width="8.5703125" style="797" bestFit="1" customWidth="1"/>
    <col min="10779" max="10779" width="12" style="797" bestFit="1" customWidth="1"/>
    <col min="10780" max="10783" width="8.5703125" style="797" bestFit="1" customWidth="1"/>
    <col min="10784" max="10784" width="7.85546875" style="797" bestFit="1" customWidth="1"/>
    <col min="10785" max="10785" width="10.28515625" style="797" bestFit="1" customWidth="1"/>
    <col min="10786" max="10787" width="8.5703125" style="797" bestFit="1" customWidth="1"/>
    <col min="10788" max="10789" width="10.28515625" style="797" bestFit="1" customWidth="1"/>
    <col min="10790" max="10790" width="10.28515625" style="797" customWidth="1"/>
    <col min="10791" max="10791" width="8.5703125" style="797" bestFit="1" customWidth="1"/>
    <col min="10792" max="10792" width="12" style="797" bestFit="1" customWidth="1"/>
    <col min="10793" max="10793" width="13.140625" style="797"/>
    <col min="10794" max="10794" width="33.7109375" style="797" customWidth="1"/>
    <col min="10795" max="10795" width="10.28515625" style="797" bestFit="1" customWidth="1"/>
    <col min="10796" max="10796" width="8.5703125" style="797" bestFit="1" customWidth="1"/>
    <col min="10797" max="10797" width="12" style="797" bestFit="1" customWidth="1"/>
    <col min="10798" max="10801" width="8.5703125" style="797" bestFit="1" customWidth="1"/>
    <col min="10802" max="10802" width="7.85546875" style="797" bestFit="1" customWidth="1"/>
    <col min="10803" max="10803" width="10.28515625" style="797" bestFit="1" customWidth="1"/>
    <col min="10804" max="10805" width="8.5703125" style="797" bestFit="1" customWidth="1"/>
    <col min="10806" max="10807" width="10.28515625" style="797" bestFit="1" customWidth="1"/>
    <col min="10808" max="10808" width="10.28515625" style="797" customWidth="1"/>
    <col min="10809" max="10809" width="8.5703125" style="797" bestFit="1" customWidth="1"/>
    <col min="10810" max="10810" width="10.28515625" style="797" bestFit="1" customWidth="1"/>
    <col min="10811" max="10811" width="13.140625" style="797"/>
    <col min="10812" max="10812" width="33.7109375" style="797" customWidth="1"/>
    <col min="10813" max="10813" width="10.28515625" style="797" bestFit="1" customWidth="1"/>
    <col min="10814" max="10814" width="8.5703125" style="797" bestFit="1" customWidth="1"/>
    <col min="10815" max="10815" width="12" style="797" bestFit="1" customWidth="1"/>
    <col min="10816" max="10819" width="8.5703125" style="797" bestFit="1" customWidth="1"/>
    <col min="10820" max="10820" width="7.85546875" style="797" bestFit="1" customWidth="1"/>
    <col min="10821" max="10821" width="10.28515625" style="797" bestFit="1" customWidth="1"/>
    <col min="10822" max="10823" width="8.5703125" style="797" bestFit="1" customWidth="1"/>
    <col min="10824" max="10825" width="10.28515625" style="797" bestFit="1" customWidth="1"/>
    <col min="10826" max="10826" width="10.28515625" style="797" customWidth="1"/>
    <col min="10827" max="10827" width="8.5703125" style="797" bestFit="1" customWidth="1"/>
    <col min="10828" max="10828" width="10.28515625" style="797" bestFit="1" customWidth="1"/>
    <col min="10829" max="11008" width="13.140625" style="797"/>
    <col min="11009" max="11009" width="31.42578125" style="797" customWidth="1"/>
    <col min="11010" max="11010" width="12" style="797" bestFit="1" customWidth="1"/>
    <col min="11011" max="11011" width="10.42578125" style="797" bestFit="1" customWidth="1"/>
    <col min="11012" max="11012" width="12" style="797" bestFit="1" customWidth="1"/>
    <col min="11013" max="11013" width="10.7109375" style="797" customWidth="1"/>
    <col min="11014" max="11014" width="10.85546875" style="797" bestFit="1" customWidth="1"/>
    <col min="11015" max="11015" width="11.5703125" style="797" bestFit="1" customWidth="1"/>
    <col min="11016" max="11016" width="10.42578125" style="797" bestFit="1" customWidth="1"/>
    <col min="11017" max="11017" width="11.42578125" style="797" customWidth="1"/>
    <col min="11018" max="11021" width="10.85546875" style="797" bestFit="1" customWidth="1"/>
    <col min="11022" max="11022" width="10.42578125" style="797" bestFit="1" customWidth="1"/>
    <col min="11023" max="11023" width="9.28515625" style="797" bestFit="1" customWidth="1"/>
    <col min="11024" max="11024" width="8.5703125" style="797" bestFit="1" customWidth="1"/>
    <col min="11025" max="11026" width="8.5703125" style="797" customWidth="1"/>
    <col min="11027" max="11027" width="15.5703125" style="797" bestFit="1" customWidth="1"/>
    <col min="11028" max="11032" width="11.5703125" style="797" customWidth="1"/>
    <col min="11033" max="11033" width="10.28515625" style="797" bestFit="1" customWidth="1"/>
    <col min="11034" max="11034" width="8.5703125" style="797" bestFit="1" customWidth="1"/>
    <col min="11035" max="11035" width="12" style="797" bestFit="1" customWidth="1"/>
    <col min="11036" max="11039" width="8.5703125" style="797" bestFit="1" customWidth="1"/>
    <col min="11040" max="11040" width="7.85546875" style="797" bestFit="1" customWidth="1"/>
    <col min="11041" max="11041" width="10.28515625" style="797" bestFit="1" customWidth="1"/>
    <col min="11042" max="11043" width="8.5703125" style="797" bestFit="1" customWidth="1"/>
    <col min="11044" max="11045" width="10.28515625" style="797" bestFit="1" customWidth="1"/>
    <col min="11046" max="11046" width="10.28515625" style="797" customWidth="1"/>
    <col min="11047" max="11047" width="8.5703125" style="797" bestFit="1" customWidth="1"/>
    <col min="11048" max="11048" width="12" style="797" bestFit="1" customWidth="1"/>
    <col min="11049" max="11049" width="13.140625" style="797"/>
    <col min="11050" max="11050" width="33.7109375" style="797" customWidth="1"/>
    <col min="11051" max="11051" width="10.28515625" style="797" bestFit="1" customWidth="1"/>
    <col min="11052" max="11052" width="8.5703125" style="797" bestFit="1" customWidth="1"/>
    <col min="11053" max="11053" width="12" style="797" bestFit="1" customWidth="1"/>
    <col min="11054" max="11057" width="8.5703125" style="797" bestFit="1" customWidth="1"/>
    <col min="11058" max="11058" width="7.85546875" style="797" bestFit="1" customWidth="1"/>
    <col min="11059" max="11059" width="10.28515625" style="797" bestFit="1" customWidth="1"/>
    <col min="11060" max="11061" width="8.5703125" style="797" bestFit="1" customWidth="1"/>
    <col min="11062" max="11063" width="10.28515625" style="797" bestFit="1" customWidth="1"/>
    <col min="11064" max="11064" width="10.28515625" style="797" customWidth="1"/>
    <col min="11065" max="11065" width="8.5703125" style="797" bestFit="1" customWidth="1"/>
    <col min="11066" max="11066" width="10.28515625" style="797" bestFit="1" customWidth="1"/>
    <col min="11067" max="11067" width="13.140625" style="797"/>
    <col min="11068" max="11068" width="33.7109375" style="797" customWidth="1"/>
    <col min="11069" max="11069" width="10.28515625" style="797" bestFit="1" customWidth="1"/>
    <col min="11070" max="11070" width="8.5703125" style="797" bestFit="1" customWidth="1"/>
    <col min="11071" max="11071" width="12" style="797" bestFit="1" customWidth="1"/>
    <col min="11072" max="11075" width="8.5703125" style="797" bestFit="1" customWidth="1"/>
    <col min="11076" max="11076" width="7.85546875" style="797" bestFit="1" customWidth="1"/>
    <col min="11077" max="11077" width="10.28515625" style="797" bestFit="1" customWidth="1"/>
    <col min="11078" max="11079" width="8.5703125" style="797" bestFit="1" customWidth="1"/>
    <col min="11080" max="11081" width="10.28515625" style="797" bestFit="1" customWidth="1"/>
    <col min="11082" max="11082" width="10.28515625" style="797" customWidth="1"/>
    <col min="11083" max="11083" width="8.5703125" style="797" bestFit="1" customWidth="1"/>
    <col min="11084" max="11084" width="10.28515625" style="797" bestFit="1" customWidth="1"/>
    <col min="11085" max="11264" width="13.140625" style="797"/>
    <col min="11265" max="11265" width="31.42578125" style="797" customWidth="1"/>
    <col min="11266" max="11266" width="12" style="797" bestFit="1" customWidth="1"/>
    <col min="11267" max="11267" width="10.42578125" style="797" bestFit="1" customWidth="1"/>
    <col min="11268" max="11268" width="12" style="797" bestFit="1" customWidth="1"/>
    <col min="11269" max="11269" width="10.7109375" style="797" customWidth="1"/>
    <col min="11270" max="11270" width="10.85546875" style="797" bestFit="1" customWidth="1"/>
    <col min="11271" max="11271" width="11.5703125" style="797" bestFit="1" customWidth="1"/>
    <col min="11272" max="11272" width="10.42578125" style="797" bestFit="1" customWidth="1"/>
    <col min="11273" max="11273" width="11.42578125" style="797" customWidth="1"/>
    <col min="11274" max="11277" width="10.85546875" style="797" bestFit="1" customWidth="1"/>
    <col min="11278" max="11278" width="10.42578125" style="797" bestFit="1" customWidth="1"/>
    <col min="11279" max="11279" width="9.28515625" style="797" bestFit="1" customWidth="1"/>
    <col min="11280" max="11280" width="8.5703125" style="797" bestFit="1" customWidth="1"/>
    <col min="11281" max="11282" width="8.5703125" style="797" customWidth="1"/>
    <col min="11283" max="11283" width="15.5703125" style="797" bestFit="1" customWidth="1"/>
    <col min="11284" max="11288" width="11.5703125" style="797" customWidth="1"/>
    <col min="11289" max="11289" width="10.28515625" style="797" bestFit="1" customWidth="1"/>
    <col min="11290" max="11290" width="8.5703125" style="797" bestFit="1" customWidth="1"/>
    <col min="11291" max="11291" width="12" style="797" bestFit="1" customWidth="1"/>
    <col min="11292" max="11295" width="8.5703125" style="797" bestFit="1" customWidth="1"/>
    <col min="11296" max="11296" width="7.85546875" style="797" bestFit="1" customWidth="1"/>
    <col min="11297" max="11297" width="10.28515625" style="797" bestFit="1" customWidth="1"/>
    <col min="11298" max="11299" width="8.5703125" style="797" bestFit="1" customWidth="1"/>
    <col min="11300" max="11301" width="10.28515625" style="797" bestFit="1" customWidth="1"/>
    <col min="11302" max="11302" width="10.28515625" style="797" customWidth="1"/>
    <col min="11303" max="11303" width="8.5703125" style="797" bestFit="1" customWidth="1"/>
    <col min="11304" max="11304" width="12" style="797" bestFit="1" customWidth="1"/>
    <col min="11305" max="11305" width="13.140625" style="797"/>
    <col min="11306" max="11306" width="33.7109375" style="797" customWidth="1"/>
    <col min="11307" max="11307" width="10.28515625" style="797" bestFit="1" customWidth="1"/>
    <col min="11308" max="11308" width="8.5703125" style="797" bestFit="1" customWidth="1"/>
    <col min="11309" max="11309" width="12" style="797" bestFit="1" customWidth="1"/>
    <col min="11310" max="11313" width="8.5703125" style="797" bestFit="1" customWidth="1"/>
    <col min="11314" max="11314" width="7.85546875" style="797" bestFit="1" customWidth="1"/>
    <col min="11315" max="11315" width="10.28515625" style="797" bestFit="1" customWidth="1"/>
    <col min="11316" max="11317" width="8.5703125" style="797" bestFit="1" customWidth="1"/>
    <col min="11318" max="11319" width="10.28515625" style="797" bestFit="1" customWidth="1"/>
    <col min="11320" max="11320" width="10.28515625" style="797" customWidth="1"/>
    <col min="11321" max="11321" width="8.5703125" style="797" bestFit="1" customWidth="1"/>
    <col min="11322" max="11322" width="10.28515625" style="797" bestFit="1" customWidth="1"/>
    <col min="11323" max="11323" width="13.140625" style="797"/>
    <col min="11324" max="11324" width="33.7109375" style="797" customWidth="1"/>
    <col min="11325" max="11325" width="10.28515625" style="797" bestFit="1" customWidth="1"/>
    <col min="11326" max="11326" width="8.5703125" style="797" bestFit="1" customWidth="1"/>
    <col min="11327" max="11327" width="12" style="797" bestFit="1" customWidth="1"/>
    <col min="11328" max="11331" width="8.5703125" style="797" bestFit="1" customWidth="1"/>
    <col min="11332" max="11332" width="7.85546875" style="797" bestFit="1" customWidth="1"/>
    <col min="11333" max="11333" width="10.28515625" style="797" bestFit="1" customWidth="1"/>
    <col min="11334" max="11335" width="8.5703125" style="797" bestFit="1" customWidth="1"/>
    <col min="11336" max="11337" width="10.28515625" style="797" bestFit="1" customWidth="1"/>
    <col min="11338" max="11338" width="10.28515625" style="797" customWidth="1"/>
    <col min="11339" max="11339" width="8.5703125" style="797" bestFit="1" customWidth="1"/>
    <col min="11340" max="11340" width="10.28515625" style="797" bestFit="1" customWidth="1"/>
    <col min="11341" max="11520" width="13.140625" style="797"/>
    <col min="11521" max="11521" width="31.42578125" style="797" customWidth="1"/>
    <col min="11522" max="11522" width="12" style="797" bestFit="1" customWidth="1"/>
    <col min="11523" max="11523" width="10.42578125" style="797" bestFit="1" customWidth="1"/>
    <col min="11524" max="11524" width="12" style="797" bestFit="1" customWidth="1"/>
    <col min="11525" max="11525" width="10.7109375" style="797" customWidth="1"/>
    <col min="11526" max="11526" width="10.85546875" style="797" bestFit="1" customWidth="1"/>
    <col min="11527" max="11527" width="11.5703125" style="797" bestFit="1" customWidth="1"/>
    <col min="11528" max="11528" width="10.42578125" style="797" bestFit="1" customWidth="1"/>
    <col min="11529" max="11529" width="11.42578125" style="797" customWidth="1"/>
    <col min="11530" max="11533" width="10.85546875" style="797" bestFit="1" customWidth="1"/>
    <col min="11534" max="11534" width="10.42578125" style="797" bestFit="1" customWidth="1"/>
    <col min="11535" max="11535" width="9.28515625" style="797" bestFit="1" customWidth="1"/>
    <col min="11536" max="11536" width="8.5703125" style="797" bestFit="1" customWidth="1"/>
    <col min="11537" max="11538" width="8.5703125" style="797" customWidth="1"/>
    <col min="11539" max="11539" width="15.5703125" style="797" bestFit="1" customWidth="1"/>
    <col min="11540" max="11544" width="11.5703125" style="797" customWidth="1"/>
    <col min="11545" max="11545" width="10.28515625" style="797" bestFit="1" customWidth="1"/>
    <col min="11546" max="11546" width="8.5703125" style="797" bestFit="1" customWidth="1"/>
    <col min="11547" max="11547" width="12" style="797" bestFit="1" customWidth="1"/>
    <col min="11548" max="11551" width="8.5703125" style="797" bestFit="1" customWidth="1"/>
    <col min="11552" max="11552" width="7.85546875" style="797" bestFit="1" customWidth="1"/>
    <col min="11553" max="11553" width="10.28515625" style="797" bestFit="1" customWidth="1"/>
    <col min="11554" max="11555" width="8.5703125" style="797" bestFit="1" customWidth="1"/>
    <col min="11556" max="11557" width="10.28515625" style="797" bestFit="1" customWidth="1"/>
    <col min="11558" max="11558" width="10.28515625" style="797" customWidth="1"/>
    <col min="11559" max="11559" width="8.5703125" style="797" bestFit="1" customWidth="1"/>
    <col min="11560" max="11560" width="12" style="797" bestFit="1" customWidth="1"/>
    <col min="11561" max="11561" width="13.140625" style="797"/>
    <col min="11562" max="11562" width="33.7109375" style="797" customWidth="1"/>
    <col min="11563" max="11563" width="10.28515625" style="797" bestFit="1" customWidth="1"/>
    <col min="11564" max="11564" width="8.5703125" style="797" bestFit="1" customWidth="1"/>
    <col min="11565" max="11565" width="12" style="797" bestFit="1" customWidth="1"/>
    <col min="11566" max="11569" width="8.5703125" style="797" bestFit="1" customWidth="1"/>
    <col min="11570" max="11570" width="7.85546875" style="797" bestFit="1" customWidth="1"/>
    <col min="11571" max="11571" width="10.28515625" style="797" bestFit="1" customWidth="1"/>
    <col min="11572" max="11573" width="8.5703125" style="797" bestFit="1" customWidth="1"/>
    <col min="11574" max="11575" width="10.28515625" style="797" bestFit="1" customWidth="1"/>
    <col min="11576" max="11576" width="10.28515625" style="797" customWidth="1"/>
    <col min="11577" max="11577" width="8.5703125" style="797" bestFit="1" customWidth="1"/>
    <col min="11578" max="11578" width="10.28515625" style="797" bestFit="1" customWidth="1"/>
    <col min="11579" max="11579" width="13.140625" style="797"/>
    <col min="11580" max="11580" width="33.7109375" style="797" customWidth="1"/>
    <col min="11581" max="11581" width="10.28515625" style="797" bestFit="1" customWidth="1"/>
    <col min="11582" max="11582" width="8.5703125" style="797" bestFit="1" customWidth="1"/>
    <col min="11583" max="11583" width="12" style="797" bestFit="1" customWidth="1"/>
    <col min="11584" max="11587" width="8.5703125" style="797" bestFit="1" customWidth="1"/>
    <col min="11588" max="11588" width="7.85546875" style="797" bestFit="1" customWidth="1"/>
    <col min="11589" max="11589" width="10.28515625" style="797" bestFit="1" customWidth="1"/>
    <col min="11590" max="11591" width="8.5703125" style="797" bestFit="1" customWidth="1"/>
    <col min="11592" max="11593" width="10.28515625" style="797" bestFit="1" customWidth="1"/>
    <col min="11594" max="11594" width="10.28515625" style="797" customWidth="1"/>
    <col min="11595" max="11595" width="8.5703125" style="797" bestFit="1" customWidth="1"/>
    <col min="11596" max="11596" width="10.28515625" style="797" bestFit="1" customWidth="1"/>
    <col min="11597" max="11776" width="13.140625" style="797"/>
    <col min="11777" max="11777" width="31.42578125" style="797" customWidth="1"/>
    <col min="11778" max="11778" width="12" style="797" bestFit="1" customWidth="1"/>
    <col min="11779" max="11779" width="10.42578125" style="797" bestFit="1" customWidth="1"/>
    <col min="11780" max="11780" width="12" style="797" bestFit="1" customWidth="1"/>
    <col min="11781" max="11781" width="10.7109375" style="797" customWidth="1"/>
    <col min="11782" max="11782" width="10.85546875" style="797" bestFit="1" customWidth="1"/>
    <col min="11783" max="11783" width="11.5703125" style="797" bestFit="1" customWidth="1"/>
    <col min="11784" max="11784" width="10.42578125" style="797" bestFit="1" customWidth="1"/>
    <col min="11785" max="11785" width="11.42578125" style="797" customWidth="1"/>
    <col min="11786" max="11789" width="10.85546875" style="797" bestFit="1" customWidth="1"/>
    <col min="11790" max="11790" width="10.42578125" style="797" bestFit="1" customWidth="1"/>
    <col min="11791" max="11791" width="9.28515625" style="797" bestFit="1" customWidth="1"/>
    <col min="11792" max="11792" width="8.5703125" style="797" bestFit="1" customWidth="1"/>
    <col min="11793" max="11794" width="8.5703125" style="797" customWidth="1"/>
    <col min="11795" max="11795" width="15.5703125" style="797" bestFit="1" customWidth="1"/>
    <col min="11796" max="11800" width="11.5703125" style="797" customWidth="1"/>
    <col min="11801" max="11801" width="10.28515625" style="797" bestFit="1" customWidth="1"/>
    <col min="11802" max="11802" width="8.5703125" style="797" bestFit="1" customWidth="1"/>
    <col min="11803" max="11803" width="12" style="797" bestFit="1" customWidth="1"/>
    <col min="11804" max="11807" width="8.5703125" style="797" bestFit="1" customWidth="1"/>
    <col min="11808" max="11808" width="7.85546875" style="797" bestFit="1" customWidth="1"/>
    <col min="11809" max="11809" width="10.28515625" style="797" bestFit="1" customWidth="1"/>
    <col min="11810" max="11811" width="8.5703125" style="797" bestFit="1" customWidth="1"/>
    <col min="11812" max="11813" width="10.28515625" style="797" bestFit="1" customWidth="1"/>
    <col min="11814" max="11814" width="10.28515625" style="797" customWidth="1"/>
    <col min="11815" max="11815" width="8.5703125" style="797" bestFit="1" customWidth="1"/>
    <col min="11816" max="11816" width="12" style="797" bestFit="1" customWidth="1"/>
    <col min="11817" max="11817" width="13.140625" style="797"/>
    <col min="11818" max="11818" width="33.7109375" style="797" customWidth="1"/>
    <col min="11819" max="11819" width="10.28515625" style="797" bestFit="1" customWidth="1"/>
    <col min="11820" max="11820" width="8.5703125" style="797" bestFit="1" customWidth="1"/>
    <col min="11821" max="11821" width="12" style="797" bestFit="1" customWidth="1"/>
    <col min="11822" max="11825" width="8.5703125" style="797" bestFit="1" customWidth="1"/>
    <col min="11826" max="11826" width="7.85546875" style="797" bestFit="1" customWidth="1"/>
    <col min="11827" max="11827" width="10.28515625" style="797" bestFit="1" customWidth="1"/>
    <col min="11828" max="11829" width="8.5703125" style="797" bestFit="1" customWidth="1"/>
    <col min="11830" max="11831" width="10.28515625" style="797" bestFit="1" customWidth="1"/>
    <col min="11832" max="11832" width="10.28515625" style="797" customWidth="1"/>
    <col min="11833" max="11833" width="8.5703125" style="797" bestFit="1" customWidth="1"/>
    <col min="11834" max="11834" width="10.28515625" style="797" bestFit="1" customWidth="1"/>
    <col min="11835" max="11835" width="13.140625" style="797"/>
    <col min="11836" max="11836" width="33.7109375" style="797" customWidth="1"/>
    <col min="11837" max="11837" width="10.28515625" style="797" bestFit="1" customWidth="1"/>
    <col min="11838" max="11838" width="8.5703125" style="797" bestFit="1" customWidth="1"/>
    <col min="11839" max="11839" width="12" style="797" bestFit="1" customWidth="1"/>
    <col min="11840" max="11843" width="8.5703125" style="797" bestFit="1" customWidth="1"/>
    <col min="11844" max="11844" width="7.85546875" style="797" bestFit="1" customWidth="1"/>
    <col min="11845" max="11845" width="10.28515625" style="797" bestFit="1" customWidth="1"/>
    <col min="11846" max="11847" width="8.5703125" style="797" bestFit="1" customWidth="1"/>
    <col min="11848" max="11849" width="10.28515625" style="797" bestFit="1" customWidth="1"/>
    <col min="11850" max="11850" width="10.28515625" style="797" customWidth="1"/>
    <col min="11851" max="11851" width="8.5703125" style="797" bestFit="1" customWidth="1"/>
    <col min="11852" max="11852" width="10.28515625" style="797" bestFit="1" customWidth="1"/>
    <col min="11853" max="12032" width="13.140625" style="797"/>
    <col min="12033" max="12033" width="31.42578125" style="797" customWidth="1"/>
    <col min="12034" max="12034" width="12" style="797" bestFit="1" customWidth="1"/>
    <col min="12035" max="12035" width="10.42578125" style="797" bestFit="1" customWidth="1"/>
    <col min="12036" max="12036" width="12" style="797" bestFit="1" customWidth="1"/>
    <col min="12037" max="12037" width="10.7109375" style="797" customWidth="1"/>
    <col min="12038" max="12038" width="10.85546875" style="797" bestFit="1" customWidth="1"/>
    <col min="12039" max="12039" width="11.5703125" style="797" bestFit="1" customWidth="1"/>
    <col min="12040" max="12040" width="10.42578125" style="797" bestFit="1" customWidth="1"/>
    <col min="12041" max="12041" width="11.42578125" style="797" customWidth="1"/>
    <col min="12042" max="12045" width="10.85546875" style="797" bestFit="1" customWidth="1"/>
    <col min="12046" max="12046" width="10.42578125" style="797" bestFit="1" customWidth="1"/>
    <col min="12047" max="12047" width="9.28515625" style="797" bestFit="1" customWidth="1"/>
    <col min="12048" max="12048" width="8.5703125" style="797" bestFit="1" customWidth="1"/>
    <col min="12049" max="12050" width="8.5703125" style="797" customWidth="1"/>
    <col min="12051" max="12051" width="15.5703125" style="797" bestFit="1" customWidth="1"/>
    <col min="12052" max="12056" width="11.5703125" style="797" customWidth="1"/>
    <col min="12057" max="12057" width="10.28515625" style="797" bestFit="1" customWidth="1"/>
    <col min="12058" max="12058" width="8.5703125" style="797" bestFit="1" customWidth="1"/>
    <col min="12059" max="12059" width="12" style="797" bestFit="1" customWidth="1"/>
    <col min="12060" max="12063" width="8.5703125" style="797" bestFit="1" customWidth="1"/>
    <col min="12064" max="12064" width="7.85546875" style="797" bestFit="1" customWidth="1"/>
    <col min="12065" max="12065" width="10.28515625" style="797" bestFit="1" customWidth="1"/>
    <col min="12066" max="12067" width="8.5703125" style="797" bestFit="1" customWidth="1"/>
    <col min="12068" max="12069" width="10.28515625" style="797" bestFit="1" customWidth="1"/>
    <col min="12070" max="12070" width="10.28515625" style="797" customWidth="1"/>
    <col min="12071" max="12071" width="8.5703125" style="797" bestFit="1" customWidth="1"/>
    <col min="12072" max="12072" width="12" style="797" bestFit="1" customWidth="1"/>
    <col min="12073" max="12073" width="13.140625" style="797"/>
    <col min="12074" max="12074" width="33.7109375" style="797" customWidth="1"/>
    <col min="12075" max="12075" width="10.28515625" style="797" bestFit="1" customWidth="1"/>
    <col min="12076" max="12076" width="8.5703125" style="797" bestFit="1" customWidth="1"/>
    <col min="12077" max="12077" width="12" style="797" bestFit="1" customWidth="1"/>
    <col min="12078" max="12081" width="8.5703125" style="797" bestFit="1" customWidth="1"/>
    <col min="12082" max="12082" width="7.85546875" style="797" bestFit="1" customWidth="1"/>
    <col min="12083" max="12083" width="10.28515625" style="797" bestFit="1" customWidth="1"/>
    <col min="12084" max="12085" width="8.5703125" style="797" bestFit="1" customWidth="1"/>
    <col min="12086" max="12087" width="10.28515625" style="797" bestFit="1" customWidth="1"/>
    <col min="12088" max="12088" width="10.28515625" style="797" customWidth="1"/>
    <col min="12089" max="12089" width="8.5703125" style="797" bestFit="1" customWidth="1"/>
    <col min="12090" max="12090" width="10.28515625" style="797" bestFit="1" customWidth="1"/>
    <col min="12091" max="12091" width="13.140625" style="797"/>
    <col min="12092" max="12092" width="33.7109375" style="797" customWidth="1"/>
    <col min="12093" max="12093" width="10.28515625" style="797" bestFit="1" customWidth="1"/>
    <col min="12094" max="12094" width="8.5703125" style="797" bestFit="1" customWidth="1"/>
    <col min="12095" max="12095" width="12" style="797" bestFit="1" customWidth="1"/>
    <col min="12096" max="12099" width="8.5703125" style="797" bestFit="1" customWidth="1"/>
    <col min="12100" max="12100" width="7.85546875" style="797" bestFit="1" customWidth="1"/>
    <col min="12101" max="12101" width="10.28515625" style="797" bestFit="1" customWidth="1"/>
    <col min="12102" max="12103" width="8.5703125" style="797" bestFit="1" customWidth="1"/>
    <col min="12104" max="12105" width="10.28515625" style="797" bestFit="1" customWidth="1"/>
    <col min="12106" max="12106" width="10.28515625" style="797" customWidth="1"/>
    <col min="12107" max="12107" width="8.5703125" style="797" bestFit="1" customWidth="1"/>
    <col min="12108" max="12108" width="10.28515625" style="797" bestFit="1" customWidth="1"/>
    <col min="12109" max="12288" width="13.140625" style="797"/>
    <col min="12289" max="12289" width="31.42578125" style="797" customWidth="1"/>
    <col min="12290" max="12290" width="12" style="797" bestFit="1" customWidth="1"/>
    <col min="12291" max="12291" width="10.42578125" style="797" bestFit="1" customWidth="1"/>
    <col min="12292" max="12292" width="12" style="797" bestFit="1" customWidth="1"/>
    <col min="12293" max="12293" width="10.7109375" style="797" customWidth="1"/>
    <col min="12294" max="12294" width="10.85546875" style="797" bestFit="1" customWidth="1"/>
    <col min="12295" max="12295" width="11.5703125" style="797" bestFit="1" customWidth="1"/>
    <col min="12296" max="12296" width="10.42578125" style="797" bestFit="1" customWidth="1"/>
    <col min="12297" max="12297" width="11.42578125" style="797" customWidth="1"/>
    <col min="12298" max="12301" width="10.85546875" style="797" bestFit="1" customWidth="1"/>
    <col min="12302" max="12302" width="10.42578125" style="797" bestFit="1" customWidth="1"/>
    <col min="12303" max="12303" width="9.28515625" style="797" bestFit="1" customWidth="1"/>
    <col min="12304" max="12304" width="8.5703125" style="797" bestFit="1" customWidth="1"/>
    <col min="12305" max="12306" width="8.5703125" style="797" customWidth="1"/>
    <col min="12307" max="12307" width="15.5703125" style="797" bestFit="1" customWidth="1"/>
    <col min="12308" max="12312" width="11.5703125" style="797" customWidth="1"/>
    <col min="12313" max="12313" width="10.28515625" style="797" bestFit="1" customWidth="1"/>
    <col min="12314" max="12314" width="8.5703125" style="797" bestFit="1" customWidth="1"/>
    <col min="12315" max="12315" width="12" style="797" bestFit="1" customWidth="1"/>
    <col min="12316" max="12319" width="8.5703125" style="797" bestFit="1" customWidth="1"/>
    <col min="12320" max="12320" width="7.85546875" style="797" bestFit="1" customWidth="1"/>
    <col min="12321" max="12321" width="10.28515625" style="797" bestFit="1" customWidth="1"/>
    <col min="12322" max="12323" width="8.5703125" style="797" bestFit="1" customWidth="1"/>
    <col min="12324" max="12325" width="10.28515625" style="797" bestFit="1" customWidth="1"/>
    <col min="12326" max="12326" width="10.28515625" style="797" customWidth="1"/>
    <col min="12327" max="12327" width="8.5703125" style="797" bestFit="1" customWidth="1"/>
    <col min="12328" max="12328" width="12" style="797" bestFit="1" customWidth="1"/>
    <col min="12329" max="12329" width="13.140625" style="797"/>
    <col min="12330" max="12330" width="33.7109375" style="797" customWidth="1"/>
    <col min="12331" max="12331" width="10.28515625" style="797" bestFit="1" customWidth="1"/>
    <col min="12332" max="12332" width="8.5703125" style="797" bestFit="1" customWidth="1"/>
    <col min="12333" max="12333" width="12" style="797" bestFit="1" customWidth="1"/>
    <col min="12334" max="12337" width="8.5703125" style="797" bestFit="1" customWidth="1"/>
    <col min="12338" max="12338" width="7.85546875" style="797" bestFit="1" customWidth="1"/>
    <col min="12339" max="12339" width="10.28515625" style="797" bestFit="1" customWidth="1"/>
    <col min="12340" max="12341" width="8.5703125" style="797" bestFit="1" customWidth="1"/>
    <col min="12342" max="12343" width="10.28515625" style="797" bestFit="1" customWidth="1"/>
    <col min="12344" max="12344" width="10.28515625" style="797" customWidth="1"/>
    <col min="12345" max="12345" width="8.5703125" style="797" bestFit="1" customWidth="1"/>
    <col min="12346" max="12346" width="10.28515625" style="797" bestFit="1" customWidth="1"/>
    <col min="12347" max="12347" width="13.140625" style="797"/>
    <col min="12348" max="12348" width="33.7109375" style="797" customWidth="1"/>
    <col min="12349" max="12349" width="10.28515625" style="797" bestFit="1" customWidth="1"/>
    <col min="12350" max="12350" width="8.5703125" style="797" bestFit="1" customWidth="1"/>
    <col min="12351" max="12351" width="12" style="797" bestFit="1" customWidth="1"/>
    <col min="12352" max="12355" width="8.5703125" style="797" bestFit="1" customWidth="1"/>
    <col min="12356" max="12356" width="7.85546875" style="797" bestFit="1" customWidth="1"/>
    <col min="12357" max="12357" width="10.28515625" style="797" bestFit="1" customWidth="1"/>
    <col min="12358" max="12359" width="8.5703125" style="797" bestFit="1" customWidth="1"/>
    <col min="12360" max="12361" width="10.28515625" style="797" bestFit="1" customWidth="1"/>
    <col min="12362" max="12362" width="10.28515625" style="797" customWidth="1"/>
    <col min="12363" max="12363" width="8.5703125" style="797" bestFit="1" customWidth="1"/>
    <col min="12364" max="12364" width="10.28515625" style="797" bestFit="1" customWidth="1"/>
    <col min="12365" max="12544" width="13.140625" style="797"/>
    <col min="12545" max="12545" width="31.42578125" style="797" customWidth="1"/>
    <col min="12546" max="12546" width="12" style="797" bestFit="1" customWidth="1"/>
    <col min="12547" max="12547" width="10.42578125" style="797" bestFit="1" customWidth="1"/>
    <col min="12548" max="12548" width="12" style="797" bestFit="1" customWidth="1"/>
    <col min="12549" max="12549" width="10.7109375" style="797" customWidth="1"/>
    <col min="12550" max="12550" width="10.85546875" style="797" bestFit="1" customWidth="1"/>
    <col min="12551" max="12551" width="11.5703125" style="797" bestFit="1" customWidth="1"/>
    <col min="12552" max="12552" width="10.42578125" style="797" bestFit="1" customWidth="1"/>
    <col min="12553" max="12553" width="11.42578125" style="797" customWidth="1"/>
    <col min="12554" max="12557" width="10.85546875" style="797" bestFit="1" customWidth="1"/>
    <col min="12558" max="12558" width="10.42578125" style="797" bestFit="1" customWidth="1"/>
    <col min="12559" max="12559" width="9.28515625" style="797" bestFit="1" customWidth="1"/>
    <col min="12560" max="12560" width="8.5703125" style="797" bestFit="1" customWidth="1"/>
    <col min="12561" max="12562" width="8.5703125" style="797" customWidth="1"/>
    <col min="12563" max="12563" width="15.5703125" style="797" bestFit="1" customWidth="1"/>
    <col min="12564" max="12568" width="11.5703125" style="797" customWidth="1"/>
    <col min="12569" max="12569" width="10.28515625" style="797" bestFit="1" customWidth="1"/>
    <col min="12570" max="12570" width="8.5703125" style="797" bestFit="1" customWidth="1"/>
    <col min="12571" max="12571" width="12" style="797" bestFit="1" customWidth="1"/>
    <col min="12572" max="12575" width="8.5703125" style="797" bestFit="1" customWidth="1"/>
    <col min="12576" max="12576" width="7.85546875" style="797" bestFit="1" customWidth="1"/>
    <col min="12577" max="12577" width="10.28515625" style="797" bestFit="1" customWidth="1"/>
    <col min="12578" max="12579" width="8.5703125" style="797" bestFit="1" customWidth="1"/>
    <col min="12580" max="12581" width="10.28515625" style="797" bestFit="1" customWidth="1"/>
    <col min="12582" max="12582" width="10.28515625" style="797" customWidth="1"/>
    <col min="12583" max="12583" width="8.5703125" style="797" bestFit="1" customWidth="1"/>
    <col min="12584" max="12584" width="12" style="797" bestFit="1" customWidth="1"/>
    <col min="12585" max="12585" width="13.140625" style="797"/>
    <col min="12586" max="12586" width="33.7109375" style="797" customWidth="1"/>
    <col min="12587" max="12587" width="10.28515625" style="797" bestFit="1" customWidth="1"/>
    <col min="12588" max="12588" width="8.5703125" style="797" bestFit="1" customWidth="1"/>
    <col min="12589" max="12589" width="12" style="797" bestFit="1" customWidth="1"/>
    <col min="12590" max="12593" width="8.5703125" style="797" bestFit="1" customWidth="1"/>
    <col min="12594" max="12594" width="7.85546875" style="797" bestFit="1" customWidth="1"/>
    <col min="12595" max="12595" width="10.28515625" style="797" bestFit="1" customWidth="1"/>
    <col min="12596" max="12597" width="8.5703125" style="797" bestFit="1" customWidth="1"/>
    <col min="12598" max="12599" width="10.28515625" style="797" bestFit="1" customWidth="1"/>
    <col min="12600" max="12600" width="10.28515625" style="797" customWidth="1"/>
    <col min="12601" max="12601" width="8.5703125" style="797" bestFit="1" customWidth="1"/>
    <col min="12602" max="12602" width="10.28515625" style="797" bestFit="1" customWidth="1"/>
    <col min="12603" max="12603" width="13.140625" style="797"/>
    <col min="12604" max="12604" width="33.7109375" style="797" customWidth="1"/>
    <col min="12605" max="12605" width="10.28515625" style="797" bestFit="1" customWidth="1"/>
    <col min="12606" max="12606" width="8.5703125" style="797" bestFit="1" customWidth="1"/>
    <col min="12607" max="12607" width="12" style="797" bestFit="1" customWidth="1"/>
    <col min="12608" max="12611" width="8.5703125" style="797" bestFit="1" customWidth="1"/>
    <col min="12612" max="12612" width="7.85546875" style="797" bestFit="1" customWidth="1"/>
    <col min="12613" max="12613" width="10.28515625" style="797" bestFit="1" customWidth="1"/>
    <col min="12614" max="12615" width="8.5703125" style="797" bestFit="1" customWidth="1"/>
    <col min="12616" max="12617" width="10.28515625" style="797" bestFit="1" customWidth="1"/>
    <col min="12618" max="12618" width="10.28515625" style="797" customWidth="1"/>
    <col min="12619" max="12619" width="8.5703125" style="797" bestFit="1" customWidth="1"/>
    <col min="12620" max="12620" width="10.28515625" style="797" bestFit="1" customWidth="1"/>
    <col min="12621" max="12800" width="13.140625" style="797"/>
    <col min="12801" max="12801" width="31.42578125" style="797" customWidth="1"/>
    <col min="12802" max="12802" width="12" style="797" bestFit="1" customWidth="1"/>
    <col min="12803" max="12803" width="10.42578125" style="797" bestFit="1" customWidth="1"/>
    <col min="12804" max="12804" width="12" style="797" bestFit="1" customWidth="1"/>
    <col min="12805" max="12805" width="10.7109375" style="797" customWidth="1"/>
    <col min="12806" max="12806" width="10.85546875" style="797" bestFit="1" customWidth="1"/>
    <col min="12807" max="12807" width="11.5703125" style="797" bestFit="1" customWidth="1"/>
    <col min="12808" max="12808" width="10.42578125" style="797" bestFit="1" customWidth="1"/>
    <col min="12809" max="12809" width="11.42578125" style="797" customWidth="1"/>
    <col min="12810" max="12813" width="10.85546875" style="797" bestFit="1" customWidth="1"/>
    <col min="12814" max="12814" width="10.42578125" style="797" bestFit="1" customWidth="1"/>
    <col min="12815" max="12815" width="9.28515625" style="797" bestFit="1" customWidth="1"/>
    <col min="12816" max="12816" width="8.5703125" style="797" bestFit="1" customWidth="1"/>
    <col min="12817" max="12818" width="8.5703125" style="797" customWidth="1"/>
    <col min="12819" max="12819" width="15.5703125" style="797" bestFit="1" customWidth="1"/>
    <col min="12820" max="12824" width="11.5703125" style="797" customWidth="1"/>
    <col min="12825" max="12825" width="10.28515625" style="797" bestFit="1" customWidth="1"/>
    <col min="12826" max="12826" width="8.5703125" style="797" bestFit="1" customWidth="1"/>
    <col min="12827" max="12827" width="12" style="797" bestFit="1" customWidth="1"/>
    <col min="12828" max="12831" width="8.5703125" style="797" bestFit="1" customWidth="1"/>
    <col min="12832" max="12832" width="7.85546875" style="797" bestFit="1" customWidth="1"/>
    <col min="12833" max="12833" width="10.28515625" style="797" bestFit="1" customWidth="1"/>
    <col min="12834" max="12835" width="8.5703125" style="797" bestFit="1" customWidth="1"/>
    <col min="12836" max="12837" width="10.28515625" style="797" bestFit="1" customWidth="1"/>
    <col min="12838" max="12838" width="10.28515625" style="797" customWidth="1"/>
    <col min="12839" max="12839" width="8.5703125" style="797" bestFit="1" customWidth="1"/>
    <col min="12840" max="12840" width="12" style="797" bestFit="1" customWidth="1"/>
    <col min="12841" max="12841" width="13.140625" style="797"/>
    <col min="12842" max="12842" width="33.7109375" style="797" customWidth="1"/>
    <col min="12843" max="12843" width="10.28515625" style="797" bestFit="1" customWidth="1"/>
    <col min="12844" max="12844" width="8.5703125" style="797" bestFit="1" customWidth="1"/>
    <col min="12845" max="12845" width="12" style="797" bestFit="1" customWidth="1"/>
    <col min="12846" max="12849" width="8.5703125" style="797" bestFit="1" customWidth="1"/>
    <col min="12850" max="12850" width="7.85546875" style="797" bestFit="1" customWidth="1"/>
    <col min="12851" max="12851" width="10.28515625" style="797" bestFit="1" customWidth="1"/>
    <col min="12852" max="12853" width="8.5703125" style="797" bestFit="1" customWidth="1"/>
    <col min="12854" max="12855" width="10.28515625" style="797" bestFit="1" customWidth="1"/>
    <col min="12856" max="12856" width="10.28515625" style="797" customWidth="1"/>
    <col min="12857" max="12857" width="8.5703125" style="797" bestFit="1" customWidth="1"/>
    <col min="12858" max="12858" width="10.28515625" style="797" bestFit="1" customWidth="1"/>
    <col min="12859" max="12859" width="13.140625" style="797"/>
    <col min="12860" max="12860" width="33.7109375" style="797" customWidth="1"/>
    <col min="12861" max="12861" width="10.28515625" style="797" bestFit="1" customWidth="1"/>
    <col min="12862" max="12862" width="8.5703125" style="797" bestFit="1" customWidth="1"/>
    <col min="12863" max="12863" width="12" style="797" bestFit="1" customWidth="1"/>
    <col min="12864" max="12867" width="8.5703125" style="797" bestFit="1" customWidth="1"/>
    <col min="12868" max="12868" width="7.85546875" style="797" bestFit="1" customWidth="1"/>
    <col min="12869" max="12869" width="10.28515625" style="797" bestFit="1" customWidth="1"/>
    <col min="12870" max="12871" width="8.5703125" style="797" bestFit="1" customWidth="1"/>
    <col min="12872" max="12873" width="10.28515625" style="797" bestFit="1" customWidth="1"/>
    <col min="12874" max="12874" width="10.28515625" style="797" customWidth="1"/>
    <col min="12875" max="12875" width="8.5703125" style="797" bestFit="1" customWidth="1"/>
    <col min="12876" max="12876" width="10.28515625" style="797" bestFit="1" customWidth="1"/>
    <col min="12877" max="13056" width="13.140625" style="797"/>
    <col min="13057" max="13057" width="31.42578125" style="797" customWidth="1"/>
    <col min="13058" max="13058" width="12" style="797" bestFit="1" customWidth="1"/>
    <col min="13059" max="13059" width="10.42578125" style="797" bestFit="1" customWidth="1"/>
    <col min="13060" max="13060" width="12" style="797" bestFit="1" customWidth="1"/>
    <col min="13061" max="13061" width="10.7109375" style="797" customWidth="1"/>
    <col min="13062" max="13062" width="10.85546875" style="797" bestFit="1" customWidth="1"/>
    <col min="13063" max="13063" width="11.5703125" style="797" bestFit="1" customWidth="1"/>
    <col min="13064" max="13064" width="10.42578125" style="797" bestFit="1" customWidth="1"/>
    <col min="13065" max="13065" width="11.42578125" style="797" customWidth="1"/>
    <col min="13066" max="13069" width="10.85546875" style="797" bestFit="1" customWidth="1"/>
    <col min="13070" max="13070" width="10.42578125" style="797" bestFit="1" customWidth="1"/>
    <col min="13071" max="13071" width="9.28515625" style="797" bestFit="1" customWidth="1"/>
    <col min="13072" max="13072" width="8.5703125" style="797" bestFit="1" customWidth="1"/>
    <col min="13073" max="13074" width="8.5703125" style="797" customWidth="1"/>
    <col min="13075" max="13075" width="15.5703125" style="797" bestFit="1" customWidth="1"/>
    <col min="13076" max="13080" width="11.5703125" style="797" customWidth="1"/>
    <col min="13081" max="13081" width="10.28515625" style="797" bestFit="1" customWidth="1"/>
    <col min="13082" max="13082" width="8.5703125" style="797" bestFit="1" customWidth="1"/>
    <col min="13083" max="13083" width="12" style="797" bestFit="1" customWidth="1"/>
    <col min="13084" max="13087" width="8.5703125" style="797" bestFit="1" customWidth="1"/>
    <col min="13088" max="13088" width="7.85546875" style="797" bestFit="1" customWidth="1"/>
    <col min="13089" max="13089" width="10.28515625" style="797" bestFit="1" customWidth="1"/>
    <col min="13090" max="13091" width="8.5703125" style="797" bestFit="1" customWidth="1"/>
    <col min="13092" max="13093" width="10.28515625" style="797" bestFit="1" customWidth="1"/>
    <col min="13094" max="13094" width="10.28515625" style="797" customWidth="1"/>
    <col min="13095" max="13095" width="8.5703125" style="797" bestFit="1" customWidth="1"/>
    <col min="13096" max="13096" width="12" style="797" bestFit="1" customWidth="1"/>
    <col min="13097" max="13097" width="13.140625" style="797"/>
    <col min="13098" max="13098" width="33.7109375" style="797" customWidth="1"/>
    <col min="13099" max="13099" width="10.28515625" style="797" bestFit="1" customWidth="1"/>
    <col min="13100" max="13100" width="8.5703125" style="797" bestFit="1" customWidth="1"/>
    <col min="13101" max="13101" width="12" style="797" bestFit="1" customWidth="1"/>
    <col min="13102" max="13105" width="8.5703125" style="797" bestFit="1" customWidth="1"/>
    <col min="13106" max="13106" width="7.85546875" style="797" bestFit="1" customWidth="1"/>
    <col min="13107" max="13107" width="10.28515625" style="797" bestFit="1" customWidth="1"/>
    <col min="13108" max="13109" width="8.5703125" style="797" bestFit="1" customWidth="1"/>
    <col min="13110" max="13111" width="10.28515625" style="797" bestFit="1" customWidth="1"/>
    <col min="13112" max="13112" width="10.28515625" style="797" customWidth="1"/>
    <col min="13113" max="13113" width="8.5703125" style="797" bestFit="1" customWidth="1"/>
    <col min="13114" max="13114" width="10.28515625" style="797" bestFit="1" customWidth="1"/>
    <col min="13115" max="13115" width="13.140625" style="797"/>
    <col min="13116" max="13116" width="33.7109375" style="797" customWidth="1"/>
    <col min="13117" max="13117" width="10.28515625" style="797" bestFit="1" customWidth="1"/>
    <col min="13118" max="13118" width="8.5703125" style="797" bestFit="1" customWidth="1"/>
    <col min="13119" max="13119" width="12" style="797" bestFit="1" customWidth="1"/>
    <col min="13120" max="13123" width="8.5703125" style="797" bestFit="1" customWidth="1"/>
    <col min="13124" max="13124" width="7.85546875" style="797" bestFit="1" customWidth="1"/>
    <col min="13125" max="13125" width="10.28515625" style="797" bestFit="1" customWidth="1"/>
    <col min="13126" max="13127" width="8.5703125" style="797" bestFit="1" customWidth="1"/>
    <col min="13128" max="13129" width="10.28515625" style="797" bestFit="1" customWidth="1"/>
    <col min="13130" max="13130" width="10.28515625" style="797" customWidth="1"/>
    <col min="13131" max="13131" width="8.5703125" style="797" bestFit="1" customWidth="1"/>
    <col min="13132" max="13132" width="10.28515625" style="797" bestFit="1" customWidth="1"/>
    <col min="13133" max="13312" width="13.140625" style="797"/>
    <col min="13313" max="13313" width="31.42578125" style="797" customWidth="1"/>
    <col min="13314" max="13314" width="12" style="797" bestFit="1" customWidth="1"/>
    <col min="13315" max="13315" width="10.42578125" style="797" bestFit="1" customWidth="1"/>
    <col min="13316" max="13316" width="12" style="797" bestFit="1" customWidth="1"/>
    <col min="13317" max="13317" width="10.7109375" style="797" customWidth="1"/>
    <col min="13318" max="13318" width="10.85546875" style="797" bestFit="1" customWidth="1"/>
    <col min="13319" max="13319" width="11.5703125" style="797" bestFit="1" customWidth="1"/>
    <col min="13320" max="13320" width="10.42578125" style="797" bestFit="1" customWidth="1"/>
    <col min="13321" max="13321" width="11.42578125" style="797" customWidth="1"/>
    <col min="13322" max="13325" width="10.85546875" style="797" bestFit="1" customWidth="1"/>
    <col min="13326" max="13326" width="10.42578125" style="797" bestFit="1" customWidth="1"/>
    <col min="13327" max="13327" width="9.28515625" style="797" bestFit="1" customWidth="1"/>
    <col min="13328" max="13328" width="8.5703125" style="797" bestFit="1" customWidth="1"/>
    <col min="13329" max="13330" width="8.5703125" style="797" customWidth="1"/>
    <col min="13331" max="13331" width="15.5703125" style="797" bestFit="1" customWidth="1"/>
    <col min="13332" max="13336" width="11.5703125" style="797" customWidth="1"/>
    <col min="13337" max="13337" width="10.28515625" style="797" bestFit="1" customWidth="1"/>
    <col min="13338" max="13338" width="8.5703125" style="797" bestFit="1" customWidth="1"/>
    <col min="13339" max="13339" width="12" style="797" bestFit="1" customWidth="1"/>
    <col min="13340" max="13343" width="8.5703125" style="797" bestFit="1" customWidth="1"/>
    <col min="13344" max="13344" width="7.85546875" style="797" bestFit="1" customWidth="1"/>
    <col min="13345" max="13345" width="10.28515625" style="797" bestFit="1" customWidth="1"/>
    <col min="13346" max="13347" width="8.5703125" style="797" bestFit="1" customWidth="1"/>
    <col min="13348" max="13349" width="10.28515625" style="797" bestFit="1" customWidth="1"/>
    <col min="13350" max="13350" width="10.28515625" style="797" customWidth="1"/>
    <col min="13351" max="13351" width="8.5703125" style="797" bestFit="1" customWidth="1"/>
    <col min="13352" max="13352" width="12" style="797" bestFit="1" customWidth="1"/>
    <col min="13353" max="13353" width="13.140625" style="797"/>
    <col min="13354" max="13354" width="33.7109375" style="797" customWidth="1"/>
    <col min="13355" max="13355" width="10.28515625" style="797" bestFit="1" customWidth="1"/>
    <col min="13356" max="13356" width="8.5703125" style="797" bestFit="1" customWidth="1"/>
    <col min="13357" max="13357" width="12" style="797" bestFit="1" customWidth="1"/>
    <col min="13358" max="13361" width="8.5703125" style="797" bestFit="1" customWidth="1"/>
    <col min="13362" max="13362" width="7.85546875" style="797" bestFit="1" customWidth="1"/>
    <col min="13363" max="13363" width="10.28515625" style="797" bestFit="1" customWidth="1"/>
    <col min="13364" max="13365" width="8.5703125" style="797" bestFit="1" customWidth="1"/>
    <col min="13366" max="13367" width="10.28515625" style="797" bestFit="1" customWidth="1"/>
    <col min="13368" max="13368" width="10.28515625" style="797" customWidth="1"/>
    <col min="13369" max="13369" width="8.5703125" style="797" bestFit="1" customWidth="1"/>
    <col min="13370" max="13370" width="10.28515625" style="797" bestFit="1" customWidth="1"/>
    <col min="13371" max="13371" width="13.140625" style="797"/>
    <col min="13372" max="13372" width="33.7109375" style="797" customWidth="1"/>
    <col min="13373" max="13373" width="10.28515625" style="797" bestFit="1" customWidth="1"/>
    <col min="13374" max="13374" width="8.5703125" style="797" bestFit="1" customWidth="1"/>
    <col min="13375" max="13375" width="12" style="797" bestFit="1" customWidth="1"/>
    <col min="13376" max="13379" width="8.5703125" style="797" bestFit="1" customWidth="1"/>
    <col min="13380" max="13380" width="7.85546875" style="797" bestFit="1" customWidth="1"/>
    <col min="13381" max="13381" width="10.28515625" style="797" bestFit="1" customWidth="1"/>
    <col min="13382" max="13383" width="8.5703125" style="797" bestFit="1" customWidth="1"/>
    <col min="13384" max="13385" width="10.28515625" style="797" bestFit="1" customWidth="1"/>
    <col min="13386" max="13386" width="10.28515625" style="797" customWidth="1"/>
    <col min="13387" max="13387" width="8.5703125" style="797" bestFit="1" customWidth="1"/>
    <col min="13388" max="13388" width="10.28515625" style="797" bestFit="1" customWidth="1"/>
    <col min="13389" max="13568" width="13.140625" style="797"/>
    <col min="13569" max="13569" width="31.42578125" style="797" customWidth="1"/>
    <col min="13570" max="13570" width="12" style="797" bestFit="1" customWidth="1"/>
    <col min="13571" max="13571" width="10.42578125" style="797" bestFit="1" customWidth="1"/>
    <col min="13572" max="13572" width="12" style="797" bestFit="1" customWidth="1"/>
    <col min="13573" max="13573" width="10.7109375" style="797" customWidth="1"/>
    <col min="13574" max="13574" width="10.85546875" style="797" bestFit="1" customWidth="1"/>
    <col min="13575" max="13575" width="11.5703125" style="797" bestFit="1" customWidth="1"/>
    <col min="13576" max="13576" width="10.42578125" style="797" bestFit="1" customWidth="1"/>
    <col min="13577" max="13577" width="11.42578125" style="797" customWidth="1"/>
    <col min="13578" max="13581" width="10.85546875" style="797" bestFit="1" customWidth="1"/>
    <col min="13582" max="13582" width="10.42578125" style="797" bestFit="1" customWidth="1"/>
    <col min="13583" max="13583" width="9.28515625" style="797" bestFit="1" customWidth="1"/>
    <col min="13584" max="13584" width="8.5703125" style="797" bestFit="1" customWidth="1"/>
    <col min="13585" max="13586" width="8.5703125" style="797" customWidth="1"/>
    <col min="13587" max="13587" width="15.5703125" style="797" bestFit="1" customWidth="1"/>
    <col min="13588" max="13592" width="11.5703125" style="797" customWidth="1"/>
    <col min="13593" max="13593" width="10.28515625" style="797" bestFit="1" customWidth="1"/>
    <col min="13594" max="13594" width="8.5703125" style="797" bestFit="1" customWidth="1"/>
    <col min="13595" max="13595" width="12" style="797" bestFit="1" customWidth="1"/>
    <col min="13596" max="13599" width="8.5703125" style="797" bestFit="1" customWidth="1"/>
    <col min="13600" max="13600" width="7.85546875" style="797" bestFit="1" customWidth="1"/>
    <col min="13601" max="13601" width="10.28515625" style="797" bestFit="1" customWidth="1"/>
    <col min="13602" max="13603" width="8.5703125" style="797" bestFit="1" customWidth="1"/>
    <col min="13604" max="13605" width="10.28515625" style="797" bestFit="1" customWidth="1"/>
    <col min="13606" max="13606" width="10.28515625" style="797" customWidth="1"/>
    <col min="13607" max="13607" width="8.5703125" style="797" bestFit="1" customWidth="1"/>
    <col min="13608" max="13608" width="12" style="797" bestFit="1" customWidth="1"/>
    <col min="13609" max="13609" width="13.140625" style="797"/>
    <col min="13610" max="13610" width="33.7109375" style="797" customWidth="1"/>
    <col min="13611" max="13611" width="10.28515625" style="797" bestFit="1" customWidth="1"/>
    <col min="13612" max="13612" width="8.5703125" style="797" bestFit="1" customWidth="1"/>
    <col min="13613" max="13613" width="12" style="797" bestFit="1" customWidth="1"/>
    <col min="13614" max="13617" width="8.5703125" style="797" bestFit="1" customWidth="1"/>
    <col min="13618" max="13618" width="7.85546875" style="797" bestFit="1" customWidth="1"/>
    <col min="13619" max="13619" width="10.28515625" style="797" bestFit="1" customWidth="1"/>
    <col min="13620" max="13621" width="8.5703125" style="797" bestFit="1" customWidth="1"/>
    <col min="13622" max="13623" width="10.28515625" style="797" bestFit="1" customWidth="1"/>
    <col min="13624" max="13624" width="10.28515625" style="797" customWidth="1"/>
    <col min="13625" max="13625" width="8.5703125" style="797" bestFit="1" customWidth="1"/>
    <col min="13626" max="13626" width="10.28515625" style="797" bestFit="1" customWidth="1"/>
    <col min="13627" max="13627" width="13.140625" style="797"/>
    <col min="13628" max="13628" width="33.7109375" style="797" customWidth="1"/>
    <col min="13629" max="13629" width="10.28515625" style="797" bestFit="1" customWidth="1"/>
    <col min="13630" max="13630" width="8.5703125" style="797" bestFit="1" customWidth="1"/>
    <col min="13631" max="13631" width="12" style="797" bestFit="1" customWidth="1"/>
    <col min="13632" max="13635" width="8.5703125" style="797" bestFit="1" customWidth="1"/>
    <col min="13636" max="13636" width="7.85546875" style="797" bestFit="1" customWidth="1"/>
    <col min="13637" max="13637" width="10.28515625" style="797" bestFit="1" customWidth="1"/>
    <col min="13638" max="13639" width="8.5703125" style="797" bestFit="1" customWidth="1"/>
    <col min="13640" max="13641" width="10.28515625" style="797" bestFit="1" customWidth="1"/>
    <col min="13642" max="13642" width="10.28515625" style="797" customWidth="1"/>
    <col min="13643" max="13643" width="8.5703125" style="797" bestFit="1" customWidth="1"/>
    <col min="13644" max="13644" width="10.28515625" style="797" bestFit="1" customWidth="1"/>
    <col min="13645" max="13824" width="13.140625" style="797"/>
    <col min="13825" max="13825" width="31.42578125" style="797" customWidth="1"/>
    <col min="13826" max="13826" width="12" style="797" bestFit="1" customWidth="1"/>
    <col min="13827" max="13827" width="10.42578125" style="797" bestFit="1" customWidth="1"/>
    <col min="13828" max="13828" width="12" style="797" bestFit="1" customWidth="1"/>
    <col min="13829" max="13829" width="10.7109375" style="797" customWidth="1"/>
    <col min="13830" max="13830" width="10.85546875" style="797" bestFit="1" customWidth="1"/>
    <col min="13831" max="13831" width="11.5703125" style="797" bestFit="1" customWidth="1"/>
    <col min="13832" max="13832" width="10.42578125" style="797" bestFit="1" customWidth="1"/>
    <col min="13833" max="13833" width="11.42578125" style="797" customWidth="1"/>
    <col min="13834" max="13837" width="10.85546875" style="797" bestFit="1" customWidth="1"/>
    <col min="13838" max="13838" width="10.42578125" style="797" bestFit="1" customWidth="1"/>
    <col min="13839" max="13839" width="9.28515625" style="797" bestFit="1" customWidth="1"/>
    <col min="13840" max="13840" width="8.5703125" style="797" bestFit="1" customWidth="1"/>
    <col min="13841" max="13842" width="8.5703125" style="797" customWidth="1"/>
    <col min="13843" max="13843" width="15.5703125" style="797" bestFit="1" customWidth="1"/>
    <col min="13844" max="13848" width="11.5703125" style="797" customWidth="1"/>
    <col min="13849" max="13849" width="10.28515625" style="797" bestFit="1" customWidth="1"/>
    <col min="13850" max="13850" width="8.5703125" style="797" bestFit="1" customWidth="1"/>
    <col min="13851" max="13851" width="12" style="797" bestFit="1" customWidth="1"/>
    <col min="13852" max="13855" width="8.5703125" style="797" bestFit="1" customWidth="1"/>
    <col min="13856" max="13856" width="7.85546875" style="797" bestFit="1" customWidth="1"/>
    <col min="13857" max="13857" width="10.28515625" style="797" bestFit="1" customWidth="1"/>
    <col min="13858" max="13859" width="8.5703125" style="797" bestFit="1" customWidth="1"/>
    <col min="13860" max="13861" width="10.28515625" style="797" bestFit="1" customWidth="1"/>
    <col min="13862" max="13862" width="10.28515625" style="797" customWidth="1"/>
    <col min="13863" max="13863" width="8.5703125" style="797" bestFit="1" customWidth="1"/>
    <col min="13864" max="13864" width="12" style="797" bestFit="1" customWidth="1"/>
    <col min="13865" max="13865" width="13.140625" style="797"/>
    <col min="13866" max="13866" width="33.7109375" style="797" customWidth="1"/>
    <col min="13867" max="13867" width="10.28515625" style="797" bestFit="1" customWidth="1"/>
    <col min="13868" max="13868" width="8.5703125" style="797" bestFit="1" customWidth="1"/>
    <col min="13869" max="13869" width="12" style="797" bestFit="1" customWidth="1"/>
    <col min="13870" max="13873" width="8.5703125" style="797" bestFit="1" customWidth="1"/>
    <col min="13874" max="13874" width="7.85546875" style="797" bestFit="1" customWidth="1"/>
    <col min="13875" max="13875" width="10.28515625" style="797" bestFit="1" customWidth="1"/>
    <col min="13876" max="13877" width="8.5703125" style="797" bestFit="1" customWidth="1"/>
    <col min="13878" max="13879" width="10.28515625" style="797" bestFit="1" customWidth="1"/>
    <col min="13880" max="13880" width="10.28515625" style="797" customWidth="1"/>
    <col min="13881" max="13881" width="8.5703125" style="797" bestFit="1" customWidth="1"/>
    <col min="13882" max="13882" width="10.28515625" style="797" bestFit="1" customWidth="1"/>
    <col min="13883" max="13883" width="13.140625" style="797"/>
    <col min="13884" max="13884" width="33.7109375" style="797" customWidth="1"/>
    <col min="13885" max="13885" width="10.28515625" style="797" bestFit="1" customWidth="1"/>
    <col min="13886" max="13886" width="8.5703125" style="797" bestFit="1" customWidth="1"/>
    <col min="13887" max="13887" width="12" style="797" bestFit="1" customWidth="1"/>
    <col min="13888" max="13891" width="8.5703125" style="797" bestFit="1" customWidth="1"/>
    <col min="13892" max="13892" width="7.85546875" style="797" bestFit="1" customWidth="1"/>
    <col min="13893" max="13893" width="10.28515625" style="797" bestFit="1" customWidth="1"/>
    <col min="13894" max="13895" width="8.5703125" style="797" bestFit="1" customWidth="1"/>
    <col min="13896" max="13897" width="10.28515625" style="797" bestFit="1" customWidth="1"/>
    <col min="13898" max="13898" width="10.28515625" style="797" customWidth="1"/>
    <col min="13899" max="13899" width="8.5703125" style="797" bestFit="1" customWidth="1"/>
    <col min="13900" max="13900" width="10.28515625" style="797" bestFit="1" customWidth="1"/>
    <col min="13901" max="14080" width="13.140625" style="797"/>
    <col min="14081" max="14081" width="31.42578125" style="797" customWidth="1"/>
    <col min="14082" max="14082" width="12" style="797" bestFit="1" customWidth="1"/>
    <col min="14083" max="14083" width="10.42578125" style="797" bestFit="1" customWidth="1"/>
    <col min="14084" max="14084" width="12" style="797" bestFit="1" customWidth="1"/>
    <col min="14085" max="14085" width="10.7109375" style="797" customWidth="1"/>
    <col min="14086" max="14086" width="10.85546875" style="797" bestFit="1" customWidth="1"/>
    <col min="14087" max="14087" width="11.5703125" style="797" bestFit="1" customWidth="1"/>
    <col min="14088" max="14088" width="10.42578125" style="797" bestFit="1" customWidth="1"/>
    <col min="14089" max="14089" width="11.42578125" style="797" customWidth="1"/>
    <col min="14090" max="14093" width="10.85546875" style="797" bestFit="1" customWidth="1"/>
    <col min="14094" max="14094" width="10.42578125" style="797" bestFit="1" customWidth="1"/>
    <col min="14095" max="14095" width="9.28515625" style="797" bestFit="1" customWidth="1"/>
    <col min="14096" max="14096" width="8.5703125" style="797" bestFit="1" customWidth="1"/>
    <col min="14097" max="14098" width="8.5703125" style="797" customWidth="1"/>
    <col min="14099" max="14099" width="15.5703125" style="797" bestFit="1" customWidth="1"/>
    <col min="14100" max="14104" width="11.5703125" style="797" customWidth="1"/>
    <col min="14105" max="14105" width="10.28515625" style="797" bestFit="1" customWidth="1"/>
    <col min="14106" max="14106" width="8.5703125" style="797" bestFit="1" customWidth="1"/>
    <col min="14107" max="14107" width="12" style="797" bestFit="1" customWidth="1"/>
    <col min="14108" max="14111" width="8.5703125" style="797" bestFit="1" customWidth="1"/>
    <col min="14112" max="14112" width="7.85546875" style="797" bestFit="1" customWidth="1"/>
    <col min="14113" max="14113" width="10.28515625" style="797" bestFit="1" customWidth="1"/>
    <col min="14114" max="14115" width="8.5703125" style="797" bestFit="1" customWidth="1"/>
    <col min="14116" max="14117" width="10.28515625" style="797" bestFit="1" customWidth="1"/>
    <col min="14118" max="14118" width="10.28515625" style="797" customWidth="1"/>
    <col min="14119" max="14119" width="8.5703125" style="797" bestFit="1" customWidth="1"/>
    <col min="14120" max="14120" width="12" style="797" bestFit="1" customWidth="1"/>
    <col min="14121" max="14121" width="13.140625" style="797"/>
    <col min="14122" max="14122" width="33.7109375" style="797" customWidth="1"/>
    <col min="14123" max="14123" width="10.28515625" style="797" bestFit="1" customWidth="1"/>
    <col min="14124" max="14124" width="8.5703125" style="797" bestFit="1" customWidth="1"/>
    <col min="14125" max="14125" width="12" style="797" bestFit="1" customWidth="1"/>
    <col min="14126" max="14129" width="8.5703125" style="797" bestFit="1" customWidth="1"/>
    <col min="14130" max="14130" width="7.85546875" style="797" bestFit="1" customWidth="1"/>
    <col min="14131" max="14131" width="10.28515625" style="797" bestFit="1" customWidth="1"/>
    <col min="14132" max="14133" width="8.5703125" style="797" bestFit="1" customWidth="1"/>
    <col min="14134" max="14135" width="10.28515625" style="797" bestFit="1" customWidth="1"/>
    <col min="14136" max="14136" width="10.28515625" style="797" customWidth="1"/>
    <col min="14137" max="14137" width="8.5703125" style="797" bestFit="1" customWidth="1"/>
    <col min="14138" max="14138" width="10.28515625" style="797" bestFit="1" customWidth="1"/>
    <col min="14139" max="14139" width="13.140625" style="797"/>
    <col min="14140" max="14140" width="33.7109375" style="797" customWidth="1"/>
    <col min="14141" max="14141" width="10.28515625" style="797" bestFit="1" customWidth="1"/>
    <col min="14142" max="14142" width="8.5703125" style="797" bestFit="1" customWidth="1"/>
    <col min="14143" max="14143" width="12" style="797" bestFit="1" customWidth="1"/>
    <col min="14144" max="14147" width="8.5703125" style="797" bestFit="1" customWidth="1"/>
    <col min="14148" max="14148" width="7.85546875" style="797" bestFit="1" customWidth="1"/>
    <col min="14149" max="14149" width="10.28515625" style="797" bestFit="1" customWidth="1"/>
    <col min="14150" max="14151" width="8.5703125" style="797" bestFit="1" customWidth="1"/>
    <col min="14152" max="14153" width="10.28515625" style="797" bestFit="1" customWidth="1"/>
    <col min="14154" max="14154" width="10.28515625" style="797" customWidth="1"/>
    <col min="14155" max="14155" width="8.5703125" style="797" bestFit="1" customWidth="1"/>
    <col min="14156" max="14156" width="10.28515625" style="797" bestFit="1" customWidth="1"/>
    <col min="14157" max="14336" width="13.140625" style="797"/>
    <col min="14337" max="14337" width="31.42578125" style="797" customWidth="1"/>
    <col min="14338" max="14338" width="12" style="797" bestFit="1" customWidth="1"/>
    <col min="14339" max="14339" width="10.42578125" style="797" bestFit="1" customWidth="1"/>
    <col min="14340" max="14340" width="12" style="797" bestFit="1" customWidth="1"/>
    <col min="14341" max="14341" width="10.7109375" style="797" customWidth="1"/>
    <col min="14342" max="14342" width="10.85546875" style="797" bestFit="1" customWidth="1"/>
    <col min="14343" max="14343" width="11.5703125" style="797" bestFit="1" customWidth="1"/>
    <col min="14344" max="14344" width="10.42578125" style="797" bestFit="1" customWidth="1"/>
    <col min="14345" max="14345" width="11.42578125" style="797" customWidth="1"/>
    <col min="14346" max="14349" width="10.85546875" style="797" bestFit="1" customWidth="1"/>
    <col min="14350" max="14350" width="10.42578125" style="797" bestFit="1" customWidth="1"/>
    <col min="14351" max="14351" width="9.28515625" style="797" bestFit="1" customWidth="1"/>
    <col min="14352" max="14352" width="8.5703125" style="797" bestFit="1" customWidth="1"/>
    <col min="14353" max="14354" width="8.5703125" style="797" customWidth="1"/>
    <col min="14355" max="14355" width="15.5703125" style="797" bestFit="1" customWidth="1"/>
    <col min="14356" max="14360" width="11.5703125" style="797" customWidth="1"/>
    <col min="14361" max="14361" width="10.28515625" style="797" bestFit="1" customWidth="1"/>
    <col min="14362" max="14362" width="8.5703125" style="797" bestFit="1" customWidth="1"/>
    <col min="14363" max="14363" width="12" style="797" bestFit="1" customWidth="1"/>
    <col min="14364" max="14367" width="8.5703125" style="797" bestFit="1" customWidth="1"/>
    <col min="14368" max="14368" width="7.85546875" style="797" bestFit="1" customWidth="1"/>
    <col min="14369" max="14369" width="10.28515625" style="797" bestFit="1" customWidth="1"/>
    <col min="14370" max="14371" width="8.5703125" style="797" bestFit="1" customWidth="1"/>
    <col min="14372" max="14373" width="10.28515625" style="797" bestFit="1" customWidth="1"/>
    <col min="14374" max="14374" width="10.28515625" style="797" customWidth="1"/>
    <col min="14375" max="14375" width="8.5703125" style="797" bestFit="1" customWidth="1"/>
    <col min="14376" max="14376" width="12" style="797" bestFit="1" customWidth="1"/>
    <col min="14377" max="14377" width="13.140625" style="797"/>
    <col min="14378" max="14378" width="33.7109375" style="797" customWidth="1"/>
    <col min="14379" max="14379" width="10.28515625" style="797" bestFit="1" customWidth="1"/>
    <col min="14380" max="14380" width="8.5703125" style="797" bestFit="1" customWidth="1"/>
    <col min="14381" max="14381" width="12" style="797" bestFit="1" customWidth="1"/>
    <col min="14382" max="14385" width="8.5703125" style="797" bestFit="1" customWidth="1"/>
    <col min="14386" max="14386" width="7.85546875" style="797" bestFit="1" customWidth="1"/>
    <col min="14387" max="14387" width="10.28515625" style="797" bestFit="1" customWidth="1"/>
    <col min="14388" max="14389" width="8.5703125" style="797" bestFit="1" customWidth="1"/>
    <col min="14390" max="14391" width="10.28515625" style="797" bestFit="1" customWidth="1"/>
    <col min="14392" max="14392" width="10.28515625" style="797" customWidth="1"/>
    <col min="14393" max="14393" width="8.5703125" style="797" bestFit="1" customWidth="1"/>
    <col min="14394" max="14394" width="10.28515625" style="797" bestFit="1" customWidth="1"/>
    <col min="14395" max="14395" width="13.140625" style="797"/>
    <col min="14396" max="14396" width="33.7109375" style="797" customWidth="1"/>
    <col min="14397" max="14397" width="10.28515625" style="797" bestFit="1" customWidth="1"/>
    <col min="14398" max="14398" width="8.5703125" style="797" bestFit="1" customWidth="1"/>
    <col min="14399" max="14399" width="12" style="797" bestFit="1" customWidth="1"/>
    <col min="14400" max="14403" width="8.5703125" style="797" bestFit="1" customWidth="1"/>
    <col min="14404" max="14404" width="7.85546875" style="797" bestFit="1" customWidth="1"/>
    <col min="14405" max="14405" width="10.28515625" style="797" bestFit="1" customWidth="1"/>
    <col min="14406" max="14407" width="8.5703125" style="797" bestFit="1" customWidth="1"/>
    <col min="14408" max="14409" width="10.28515625" style="797" bestFit="1" customWidth="1"/>
    <col min="14410" max="14410" width="10.28515625" style="797" customWidth="1"/>
    <col min="14411" max="14411" width="8.5703125" style="797" bestFit="1" customWidth="1"/>
    <col min="14412" max="14412" width="10.28515625" style="797" bestFit="1" customWidth="1"/>
    <col min="14413" max="14592" width="13.140625" style="797"/>
    <col min="14593" max="14593" width="31.42578125" style="797" customWidth="1"/>
    <col min="14594" max="14594" width="12" style="797" bestFit="1" customWidth="1"/>
    <col min="14595" max="14595" width="10.42578125" style="797" bestFit="1" customWidth="1"/>
    <col min="14596" max="14596" width="12" style="797" bestFit="1" customWidth="1"/>
    <col min="14597" max="14597" width="10.7109375" style="797" customWidth="1"/>
    <col min="14598" max="14598" width="10.85546875" style="797" bestFit="1" customWidth="1"/>
    <col min="14599" max="14599" width="11.5703125" style="797" bestFit="1" customWidth="1"/>
    <col min="14600" max="14600" width="10.42578125" style="797" bestFit="1" customWidth="1"/>
    <col min="14601" max="14601" width="11.42578125" style="797" customWidth="1"/>
    <col min="14602" max="14605" width="10.85546875" style="797" bestFit="1" customWidth="1"/>
    <col min="14606" max="14606" width="10.42578125" style="797" bestFit="1" customWidth="1"/>
    <col min="14607" max="14607" width="9.28515625" style="797" bestFit="1" customWidth="1"/>
    <col min="14608" max="14608" width="8.5703125" style="797" bestFit="1" customWidth="1"/>
    <col min="14609" max="14610" width="8.5703125" style="797" customWidth="1"/>
    <col min="14611" max="14611" width="15.5703125" style="797" bestFit="1" customWidth="1"/>
    <col min="14612" max="14616" width="11.5703125" style="797" customWidth="1"/>
    <col min="14617" max="14617" width="10.28515625" style="797" bestFit="1" customWidth="1"/>
    <col min="14618" max="14618" width="8.5703125" style="797" bestFit="1" customWidth="1"/>
    <col min="14619" max="14619" width="12" style="797" bestFit="1" customWidth="1"/>
    <col min="14620" max="14623" width="8.5703125" style="797" bestFit="1" customWidth="1"/>
    <col min="14624" max="14624" width="7.85546875" style="797" bestFit="1" customWidth="1"/>
    <col min="14625" max="14625" width="10.28515625" style="797" bestFit="1" customWidth="1"/>
    <col min="14626" max="14627" width="8.5703125" style="797" bestFit="1" customWidth="1"/>
    <col min="14628" max="14629" width="10.28515625" style="797" bestFit="1" customWidth="1"/>
    <col min="14630" max="14630" width="10.28515625" style="797" customWidth="1"/>
    <col min="14631" max="14631" width="8.5703125" style="797" bestFit="1" customWidth="1"/>
    <col min="14632" max="14632" width="12" style="797" bestFit="1" customWidth="1"/>
    <col min="14633" max="14633" width="13.140625" style="797"/>
    <col min="14634" max="14634" width="33.7109375" style="797" customWidth="1"/>
    <col min="14635" max="14635" width="10.28515625" style="797" bestFit="1" customWidth="1"/>
    <col min="14636" max="14636" width="8.5703125" style="797" bestFit="1" customWidth="1"/>
    <col min="14637" max="14637" width="12" style="797" bestFit="1" customWidth="1"/>
    <col min="14638" max="14641" width="8.5703125" style="797" bestFit="1" customWidth="1"/>
    <col min="14642" max="14642" width="7.85546875" style="797" bestFit="1" customWidth="1"/>
    <col min="14643" max="14643" width="10.28515625" style="797" bestFit="1" customWidth="1"/>
    <col min="14644" max="14645" width="8.5703125" style="797" bestFit="1" customWidth="1"/>
    <col min="14646" max="14647" width="10.28515625" style="797" bestFit="1" customWidth="1"/>
    <col min="14648" max="14648" width="10.28515625" style="797" customWidth="1"/>
    <col min="14649" max="14649" width="8.5703125" style="797" bestFit="1" customWidth="1"/>
    <col min="14650" max="14650" width="10.28515625" style="797" bestFit="1" customWidth="1"/>
    <col min="14651" max="14651" width="13.140625" style="797"/>
    <col min="14652" max="14652" width="33.7109375" style="797" customWidth="1"/>
    <col min="14653" max="14653" width="10.28515625" style="797" bestFit="1" customWidth="1"/>
    <col min="14654" max="14654" width="8.5703125" style="797" bestFit="1" customWidth="1"/>
    <col min="14655" max="14655" width="12" style="797" bestFit="1" customWidth="1"/>
    <col min="14656" max="14659" width="8.5703125" style="797" bestFit="1" customWidth="1"/>
    <col min="14660" max="14660" width="7.85546875" style="797" bestFit="1" customWidth="1"/>
    <col min="14661" max="14661" width="10.28515625" style="797" bestFit="1" customWidth="1"/>
    <col min="14662" max="14663" width="8.5703125" style="797" bestFit="1" customWidth="1"/>
    <col min="14664" max="14665" width="10.28515625" style="797" bestFit="1" customWidth="1"/>
    <col min="14666" max="14666" width="10.28515625" style="797" customWidth="1"/>
    <col min="14667" max="14667" width="8.5703125" style="797" bestFit="1" customWidth="1"/>
    <col min="14668" max="14668" width="10.28515625" style="797" bestFit="1" customWidth="1"/>
    <col min="14669" max="14848" width="13.140625" style="797"/>
    <col min="14849" max="14849" width="31.42578125" style="797" customWidth="1"/>
    <col min="14850" max="14850" width="12" style="797" bestFit="1" customWidth="1"/>
    <col min="14851" max="14851" width="10.42578125" style="797" bestFit="1" customWidth="1"/>
    <col min="14852" max="14852" width="12" style="797" bestFit="1" customWidth="1"/>
    <col min="14853" max="14853" width="10.7109375" style="797" customWidth="1"/>
    <col min="14854" max="14854" width="10.85546875" style="797" bestFit="1" customWidth="1"/>
    <col min="14855" max="14855" width="11.5703125" style="797" bestFit="1" customWidth="1"/>
    <col min="14856" max="14856" width="10.42578125" style="797" bestFit="1" customWidth="1"/>
    <col min="14857" max="14857" width="11.42578125" style="797" customWidth="1"/>
    <col min="14858" max="14861" width="10.85546875" style="797" bestFit="1" customWidth="1"/>
    <col min="14862" max="14862" width="10.42578125" style="797" bestFit="1" customWidth="1"/>
    <col min="14863" max="14863" width="9.28515625" style="797" bestFit="1" customWidth="1"/>
    <col min="14864" max="14864" width="8.5703125" style="797" bestFit="1" customWidth="1"/>
    <col min="14865" max="14866" width="8.5703125" style="797" customWidth="1"/>
    <col min="14867" max="14867" width="15.5703125" style="797" bestFit="1" customWidth="1"/>
    <col min="14868" max="14872" width="11.5703125" style="797" customWidth="1"/>
    <col min="14873" max="14873" width="10.28515625" style="797" bestFit="1" customWidth="1"/>
    <col min="14874" max="14874" width="8.5703125" style="797" bestFit="1" customWidth="1"/>
    <col min="14875" max="14875" width="12" style="797" bestFit="1" customWidth="1"/>
    <col min="14876" max="14879" width="8.5703125" style="797" bestFit="1" customWidth="1"/>
    <col min="14880" max="14880" width="7.85546875" style="797" bestFit="1" customWidth="1"/>
    <col min="14881" max="14881" width="10.28515625" style="797" bestFit="1" customWidth="1"/>
    <col min="14882" max="14883" width="8.5703125" style="797" bestFit="1" customWidth="1"/>
    <col min="14884" max="14885" width="10.28515625" style="797" bestFit="1" customWidth="1"/>
    <col min="14886" max="14886" width="10.28515625" style="797" customWidth="1"/>
    <col min="14887" max="14887" width="8.5703125" style="797" bestFit="1" customWidth="1"/>
    <col min="14888" max="14888" width="12" style="797" bestFit="1" customWidth="1"/>
    <col min="14889" max="14889" width="13.140625" style="797"/>
    <col min="14890" max="14890" width="33.7109375" style="797" customWidth="1"/>
    <col min="14891" max="14891" width="10.28515625" style="797" bestFit="1" customWidth="1"/>
    <col min="14892" max="14892" width="8.5703125" style="797" bestFit="1" customWidth="1"/>
    <col min="14893" max="14893" width="12" style="797" bestFit="1" customWidth="1"/>
    <col min="14894" max="14897" width="8.5703125" style="797" bestFit="1" customWidth="1"/>
    <col min="14898" max="14898" width="7.85546875" style="797" bestFit="1" customWidth="1"/>
    <col min="14899" max="14899" width="10.28515625" style="797" bestFit="1" customWidth="1"/>
    <col min="14900" max="14901" width="8.5703125" style="797" bestFit="1" customWidth="1"/>
    <col min="14902" max="14903" width="10.28515625" style="797" bestFit="1" customWidth="1"/>
    <col min="14904" max="14904" width="10.28515625" style="797" customWidth="1"/>
    <col min="14905" max="14905" width="8.5703125" style="797" bestFit="1" customWidth="1"/>
    <col min="14906" max="14906" width="10.28515625" style="797" bestFit="1" customWidth="1"/>
    <col min="14907" max="14907" width="13.140625" style="797"/>
    <col min="14908" max="14908" width="33.7109375" style="797" customWidth="1"/>
    <col min="14909" max="14909" width="10.28515625" style="797" bestFit="1" customWidth="1"/>
    <col min="14910" max="14910" width="8.5703125" style="797" bestFit="1" customWidth="1"/>
    <col min="14911" max="14911" width="12" style="797" bestFit="1" customWidth="1"/>
    <col min="14912" max="14915" width="8.5703125" style="797" bestFit="1" customWidth="1"/>
    <col min="14916" max="14916" width="7.85546875" style="797" bestFit="1" customWidth="1"/>
    <col min="14917" max="14917" width="10.28515625" style="797" bestFit="1" customWidth="1"/>
    <col min="14918" max="14919" width="8.5703125" style="797" bestFit="1" customWidth="1"/>
    <col min="14920" max="14921" width="10.28515625" style="797" bestFit="1" customWidth="1"/>
    <col min="14922" max="14922" width="10.28515625" style="797" customWidth="1"/>
    <col min="14923" max="14923" width="8.5703125" style="797" bestFit="1" customWidth="1"/>
    <col min="14924" max="14924" width="10.28515625" style="797" bestFit="1" customWidth="1"/>
    <col min="14925" max="15104" width="13.140625" style="797"/>
    <col min="15105" max="15105" width="31.42578125" style="797" customWidth="1"/>
    <col min="15106" max="15106" width="12" style="797" bestFit="1" customWidth="1"/>
    <col min="15107" max="15107" width="10.42578125" style="797" bestFit="1" customWidth="1"/>
    <col min="15108" max="15108" width="12" style="797" bestFit="1" customWidth="1"/>
    <col min="15109" max="15109" width="10.7109375" style="797" customWidth="1"/>
    <col min="15110" max="15110" width="10.85546875" style="797" bestFit="1" customWidth="1"/>
    <col min="15111" max="15111" width="11.5703125" style="797" bestFit="1" customWidth="1"/>
    <col min="15112" max="15112" width="10.42578125" style="797" bestFit="1" customWidth="1"/>
    <col min="15113" max="15113" width="11.42578125" style="797" customWidth="1"/>
    <col min="15114" max="15117" width="10.85546875" style="797" bestFit="1" customWidth="1"/>
    <col min="15118" max="15118" width="10.42578125" style="797" bestFit="1" customWidth="1"/>
    <col min="15119" max="15119" width="9.28515625" style="797" bestFit="1" customWidth="1"/>
    <col min="15120" max="15120" width="8.5703125" style="797" bestFit="1" customWidth="1"/>
    <col min="15121" max="15122" width="8.5703125" style="797" customWidth="1"/>
    <col min="15123" max="15123" width="15.5703125" style="797" bestFit="1" customWidth="1"/>
    <col min="15124" max="15128" width="11.5703125" style="797" customWidth="1"/>
    <col min="15129" max="15129" width="10.28515625" style="797" bestFit="1" customWidth="1"/>
    <col min="15130" max="15130" width="8.5703125" style="797" bestFit="1" customWidth="1"/>
    <col min="15131" max="15131" width="12" style="797" bestFit="1" customWidth="1"/>
    <col min="15132" max="15135" width="8.5703125" style="797" bestFit="1" customWidth="1"/>
    <col min="15136" max="15136" width="7.85546875" style="797" bestFit="1" customWidth="1"/>
    <col min="15137" max="15137" width="10.28515625" style="797" bestFit="1" customWidth="1"/>
    <col min="15138" max="15139" width="8.5703125" style="797" bestFit="1" customWidth="1"/>
    <col min="15140" max="15141" width="10.28515625" style="797" bestFit="1" customWidth="1"/>
    <col min="15142" max="15142" width="10.28515625" style="797" customWidth="1"/>
    <col min="15143" max="15143" width="8.5703125" style="797" bestFit="1" customWidth="1"/>
    <col min="15144" max="15144" width="12" style="797" bestFit="1" customWidth="1"/>
    <col min="15145" max="15145" width="13.140625" style="797"/>
    <col min="15146" max="15146" width="33.7109375" style="797" customWidth="1"/>
    <col min="15147" max="15147" width="10.28515625" style="797" bestFit="1" customWidth="1"/>
    <col min="15148" max="15148" width="8.5703125" style="797" bestFit="1" customWidth="1"/>
    <col min="15149" max="15149" width="12" style="797" bestFit="1" customWidth="1"/>
    <col min="15150" max="15153" width="8.5703125" style="797" bestFit="1" customWidth="1"/>
    <col min="15154" max="15154" width="7.85546875" style="797" bestFit="1" customWidth="1"/>
    <col min="15155" max="15155" width="10.28515625" style="797" bestFit="1" customWidth="1"/>
    <col min="15156" max="15157" width="8.5703125" style="797" bestFit="1" customWidth="1"/>
    <col min="15158" max="15159" width="10.28515625" style="797" bestFit="1" customWidth="1"/>
    <col min="15160" max="15160" width="10.28515625" style="797" customWidth="1"/>
    <col min="15161" max="15161" width="8.5703125" style="797" bestFit="1" customWidth="1"/>
    <col min="15162" max="15162" width="10.28515625" style="797" bestFit="1" customWidth="1"/>
    <col min="15163" max="15163" width="13.140625" style="797"/>
    <col min="15164" max="15164" width="33.7109375" style="797" customWidth="1"/>
    <col min="15165" max="15165" width="10.28515625" style="797" bestFit="1" customWidth="1"/>
    <col min="15166" max="15166" width="8.5703125" style="797" bestFit="1" customWidth="1"/>
    <col min="15167" max="15167" width="12" style="797" bestFit="1" customWidth="1"/>
    <col min="15168" max="15171" width="8.5703125" style="797" bestFit="1" customWidth="1"/>
    <col min="15172" max="15172" width="7.85546875" style="797" bestFit="1" customWidth="1"/>
    <col min="15173" max="15173" width="10.28515625" style="797" bestFit="1" customWidth="1"/>
    <col min="15174" max="15175" width="8.5703125" style="797" bestFit="1" customWidth="1"/>
    <col min="15176" max="15177" width="10.28515625" style="797" bestFit="1" customWidth="1"/>
    <col min="15178" max="15178" width="10.28515625" style="797" customWidth="1"/>
    <col min="15179" max="15179" width="8.5703125" style="797" bestFit="1" customWidth="1"/>
    <col min="15180" max="15180" width="10.28515625" style="797" bestFit="1" customWidth="1"/>
    <col min="15181" max="15360" width="13.140625" style="797"/>
    <col min="15361" max="15361" width="31.42578125" style="797" customWidth="1"/>
    <col min="15362" max="15362" width="12" style="797" bestFit="1" customWidth="1"/>
    <col min="15363" max="15363" width="10.42578125" style="797" bestFit="1" customWidth="1"/>
    <col min="15364" max="15364" width="12" style="797" bestFit="1" customWidth="1"/>
    <col min="15365" max="15365" width="10.7109375" style="797" customWidth="1"/>
    <col min="15366" max="15366" width="10.85546875" style="797" bestFit="1" customWidth="1"/>
    <col min="15367" max="15367" width="11.5703125" style="797" bestFit="1" customWidth="1"/>
    <col min="15368" max="15368" width="10.42578125" style="797" bestFit="1" customWidth="1"/>
    <col min="15369" max="15369" width="11.42578125" style="797" customWidth="1"/>
    <col min="15370" max="15373" width="10.85546875" style="797" bestFit="1" customWidth="1"/>
    <col min="15374" max="15374" width="10.42578125" style="797" bestFit="1" customWidth="1"/>
    <col min="15375" max="15375" width="9.28515625" style="797" bestFit="1" customWidth="1"/>
    <col min="15376" max="15376" width="8.5703125" style="797" bestFit="1" customWidth="1"/>
    <col min="15377" max="15378" width="8.5703125" style="797" customWidth="1"/>
    <col min="15379" max="15379" width="15.5703125" style="797" bestFit="1" customWidth="1"/>
    <col min="15380" max="15384" width="11.5703125" style="797" customWidth="1"/>
    <col min="15385" max="15385" width="10.28515625" style="797" bestFit="1" customWidth="1"/>
    <col min="15386" max="15386" width="8.5703125" style="797" bestFit="1" customWidth="1"/>
    <col min="15387" max="15387" width="12" style="797" bestFit="1" customWidth="1"/>
    <col min="15388" max="15391" width="8.5703125" style="797" bestFit="1" customWidth="1"/>
    <col min="15392" max="15392" width="7.85546875" style="797" bestFit="1" customWidth="1"/>
    <col min="15393" max="15393" width="10.28515625" style="797" bestFit="1" customWidth="1"/>
    <col min="15394" max="15395" width="8.5703125" style="797" bestFit="1" customWidth="1"/>
    <col min="15396" max="15397" width="10.28515625" style="797" bestFit="1" customWidth="1"/>
    <col min="15398" max="15398" width="10.28515625" style="797" customWidth="1"/>
    <col min="15399" max="15399" width="8.5703125" style="797" bestFit="1" customWidth="1"/>
    <col min="15400" max="15400" width="12" style="797" bestFit="1" customWidth="1"/>
    <col min="15401" max="15401" width="13.140625" style="797"/>
    <col min="15402" max="15402" width="33.7109375" style="797" customWidth="1"/>
    <col min="15403" max="15403" width="10.28515625" style="797" bestFit="1" customWidth="1"/>
    <col min="15404" max="15404" width="8.5703125" style="797" bestFit="1" customWidth="1"/>
    <col min="15405" max="15405" width="12" style="797" bestFit="1" customWidth="1"/>
    <col min="15406" max="15409" width="8.5703125" style="797" bestFit="1" customWidth="1"/>
    <col min="15410" max="15410" width="7.85546875" style="797" bestFit="1" customWidth="1"/>
    <col min="15411" max="15411" width="10.28515625" style="797" bestFit="1" customWidth="1"/>
    <col min="15412" max="15413" width="8.5703125" style="797" bestFit="1" customWidth="1"/>
    <col min="15414" max="15415" width="10.28515625" style="797" bestFit="1" customWidth="1"/>
    <col min="15416" max="15416" width="10.28515625" style="797" customWidth="1"/>
    <col min="15417" max="15417" width="8.5703125" style="797" bestFit="1" customWidth="1"/>
    <col min="15418" max="15418" width="10.28515625" style="797" bestFit="1" customWidth="1"/>
    <col min="15419" max="15419" width="13.140625" style="797"/>
    <col min="15420" max="15420" width="33.7109375" style="797" customWidth="1"/>
    <col min="15421" max="15421" width="10.28515625" style="797" bestFit="1" customWidth="1"/>
    <col min="15422" max="15422" width="8.5703125" style="797" bestFit="1" customWidth="1"/>
    <col min="15423" max="15423" width="12" style="797" bestFit="1" customWidth="1"/>
    <col min="15424" max="15427" width="8.5703125" style="797" bestFit="1" customWidth="1"/>
    <col min="15428" max="15428" width="7.85546875" style="797" bestFit="1" customWidth="1"/>
    <col min="15429" max="15429" width="10.28515625" style="797" bestFit="1" customWidth="1"/>
    <col min="15430" max="15431" width="8.5703125" style="797" bestFit="1" customWidth="1"/>
    <col min="15432" max="15433" width="10.28515625" style="797" bestFit="1" customWidth="1"/>
    <col min="15434" max="15434" width="10.28515625" style="797" customWidth="1"/>
    <col min="15435" max="15435" width="8.5703125" style="797" bestFit="1" customWidth="1"/>
    <col min="15436" max="15436" width="10.28515625" style="797" bestFit="1" customWidth="1"/>
    <col min="15437" max="15616" width="13.140625" style="797"/>
    <col min="15617" max="15617" width="31.42578125" style="797" customWidth="1"/>
    <col min="15618" max="15618" width="12" style="797" bestFit="1" customWidth="1"/>
    <col min="15619" max="15619" width="10.42578125" style="797" bestFit="1" customWidth="1"/>
    <col min="15620" max="15620" width="12" style="797" bestFit="1" customWidth="1"/>
    <col min="15621" max="15621" width="10.7109375" style="797" customWidth="1"/>
    <col min="15622" max="15622" width="10.85546875" style="797" bestFit="1" customWidth="1"/>
    <col min="15623" max="15623" width="11.5703125" style="797" bestFit="1" customWidth="1"/>
    <col min="15624" max="15624" width="10.42578125" style="797" bestFit="1" customWidth="1"/>
    <col min="15625" max="15625" width="11.42578125" style="797" customWidth="1"/>
    <col min="15626" max="15629" width="10.85546875" style="797" bestFit="1" customWidth="1"/>
    <col min="15630" max="15630" width="10.42578125" style="797" bestFit="1" customWidth="1"/>
    <col min="15631" max="15631" width="9.28515625" style="797" bestFit="1" customWidth="1"/>
    <col min="15632" max="15632" width="8.5703125" style="797" bestFit="1" customWidth="1"/>
    <col min="15633" max="15634" width="8.5703125" style="797" customWidth="1"/>
    <col min="15635" max="15635" width="15.5703125" style="797" bestFit="1" customWidth="1"/>
    <col min="15636" max="15640" width="11.5703125" style="797" customWidth="1"/>
    <col min="15641" max="15641" width="10.28515625" style="797" bestFit="1" customWidth="1"/>
    <col min="15642" max="15642" width="8.5703125" style="797" bestFit="1" customWidth="1"/>
    <col min="15643" max="15643" width="12" style="797" bestFit="1" customWidth="1"/>
    <col min="15644" max="15647" width="8.5703125" style="797" bestFit="1" customWidth="1"/>
    <col min="15648" max="15648" width="7.85546875" style="797" bestFit="1" customWidth="1"/>
    <col min="15649" max="15649" width="10.28515625" style="797" bestFit="1" customWidth="1"/>
    <col min="15650" max="15651" width="8.5703125" style="797" bestFit="1" customWidth="1"/>
    <col min="15652" max="15653" width="10.28515625" style="797" bestFit="1" customWidth="1"/>
    <col min="15654" max="15654" width="10.28515625" style="797" customWidth="1"/>
    <col min="15655" max="15655" width="8.5703125" style="797" bestFit="1" customWidth="1"/>
    <col min="15656" max="15656" width="12" style="797" bestFit="1" customWidth="1"/>
    <col min="15657" max="15657" width="13.140625" style="797"/>
    <col min="15658" max="15658" width="33.7109375" style="797" customWidth="1"/>
    <col min="15659" max="15659" width="10.28515625" style="797" bestFit="1" customWidth="1"/>
    <col min="15660" max="15660" width="8.5703125" style="797" bestFit="1" customWidth="1"/>
    <col min="15661" max="15661" width="12" style="797" bestFit="1" customWidth="1"/>
    <col min="15662" max="15665" width="8.5703125" style="797" bestFit="1" customWidth="1"/>
    <col min="15666" max="15666" width="7.85546875" style="797" bestFit="1" customWidth="1"/>
    <col min="15667" max="15667" width="10.28515625" style="797" bestFit="1" customWidth="1"/>
    <col min="15668" max="15669" width="8.5703125" style="797" bestFit="1" customWidth="1"/>
    <col min="15670" max="15671" width="10.28515625" style="797" bestFit="1" customWidth="1"/>
    <col min="15672" max="15672" width="10.28515625" style="797" customWidth="1"/>
    <col min="15673" max="15673" width="8.5703125" style="797" bestFit="1" customWidth="1"/>
    <col min="15674" max="15674" width="10.28515625" style="797" bestFit="1" customWidth="1"/>
    <col min="15675" max="15675" width="13.140625" style="797"/>
    <col min="15676" max="15676" width="33.7109375" style="797" customWidth="1"/>
    <col min="15677" max="15677" width="10.28515625" style="797" bestFit="1" customWidth="1"/>
    <col min="15678" max="15678" width="8.5703125" style="797" bestFit="1" customWidth="1"/>
    <col min="15679" max="15679" width="12" style="797" bestFit="1" customWidth="1"/>
    <col min="15680" max="15683" width="8.5703125" style="797" bestFit="1" customWidth="1"/>
    <col min="15684" max="15684" width="7.85546875" style="797" bestFit="1" customWidth="1"/>
    <col min="15685" max="15685" width="10.28515625" style="797" bestFit="1" customWidth="1"/>
    <col min="15686" max="15687" width="8.5703125" style="797" bestFit="1" customWidth="1"/>
    <col min="15688" max="15689" width="10.28515625" style="797" bestFit="1" customWidth="1"/>
    <col min="15690" max="15690" width="10.28515625" style="797" customWidth="1"/>
    <col min="15691" max="15691" width="8.5703125" style="797" bestFit="1" customWidth="1"/>
    <col min="15692" max="15692" width="10.28515625" style="797" bestFit="1" customWidth="1"/>
    <col min="15693" max="15872" width="13.140625" style="797"/>
    <col min="15873" max="15873" width="31.42578125" style="797" customWidth="1"/>
    <col min="15874" max="15874" width="12" style="797" bestFit="1" customWidth="1"/>
    <col min="15875" max="15875" width="10.42578125" style="797" bestFit="1" customWidth="1"/>
    <col min="15876" max="15876" width="12" style="797" bestFit="1" customWidth="1"/>
    <col min="15877" max="15877" width="10.7109375" style="797" customWidth="1"/>
    <col min="15878" max="15878" width="10.85546875" style="797" bestFit="1" customWidth="1"/>
    <col min="15879" max="15879" width="11.5703125" style="797" bestFit="1" customWidth="1"/>
    <col min="15880" max="15880" width="10.42578125" style="797" bestFit="1" customWidth="1"/>
    <col min="15881" max="15881" width="11.42578125" style="797" customWidth="1"/>
    <col min="15882" max="15885" width="10.85546875" style="797" bestFit="1" customWidth="1"/>
    <col min="15886" max="15886" width="10.42578125" style="797" bestFit="1" customWidth="1"/>
    <col min="15887" max="15887" width="9.28515625" style="797" bestFit="1" customWidth="1"/>
    <col min="15888" max="15888" width="8.5703125" style="797" bestFit="1" customWidth="1"/>
    <col min="15889" max="15890" width="8.5703125" style="797" customWidth="1"/>
    <col min="15891" max="15891" width="15.5703125" style="797" bestFit="1" customWidth="1"/>
    <col min="15892" max="15896" width="11.5703125" style="797" customWidth="1"/>
    <col min="15897" max="15897" width="10.28515625" style="797" bestFit="1" customWidth="1"/>
    <col min="15898" max="15898" width="8.5703125" style="797" bestFit="1" customWidth="1"/>
    <col min="15899" max="15899" width="12" style="797" bestFit="1" customWidth="1"/>
    <col min="15900" max="15903" width="8.5703125" style="797" bestFit="1" customWidth="1"/>
    <col min="15904" max="15904" width="7.85546875" style="797" bestFit="1" customWidth="1"/>
    <col min="15905" max="15905" width="10.28515625" style="797" bestFit="1" customWidth="1"/>
    <col min="15906" max="15907" width="8.5703125" style="797" bestFit="1" customWidth="1"/>
    <col min="15908" max="15909" width="10.28515625" style="797" bestFit="1" customWidth="1"/>
    <col min="15910" max="15910" width="10.28515625" style="797" customWidth="1"/>
    <col min="15911" max="15911" width="8.5703125" style="797" bestFit="1" customWidth="1"/>
    <col min="15912" max="15912" width="12" style="797" bestFit="1" customWidth="1"/>
    <col min="15913" max="15913" width="13.140625" style="797"/>
    <col min="15914" max="15914" width="33.7109375" style="797" customWidth="1"/>
    <col min="15915" max="15915" width="10.28515625" style="797" bestFit="1" customWidth="1"/>
    <col min="15916" max="15916" width="8.5703125" style="797" bestFit="1" customWidth="1"/>
    <col min="15917" max="15917" width="12" style="797" bestFit="1" customWidth="1"/>
    <col min="15918" max="15921" width="8.5703125" style="797" bestFit="1" customWidth="1"/>
    <col min="15922" max="15922" width="7.85546875" style="797" bestFit="1" customWidth="1"/>
    <col min="15923" max="15923" width="10.28515625" style="797" bestFit="1" customWidth="1"/>
    <col min="15924" max="15925" width="8.5703125" style="797" bestFit="1" customWidth="1"/>
    <col min="15926" max="15927" width="10.28515625" style="797" bestFit="1" customWidth="1"/>
    <col min="15928" max="15928" width="10.28515625" style="797" customWidth="1"/>
    <col min="15929" max="15929" width="8.5703125" style="797" bestFit="1" customWidth="1"/>
    <col min="15930" max="15930" width="10.28515625" style="797" bestFit="1" customWidth="1"/>
    <col min="15931" max="15931" width="13.140625" style="797"/>
    <col min="15932" max="15932" width="33.7109375" style="797" customWidth="1"/>
    <col min="15933" max="15933" width="10.28515625" style="797" bestFit="1" customWidth="1"/>
    <col min="15934" max="15934" width="8.5703125" style="797" bestFit="1" customWidth="1"/>
    <col min="15935" max="15935" width="12" style="797" bestFit="1" customWidth="1"/>
    <col min="15936" max="15939" width="8.5703125" style="797" bestFit="1" customWidth="1"/>
    <col min="15940" max="15940" width="7.85546875" style="797" bestFit="1" customWidth="1"/>
    <col min="15941" max="15941" width="10.28515625" style="797" bestFit="1" customWidth="1"/>
    <col min="15942" max="15943" width="8.5703125" style="797" bestFit="1" customWidth="1"/>
    <col min="15944" max="15945" width="10.28515625" style="797" bestFit="1" customWidth="1"/>
    <col min="15946" max="15946" width="10.28515625" style="797" customWidth="1"/>
    <col min="15947" max="15947" width="8.5703125" style="797" bestFit="1" customWidth="1"/>
    <col min="15948" max="15948" width="10.28515625" style="797" bestFit="1" customWidth="1"/>
    <col min="15949" max="16128" width="13.140625" style="797"/>
    <col min="16129" max="16129" width="31.42578125" style="797" customWidth="1"/>
    <col min="16130" max="16130" width="12" style="797" bestFit="1" customWidth="1"/>
    <col min="16131" max="16131" width="10.42578125" style="797" bestFit="1" customWidth="1"/>
    <col min="16132" max="16132" width="12" style="797" bestFit="1" customWidth="1"/>
    <col min="16133" max="16133" width="10.7109375" style="797" customWidth="1"/>
    <col min="16134" max="16134" width="10.85546875" style="797" bestFit="1" customWidth="1"/>
    <col min="16135" max="16135" width="11.5703125" style="797" bestFit="1" customWidth="1"/>
    <col min="16136" max="16136" width="10.42578125" style="797" bestFit="1" customWidth="1"/>
    <col min="16137" max="16137" width="11.42578125" style="797" customWidth="1"/>
    <col min="16138" max="16141" width="10.85546875" style="797" bestFit="1" customWidth="1"/>
    <col min="16142" max="16142" width="10.42578125" style="797" bestFit="1" customWidth="1"/>
    <col min="16143" max="16143" width="9.28515625" style="797" bestFit="1" customWidth="1"/>
    <col min="16144" max="16144" width="8.5703125" style="797" bestFit="1" customWidth="1"/>
    <col min="16145" max="16146" width="8.5703125" style="797" customWidth="1"/>
    <col min="16147" max="16147" width="15.5703125" style="797" bestFit="1" customWidth="1"/>
    <col min="16148" max="16152" width="11.5703125" style="797" customWidth="1"/>
    <col min="16153" max="16153" width="10.28515625" style="797" bestFit="1" customWidth="1"/>
    <col min="16154" max="16154" width="8.5703125" style="797" bestFit="1" customWidth="1"/>
    <col min="16155" max="16155" width="12" style="797" bestFit="1" customWidth="1"/>
    <col min="16156" max="16159" width="8.5703125" style="797" bestFit="1" customWidth="1"/>
    <col min="16160" max="16160" width="7.85546875" style="797" bestFit="1" customWidth="1"/>
    <col min="16161" max="16161" width="10.28515625" style="797" bestFit="1" customWidth="1"/>
    <col min="16162" max="16163" width="8.5703125" style="797" bestFit="1" customWidth="1"/>
    <col min="16164" max="16165" width="10.28515625" style="797" bestFit="1" customWidth="1"/>
    <col min="16166" max="16166" width="10.28515625" style="797" customWidth="1"/>
    <col min="16167" max="16167" width="8.5703125" style="797" bestFit="1" customWidth="1"/>
    <col min="16168" max="16168" width="12" style="797" bestFit="1" customWidth="1"/>
    <col min="16169" max="16169" width="13.140625" style="797"/>
    <col min="16170" max="16170" width="33.7109375" style="797" customWidth="1"/>
    <col min="16171" max="16171" width="10.28515625" style="797" bestFit="1" customWidth="1"/>
    <col min="16172" max="16172" width="8.5703125" style="797" bestFit="1" customWidth="1"/>
    <col min="16173" max="16173" width="12" style="797" bestFit="1" customWidth="1"/>
    <col min="16174" max="16177" width="8.5703125" style="797" bestFit="1" customWidth="1"/>
    <col min="16178" max="16178" width="7.85546875" style="797" bestFit="1" customWidth="1"/>
    <col min="16179" max="16179" width="10.28515625" style="797" bestFit="1" customWidth="1"/>
    <col min="16180" max="16181" width="8.5703125" style="797" bestFit="1" customWidth="1"/>
    <col min="16182" max="16183" width="10.28515625" style="797" bestFit="1" customWidth="1"/>
    <col min="16184" max="16184" width="10.28515625" style="797" customWidth="1"/>
    <col min="16185" max="16185" width="8.5703125" style="797" bestFit="1" customWidth="1"/>
    <col min="16186" max="16186" width="10.28515625" style="797" bestFit="1" customWidth="1"/>
    <col min="16187" max="16187" width="13.140625" style="797"/>
    <col min="16188" max="16188" width="33.7109375" style="797" customWidth="1"/>
    <col min="16189" max="16189" width="10.28515625" style="797" bestFit="1" customWidth="1"/>
    <col min="16190" max="16190" width="8.5703125" style="797" bestFit="1" customWidth="1"/>
    <col min="16191" max="16191" width="12" style="797" bestFit="1" customWidth="1"/>
    <col min="16192" max="16195" width="8.5703125" style="797" bestFit="1" customWidth="1"/>
    <col min="16196" max="16196" width="7.85546875" style="797" bestFit="1" customWidth="1"/>
    <col min="16197" max="16197" width="10.28515625" style="797" bestFit="1" customWidth="1"/>
    <col min="16198" max="16199" width="8.5703125" style="797" bestFit="1" customWidth="1"/>
    <col min="16200" max="16201" width="10.28515625" style="797" bestFit="1" customWidth="1"/>
    <col min="16202" max="16202" width="10.28515625" style="797" customWidth="1"/>
    <col min="16203" max="16203" width="8.5703125" style="797" bestFit="1" customWidth="1"/>
    <col min="16204" max="16204" width="10.28515625" style="797" bestFit="1" customWidth="1"/>
    <col min="16205" max="16384" width="13.140625" style="797"/>
  </cols>
  <sheetData>
    <row r="1" spans="1:20" ht="18" customHeight="1">
      <c r="A1" s="1521" t="s">
        <v>1220</v>
      </c>
    </row>
    <row r="2" spans="1:20" ht="42" customHeight="1">
      <c r="A2" s="871" t="s">
        <v>783</v>
      </c>
      <c r="B2" s="871"/>
      <c r="C2" s="871"/>
      <c r="D2" s="871"/>
      <c r="E2" s="871"/>
      <c r="F2" s="871"/>
      <c r="G2" s="871"/>
      <c r="H2" s="871"/>
      <c r="I2" s="871"/>
      <c r="J2" s="871"/>
      <c r="K2" s="871"/>
      <c r="L2" s="871"/>
      <c r="M2" s="871"/>
      <c r="N2" s="871"/>
      <c r="O2" s="871"/>
      <c r="P2" s="871"/>
      <c r="Q2" s="871"/>
      <c r="R2" s="871"/>
      <c r="S2" s="871"/>
    </row>
    <row r="3" spans="1:20" ht="18.75">
      <c r="A3" s="872">
        <v>45412</v>
      </c>
      <c r="B3" s="872"/>
      <c r="C3" s="872"/>
      <c r="D3" s="872"/>
      <c r="E3" s="872"/>
      <c r="F3" s="872"/>
      <c r="G3" s="872"/>
      <c r="H3" s="872"/>
      <c r="I3" s="872"/>
      <c r="J3" s="872"/>
      <c r="K3" s="872"/>
      <c r="L3" s="872"/>
      <c r="M3" s="872"/>
      <c r="N3" s="872"/>
      <c r="O3" s="872"/>
      <c r="P3" s="872"/>
      <c r="Q3" s="872"/>
      <c r="R3" s="872"/>
      <c r="S3" s="872"/>
    </row>
    <row r="4" spans="1:20" ht="16.5">
      <c r="A4" s="873" t="s">
        <v>178</v>
      </c>
      <c r="B4" s="873"/>
      <c r="C4" s="873"/>
      <c r="D4" s="873"/>
      <c r="E4" s="873"/>
      <c r="F4" s="873"/>
      <c r="G4" s="873"/>
      <c r="H4" s="873"/>
      <c r="I4" s="873"/>
      <c r="J4" s="873"/>
      <c r="K4" s="873"/>
      <c r="L4" s="873"/>
      <c r="M4" s="873"/>
      <c r="N4" s="873"/>
      <c r="O4" s="873"/>
      <c r="P4" s="873"/>
      <c r="Q4" s="873"/>
      <c r="R4" s="873"/>
      <c r="S4" s="873"/>
    </row>
    <row r="5" spans="1:20" ht="15.75" customHeight="1" thickBot="1">
      <c r="A5" s="874" t="s">
        <v>784</v>
      </c>
      <c r="B5" s="875"/>
      <c r="C5" s="875"/>
      <c r="D5" s="875"/>
      <c r="E5" s="875"/>
      <c r="F5" s="875"/>
      <c r="G5" s="875"/>
      <c r="H5" s="875"/>
      <c r="I5" s="875"/>
      <c r="J5" s="875"/>
      <c r="K5" s="875"/>
      <c r="L5" s="875"/>
      <c r="M5" s="875"/>
      <c r="N5" s="875"/>
      <c r="O5" s="875"/>
      <c r="P5" s="875"/>
      <c r="Q5" s="875"/>
      <c r="R5" s="875"/>
      <c r="S5" s="876"/>
    </row>
    <row r="6" spans="1:20" ht="96.75" customHeight="1">
      <c r="A6" s="877" t="s">
        <v>785</v>
      </c>
      <c r="B6" s="878" t="s">
        <v>29</v>
      </c>
      <c r="C6" s="879" t="s">
        <v>30</v>
      </c>
      <c r="D6" s="879" t="s">
        <v>31</v>
      </c>
      <c r="E6" s="879" t="s">
        <v>168</v>
      </c>
      <c r="F6" s="879" t="s">
        <v>33</v>
      </c>
      <c r="G6" s="879" t="s">
        <v>114</v>
      </c>
      <c r="H6" s="879" t="s">
        <v>35</v>
      </c>
      <c r="I6" s="879" t="s">
        <v>786</v>
      </c>
      <c r="J6" s="879" t="s">
        <v>37</v>
      </c>
      <c r="K6" s="879" t="s">
        <v>38</v>
      </c>
      <c r="L6" s="879" t="s">
        <v>39</v>
      </c>
      <c r="M6" s="879" t="s">
        <v>116</v>
      </c>
      <c r="N6" s="879" t="s">
        <v>151</v>
      </c>
      <c r="O6" s="879" t="s">
        <v>42</v>
      </c>
      <c r="P6" s="879" t="s">
        <v>43</v>
      </c>
      <c r="Q6" s="879" t="s">
        <v>44</v>
      </c>
      <c r="R6" s="879" t="s">
        <v>767</v>
      </c>
      <c r="S6" s="880" t="s">
        <v>46</v>
      </c>
    </row>
    <row r="7" spans="1:20" ht="13.5">
      <c r="A7" s="881" t="s">
        <v>787</v>
      </c>
      <c r="B7" s="882">
        <v>22.079304976625501</v>
      </c>
      <c r="C7" s="882">
        <v>3.1534418304092462</v>
      </c>
      <c r="D7" s="882">
        <v>29.305403053617496</v>
      </c>
      <c r="E7" s="882">
        <v>8.5188000860191728</v>
      </c>
      <c r="F7" s="882">
        <v>26.884041146528702</v>
      </c>
      <c r="G7" s="882">
        <v>27.745988241073778</v>
      </c>
      <c r="H7" s="882">
        <v>53.565231646889124</v>
      </c>
      <c r="I7" s="882">
        <v>19.991205439176731</v>
      </c>
      <c r="J7" s="882">
        <v>0</v>
      </c>
      <c r="K7" s="882">
        <v>21.509686030542497</v>
      </c>
      <c r="L7" s="882">
        <v>0</v>
      </c>
      <c r="M7" s="882">
        <v>50.944311358655469</v>
      </c>
      <c r="N7" s="882">
        <v>0</v>
      </c>
      <c r="O7" s="882">
        <v>0</v>
      </c>
      <c r="P7" s="883">
        <v>85.223951332138853</v>
      </c>
      <c r="Q7" s="883">
        <v>97.810885507524347</v>
      </c>
      <c r="R7" s="883">
        <v>78.155989584650072</v>
      </c>
      <c r="S7" s="882">
        <v>24.700827492350381</v>
      </c>
      <c r="T7" s="884"/>
    </row>
    <row r="8" spans="1:20" ht="13.5">
      <c r="A8" s="885" t="s">
        <v>788</v>
      </c>
      <c r="B8" s="886">
        <v>2.1409509665481822E-3</v>
      </c>
      <c r="C8" s="886">
        <v>0</v>
      </c>
      <c r="D8" s="886">
        <v>8.5521928131086188E-3</v>
      </c>
      <c r="E8" s="886">
        <v>2.7213945634456992E-3</v>
      </c>
      <c r="F8" s="886">
        <v>1.7135317687222145E-3</v>
      </c>
      <c r="G8" s="886">
        <v>2.0771261268492944E-3</v>
      </c>
      <c r="H8" s="886">
        <v>0.78374224517340341</v>
      </c>
      <c r="I8" s="886">
        <v>3.3237493440634999E-3</v>
      </c>
      <c r="J8" s="886">
        <v>0</v>
      </c>
      <c r="K8" s="886">
        <v>0</v>
      </c>
      <c r="L8" s="886">
        <v>0</v>
      </c>
      <c r="M8" s="886">
        <v>0</v>
      </c>
      <c r="N8" s="886">
        <v>0</v>
      </c>
      <c r="O8" s="886">
        <v>0</v>
      </c>
      <c r="P8" s="887">
        <v>0</v>
      </c>
      <c r="Q8" s="887">
        <v>0</v>
      </c>
      <c r="R8" s="887">
        <v>0</v>
      </c>
      <c r="S8" s="882">
        <v>8.8373695442977487E-3</v>
      </c>
      <c r="T8" s="884"/>
    </row>
    <row r="9" spans="1:20" ht="13.5">
      <c r="A9" s="885" t="s">
        <v>124</v>
      </c>
      <c r="B9" s="886">
        <v>9.7587256494448577E-2</v>
      </c>
      <c r="C9" s="886">
        <v>0</v>
      </c>
      <c r="D9" s="886">
        <v>0.3687503625993947</v>
      </c>
      <c r="E9" s="886">
        <v>0.20860385199147399</v>
      </c>
      <c r="F9" s="886">
        <v>0.83071304087903708</v>
      </c>
      <c r="G9" s="886">
        <v>0.20219016878317581</v>
      </c>
      <c r="H9" s="886">
        <v>0</v>
      </c>
      <c r="I9" s="886">
        <v>0.85630241340157154</v>
      </c>
      <c r="J9" s="886">
        <v>0</v>
      </c>
      <c r="K9" s="886">
        <v>0</v>
      </c>
      <c r="L9" s="886">
        <v>0</v>
      </c>
      <c r="M9" s="886">
        <v>6.1964367154426787</v>
      </c>
      <c r="N9" s="886">
        <v>0</v>
      </c>
      <c r="O9" s="886">
        <v>0</v>
      </c>
      <c r="P9" s="887">
        <v>0</v>
      </c>
      <c r="Q9" s="887">
        <v>0</v>
      </c>
      <c r="R9" s="887">
        <v>0</v>
      </c>
      <c r="S9" s="882">
        <v>0.43640744593140335</v>
      </c>
      <c r="T9" s="884"/>
    </row>
    <row r="10" spans="1:20" ht="13.5">
      <c r="A10" s="885" t="s">
        <v>134</v>
      </c>
      <c r="B10" s="886">
        <v>13.545903103604676</v>
      </c>
      <c r="C10" s="886">
        <v>2.8822167780824675</v>
      </c>
      <c r="D10" s="886">
        <v>20.593169001434841</v>
      </c>
      <c r="E10" s="886">
        <v>1.3326664017146339</v>
      </c>
      <c r="F10" s="886">
        <v>15.608898744348219</v>
      </c>
      <c r="G10" s="886">
        <v>18.598315211062662</v>
      </c>
      <c r="H10" s="886">
        <v>19.641003137366216</v>
      </c>
      <c r="I10" s="886">
        <v>12.497902649532158</v>
      </c>
      <c r="J10" s="886">
        <v>0</v>
      </c>
      <c r="K10" s="886">
        <v>16.141635502292072</v>
      </c>
      <c r="L10" s="886">
        <v>0</v>
      </c>
      <c r="M10" s="886">
        <v>32.867463767875229</v>
      </c>
      <c r="N10" s="886">
        <v>0</v>
      </c>
      <c r="O10" s="886">
        <v>0</v>
      </c>
      <c r="P10" s="887">
        <v>51.400550135429725</v>
      </c>
      <c r="Q10" s="887">
        <v>97.810885507524347</v>
      </c>
      <c r="R10" s="887">
        <v>62.684292115408759</v>
      </c>
      <c r="S10" s="882">
        <v>16.208875312143515</v>
      </c>
      <c r="T10" s="884"/>
    </row>
    <row r="11" spans="1:20" ht="13.5">
      <c r="A11" s="885" t="s">
        <v>707</v>
      </c>
      <c r="B11" s="886">
        <v>1.0079717194664415</v>
      </c>
      <c r="C11" s="886">
        <v>0</v>
      </c>
      <c r="D11" s="886">
        <v>1.6077102965852186</v>
      </c>
      <c r="E11" s="886">
        <v>0</v>
      </c>
      <c r="F11" s="886">
        <v>1.9005447009206848</v>
      </c>
      <c r="G11" s="886">
        <v>1.712976342594652</v>
      </c>
      <c r="H11" s="886">
        <v>18.39210255680084</v>
      </c>
      <c r="I11" s="886">
        <v>1.8440549568180586</v>
      </c>
      <c r="J11" s="886">
        <v>0</v>
      </c>
      <c r="K11" s="886">
        <v>0</v>
      </c>
      <c r="L11" s="886">
        <v>0</v>
      </c>
      <c r="M11" s="886">
        <v>2.8494792772824389</v>
      </c>
      <c r="N11" s="886">
        <v>0</v>
      </c>
      <c r="O11" s="886">
        <v>0</v>
      </c>
      <c r="P11" s="887">
        <v>0</v>
      </c>
      <c r="Q11" s="887">
        <v>0</v>
      </c>
      <c r="R11" s="887">
        <v>0</v>
      </c>
      <c r="S11" s="882">
        <v>1.4956576974242957</v>
      </c>
      <c r="T11" s="884"/>
    </row>
    <row r="12" spans="1:20" ht="13.5">
      <c r="A12" s="885" t="s">
        <v>789</v>
      </c>
      <c r="B12" s="886">
        <v>0.64318569775091583</v>
      </c>
      <c r="C12" s="886">
        <v>0</v>
      </c>
      <c r="D12" s="886">
        <v>2.5188731526601895</v>
      </c>
      <c r="E12" s="886">
        <v>1.0339804533853527E-2</v>
      </c>
      <c r="F12" s="886">
        <v>1.6513657572752714</v>
      </c>
      <c r="G12" s="886">
        <v>2.9125494265879879</v>
      </c>
      <c r="H12" s="886">
        <v>0</v>
      </c>
      <c r="I12" s="886">
        <v>1.052458945613874</v>
      </c>
      <c r="J12" s="886">
        <v>0</v>
      </c>
      <c r="K12" s="886">
        <v>6.2500450448003661E-2</v>
      </c>
      <c r="L12" s="886">
        <v>0</v>
      </c>
      <c r="M12" s="886">
        <v>4.4072579826590585</v>
      </c>
      <c r="N12" s="886">
        <v>0</v>
      </c>
      <c r="O12" s="886">
        <v>0</v>
      </c>
      <c r="P12" s="887">
        <v>6.2772511836775315</v>
      </c>
      <c r="Q12" s="887">
        <v>0</v>
      </c>
      <c r="R12" s="887">
        <v>0</v>
      </c>
      <c r="S12" s="882">
        <v>1.7260456923938443</v>
      </c>
      <c r="T12" s="884"/>
    </row>
    <row r="13" spans="1:20" ht="13.5">
      <c r="A13" s="885" t="s">
        <v>790</v>
      </c>
      <c r="B13" s="886">
        <v>2.5374017225424548</v>
      </c>
      <c r="C13" s="886">
        <v>0.27122105786860956</v>
      </c>
      <c r="D13" s="886">
        <v>2.2944762465313615</v>
      </c>
      <c r="E13" s="886">
        <v>4.7408322612329119</v>
      </c>
      <c r="F13" s="886">
        <v>6.8358286039647984</v>
      </c>
      <c r="G13" s="886">
        <v>3.9717839305454512</v>
      </c>
      <c r="H13" s="886">
        <v>1.6070330673056921</v>
      </c>
      <c r="I13" s="886">
        <v>3.3199559961920526</v>
      </c>
      <c r="J13" s="886">
        <v>0</v>
      </c>
      <c r="K13" s="886">
        <v>5.3055500778024252</v>
      </c>
      <c r="L13" s="886">
        <v>0</v>
      </c>
      <c r="M13" s="886">
        <v>3.9607340453218383</v>
      </c>
      <c r="N13" s="886">
        <v>0</v>
      </c>
      <c r="O13" s="886">
        <v>0</v>
      </c>
      <c r="P13" s="887">
        <v>27.413332059873724</v>
      </c>
      <c r="Q13" s="887">
        <v>0</v>
      </c>
      <c r="R13" s="887">
        <v>13.656258196369011</v>
      </c>
      <c r="S13" s="882">
        <v>2.9987374215701434</v>
      </c>
      <c r="T13" s="884"/>
    </row>
    <row r="14" spans="1:20" ht="13.5">
      <c r="A14" s="885" t="s">
        <v>791</v>
      </c>
      <c r="B14" s="886">
        <v>4.2451145258000178</v>
      </c>
      <c r="C14" s="886">
        <v>3.9944581687232885E-6</v>
      </c>
      <c r="D14" s="886">
        <v>1.9138718009933842</v>
      </c>
      <c r="E14" s="886">
        <v>2.2236363719828529</v>
      </c>
      <c r="F14" s="886">
        <v>5.4976767371970034E-2</v>
      </c>
      <c r="G14" s="886">
        <v>0.34609603537299855</v>
      </c>
      <c r="H14" s="886">
        <v>13.141350640242969</v>
      </c>
      <c r="I14" s="886">
        <v>0.41720672827495486</v>
      </c>
      <c r="J14" s="886">
        <v>0</v>
      </c>
      <c r="K14" s="886">
        <v>0</v>
      </c>
      <c r="L14" s="886">
        <v>0</v>
      </c>
      <c r="M14" s="886">
        <v>0.6629395700742351</v>
      </c>
      <c r="N14" s="886">
        <v>0</v>
      </c>
      <c r="O14" s="886">
        <v>0</v>
      </c>
      <c r="P14" s="887">
        <v>0.13281795315787398</v>
      </c>
      <c r="Q14" s="887">
        <v>0</v>
      </c>
      <c r="R14" s="887">
        <v>1.8154392728723105</v>
      </c>
      <c r="S14" s="882">
        <v>1.8262665533428817</v>
      </c>
      <c r="T14" s="884"/>
    </row>
    <row r="15" spans="1:20" ht="3" customHeight="1">
      <c r="A15" s="885"/>
      <c r="B15" s="888"/>
      <c r="C15" s="889"/>
      <c r="D15" s="889"/>
      <c r="E15" s="889"/>
      <c r="F15" s="889"/>
      <c r="G15" s="889"/>
      <c r="H15" s="889"/>
      <c r="I15" s="889"/>
      <c r="J15" s="889"/>
      <c r="K15" s="889"/>
      <c r="L15" s="889"/>
      <c r="M15" s="889"/>
      <c r="N15" s="889"/>
      <c r="O15" s="889"/>
      <c r="P15" s="890"/>
      <c r="Q15" s="890"/>
      <c r="R15" s="890"/>
      <c r="S15" s="891"/>
      <c r="T15" s="884"/>
    </row>
    <row r="16" spans="1:20" ht="13.5">
      <c r="A16" s="881" t="s">
        <v>792</v>
      </c>
      <c r="B16" s="892">
        <v>15.406138891018609</v>
      </c>
      <c r="C16" s="892">
        <v>6.6585024532718169</v>
      </c>
      <c r="D16" s="892">
        <v>14.517849926057272</v>
      </c>
      <c r="E16" s="892">
        <v>14.158827287683778</v>
      </c>
      <c r="F16" s="892">
        <v>22.115885746140634</v>
      </c>
      <c r="G16" s="892">
        <v>13.545440312909976</v>
      </c>
      <c r="H16" s="892">
        <v>39.013737274954195</v>
      </c>
      <c r="I16" s="892">
        <v>14.203290155509347</v>
      </c>
      <c r="J16" s="892">
        <v>0</v>
      </c>
      <c r="K16" s="892">
        <v>15.661300216462376</v>
      </c>
      <c r="L16" s="892">
        <v>0</v>
      </c>
      <c r="M16" s="892">
        <v>35.686740810434216</v>
      </c>
      <c r="N16" s="892">
        <v>0</v>
      </c>
      <c r="O16" s="892">
        <v>5.1239184144760763</v>
      </c>
      <c r="P16" s="883">
        <v>14.776048667861142</v>
      </c>
      <c r="Q16" s="883">
        <v>2.1891144924756545</v>
      </c>
      <c r="R16" s="883">
        <v>21.844010415349917</v>
      </c>
      <c r="S16" s="882">
        <v>14.554987925204729</v>
      </c>
      <c r="T16" s="884"/>
    </row>
    <row r="17" spans="1:20" ht="13.5">
      <c r="A17" s="885" t="s">
        <v>788</v>
      </c>
      <c r="B17" s="888">
        <v>1.3101209564812664E-2</v>
      </c>
      <c r="C17" s="888">
        <v>0</v>
      </c>
      <c r="D17" s="888">
        <v>1.6473073235507407E-2</v>
      </c>
      <c r="E17" s="888">
        <v>5.0469534599583612E-3</v>
      </c>
      <c r="F17" s="888">
        <v>9.7940227054937115E-3</v>
      </c>
      <c r="G17" s="888">
        <v>4.9659406479097582E-3</v>
      </c>
      <c r="H17" s="888">
        <v>0.31905613559055179</v>
      </c>
      <c r="I17" s="888">
        <v>3.5764771775355741E-3</v>
      </c>
      <c r="J17" s="888">
        <v>0</v>
      </c>
      <c r="K17" s="888">
        <v>0</v>
      </c>
      <c r="L17" s="888">
        <v>0</v>
      </c>
      <c r="M17" s="888">
        <v>0</v>
      </c>
      <c r="N17" s="888">
        <v>0</v>
      </c>
      <c r="O17" s="888">
        <v>0</v>
      </c>
      <c r="P17" s="887">
        <v>0</v>
      </c>
      <c r="Q17" s="887">
        <v>0</v>
      </c>
      <c r="R17" s="887">
        <v>0</v>
      </c>
      <c r="S17" s="882">
        <v>1.2013783781470048E-2</v>
      </c>
      <c r="T17" s="884"/>
    </row>
    <row r="18" spans="1:20" ht="13.5">
      <c r="A18" s="885" t="s">
        <v>124</v>
      </c>
      <c r="B18" s="888">
        <v>0.86850653207003836</v>
      </c>
      <c r="C18" s="888">
        <v>0.2380030944900208</v>
      </c>
      <c r="D18" s="888">
        <v>1.2286165851320328</v>
      </c>
      <c r="E18" s="888">
        <v>0.78274651489112868</v>
      </c>
      <c r="F18" s="888">
        <v>1.0407202263141029</v>
      </c>
      <c r="G18" s="888">
        <v>0.72959519954703789</v>
      </c>
      <c r="H18" s="888">
        <v>0</v>
      </c>
      <c r="I18" s="888">
        <v>1.2570953292250391</v>
      </c>
      <c r="J18" s="888">
        <v>0</v>
      </c>
      <c r="K18" s="888">
        <v>0.24770887101091946</v>
      </c>
      <c r="L18" s="888">
        <v>0</v>
      </c>
      <c r="M18" s="888">
        <v>1.9892693650819748</v>
      </c>
      <c r="N18" s="888">
        <v>0</v>
      </c>
      <c r="O18" s="888">
        <v>0</v>
      </c>
      <c r="P18" s="887">
        <v>0.3692560012641623</v>
      </c>
      <c r="Q18" s="887">
        <v>0</v>
      </c>
      <c r="R18" s="887">
        <v>0</v>
      </c>
      <c r="S18" s="882">
        <v>0.98012870138625163</v>
      </c>
      <c r="T18" s="884"/>
    </row>
    <row r="19" spans="1:20" ht="13.5">
      <c r="A19" s="885" t="s">
        <v>134</v>
      </c>
      <c r="B19" s="888">
        <v>7.9915540379386041</v>
      </c>
      <c r="C19" s="888">
        <v>1.648056605569425</v>
      </c>
      <c r="D19" s="888">
        <v>9.5076849122126266</v>
      </c>
      <c r="E19" s="888">
        <v>4.1166356235644335</v>
      </c>
      <c r="F19" s="888">
        <v>11.887232378349676</v>
      </c>
      <c r="G19" s="888">
        <v>9.2088356317904303</v>
      </c>
      <c r="H19" s="888">
        <v>9.864489375170761</v>
      </c>
      <c r="I19" s="888">
        <v>8.8161823847301246</v>
      </c>
      <c r="J19" s="888">
        <v>0</v>
      </c>
      <c r="K19" s="888">
        <v>11.926268961638083</v>
      </c>
      <c r="L19" s="888">
        <v>0</v>
      </c>
      <c r="M19" s="888">
        <v>23.618000880335305</v>
      </c>
      <c r="N19" s="888">
        <v>0</v>
      </c>
      <c r="O19" s="888">
        <v>5.1239184144760763</v>
      </c>
      <c r="P19" s="887">
        <v>5.0804756295414979</v>
      </c>
      <c r="Q19" s="887">
        <v>0</v>
      </c>
      <c r="R19" s="887">
        <v>17.30541223316914</v>
      </c>
      <c r="S19" s="882">
        <v>8.7415321348965396</v>
      </c>
      <c r="T19" s="884"/>
    </row>
    <row r="20" spans="1:20" ht="13.5">
      <c r="A20" s="885" t="s">
        <v>707</v>
      </c>
      <c r="B20" s="888">
        <v>0.21995337533631792</v>
      </c>
      <c r="C20" s="888">
        <v>0</v>
      </c>
      <c r="D20" s="888">
        <v>0.65444845820503461</v>
      </c>
      <c r="E20" s="888">
        <v>0</v>
      </c>
      <c r="F20" s="888">
        <v>0.39579999439796631</v>
      </c>
      <c r="G20" s="888">
        <v>0.43460892185049027</v>
      </c>
      <c r="H20" s="888">
        <v>8.6386049579675959</v>
      </c>
      <c r="I20" s="888">
        <v>0.26031535256309474</v>
      </c>
      <c r="J20" s="888">
        <v>0</v>
      </c>
      <c r="K20" s="888">
        <v>0</v>
      </c>
      <c r="L20" s="888">
        <v>0</v>
      </c>
      <c r="M20" s="888">
        <v>0.44708593030006105</v>
      </c>
      <c r="N20" s="888">
        <v>0</v>
      </c>
      <c r="O20" s="888">
        <v>0</v>
      </c>
      <c r="P20" s="887">
        <v>0</v>
      </c>
      <c r="Q20" s="887">
        <v>0</v>
      </c>
      <c r="R20" s="887">
        <v>0</v>
      </c>
      <c r="S20" s="882">
        <v>0.44243950326474962</v>
      </c>
      <c r="T20" s="884"/>
    </row>
    <row r="21" spans="1:20" ht="13.5">
      <c r="A21" s="885" t="s">
        <v>793</v>
      </c>
      <c r="B21" s="888">
        <v>2.025230904339983</v>
      </c>
      <c r="C21" s="888">
        <v>0.21618485201507343</v>
      </c>
      <c r="D21" s="888">
        <v>1.7657091646709904</v>
      </c>
      <c r="E21" s="888">
        <v>0.1270981842802022</v>
      </c>
      <c r="F21" s="888">
        <v>2.7819082981904142</v>
      </c>
      <c r="G21" s="888">
        <v>1.629521732381193</v>
      </c>
      <c r="H21" s="888">
        <v>0</v>
      </c>
      <c r="I21" s="888">
        <v>1.7804276538339787</v>
      </c>
      <c r="J21" s="888">
        <v>0</v>
      </c>
      <c r="K21" s="888">
        <v>0.15705445672372167</v>
      </c>
      <c r="L21" s="888">
        <v>0</v>
      </c>
      <c r="M21" s="888">
        <v>5.5594696426012735</v>
      </c>
      <c r="N21" s="888">
        <v>0</v>
      </c>
      <c r="O21" s="888">
        <v>0</v>
      </c>
      <c r="P21" s="887">
        <v>0.68894889063234666</v>
      </c>
      <c r="Q21" s="887">
        <v>0</v>
      </c>
      <c r="R21" s="887">
        <v>0</v>
      </c>
      <c r="S21" s="882">
        <v>1.7319518632324189</v>
      </c>
      <c r="T21" s="884"/>
    </row>
    <row r="22" spans="1:20" ht="13.5">
      <c r="A22" s="885" t="s">
        <v>790</v>
      </c>
      <c r="B22" s="888">
        <v>3.7361933000905907</v>
      </c>
      <c r="C22" s="888">
        <v>4.5561774995353606</v>
      </c>
      <c r="D22" s="888">
        <v>1.0910207034477064</v>
      </c>
      <c r="E22" s="888">
        <v>5.6811845995170449</v>
      </c>
      <c r="F22" s="888">
        <v>5.6815210930319191</v>
      </c>
      <c r="G22" s="888">
        <v>1.5345679613691423</v>
      </c>
      <c r="H22" s="888">
        <v>20.05962359436667</v>
      </c>
      <c r="I22" s="888">
        <v>1.7022732735923303</v>
      </c>
      <c r="J22" s="888">
        <v>0</v>
      </c>
      <c r="K22" s="888">
        <v>3.3302679270896514</v>
      </c>
      <c r="L22" s="888">
        <v>0</v>
      </c>
      <c r="M22" s="888">
        <v>4.0641452350941787</v>
      </c>
      <c r="N22" s="888">
        <v>0</v>
      </c>
      <c r="O22" s="888">
        <v>0</v>
      </c>
      <c r="P22" s="887">
        <v>4.4882943602188403</v>
      </c>
      <c r="Q22" s="887">
        <v>2.1891144924756545</v>
      </c>
      <c r="R22" s="887">
        <v>4.5385981821807766</v>
      </c>
      <c r="S22" s="882">
        <v>2.2779907631292886</v>
      </c>
      <c r="T22" s="884"/>
    </row>
    <row r="23" spans="1:20" ht="13.5">
      <c r="A23" s="885" t="s">
        <v>791</v>
      </c>
      <c r="B23" s="888">
        <v>0.55159953167825937</v>
      </c>
      <c r="C23" s="888">
        <v>8.0401661936419582E-5</v>
      </c>
      <c r="D23" s="888">
        <v>0.2538970291533742</v>
      </c>
      <c r="E23" s="888">
        <v>3.4461154119710131</v>
      </c>
      <c r="F23" s="888">
        <v>0.31890973315106275</v>
      </c>
      <c r="G23" s="888">
        <v>3.3449253237710064E-3</v>
      </c>
      <c r="H23" s="888">
        <v>0.13196321185861445</v>
      </c>
      <c r="I23" s="888">
        <v>0.38341968438724616</v>
      </c>
      <c r="J23" s="888">
        <v>0</v>
      </c>
      <c r="K23" s="888">
        <v>0</v>
      </c>
      <c r="L23" s="888">
        <v>0</v>
      </c>
      <c r="M23" s="888">
        <v>8.7697570214233678E-3</v>
      </c>
      <c r="N23" s="888">
        <v>0</v>
      </c>
      <c r="O23" s="888">
        <v>0</v>
      </c>
      <c r="P23" s="887">
        <v>4.149073786204295</v>
      </c>
      <c r="Q23" s="887">
        <v>0</v>
      </c>
      <c r="R23" s="887">
        <v>0</v>
      </c>
      <c r="S23" s="882">
        <v>0.3689311755140095</v>
      </c>
      <c r="T23" s="884"/>
    </row>
    <row r="24" spans="1:20" ht="2.25" customHeight="1">
      <c r="A24" s="885"/>
      <c r="B24" s="888"/>
      <c r="C24" s="889"/>
      <c r="D24" s="889"/>
      <c r="E24" s="889"/>
      <c r="F24" s="889"/>
      <c r="G24" s="889"/>
      <c r="H24" s="889"/>
      <c r="I24" s="889"/>
      <c r="J24" s="889"/>
      <c r="K24" s="889"/>
      <c r="L24" s="889"/>
      <c r="M24" s="889"/>
      <c r="N24" s="889"/>
      <c r="O24" s="889"/>
      <c r="P24" s="890"/>
      <c r="Q24" s="890"/>
      <c r="R24" s="890"/>
      <c r="S24" s="891"/>
      <c r="T24" s="884"/>
    </row>
    <row r="25" spans="1:20" ht="13.5">
      <c r="A25" s="881" t="s">
        <v>794</v>
      </c>
      <c r="B25" s="892">
        <v>20.230632642470546</v>
      </c>
      <c r="C25" s="892">
        <v>4.0920314424162774</v>
      </c>
      <c r="D25" s="892">
        <v>16.686074444186506</v>
      </c>
      <c r="E25" s="892">
        <v>7.5005757457615188</v>
      </c>
      <c r="F25" s="892">
        <v>12.723397996181868</v>
      </c>
      <c r="G25" s="892">
        <v>13.344913336401826</v>
      </c>
      <c r="H25" s="892">
        <v>7.3845951277560422</v>
      </c>
      <c r="I25" s="892">
        <v>7.8200629257789211</v>
      </c>
      <c r="J25" s="892">
        <v>3.8294762489786693</v>
      </c>
      <c r="K25" s="892">
        <v>3.6461318574950456</v>
      </c>
      <c r="L25" s="892">
        <v>0</v>
      </c>
      <c r="M25" s="892">
        <v>13.020792331481665</v>
      </c>
      <c r="N25" s="892">
        <v>0</v>
      </c>
      <c r="O25" s="892">
        <v>6.667295999904403</v>
      </c>
      <c r="P25" s="883">
        <v>0</v>
      </c>
      <c r="Q25" s="883">
        <v>0</v>
      </c>
      <c r="R25" s="883">
        <v>0</v>
      </c>
      <c r="S25" s="882">
        <v>14.239688890443366</v>
      </c>
      <c r="T25" s="884"/>
    </row>
    <row r="26" spans="1:20" ht="13.5">
      <c r="A26" s="885" t="s">
        <v>788</v>
      </c>
      <c r="B26" s="888">
        <v>0.43310518173425977</v>
      </c>
      <c r="C26" s="888">
        <v>0</v>
      </c>
      <c r="D26" s="888">
        <v>0.27508118918616414</v>
      </c>
      <c r="E26" s="888">
        <v>1.0327518517181328E-2</v>
      </c>
      <c r="F26" s="888">
        <v>3.0929022784864219E-2</v>
      </c>
      <c r="G26" s="888">
        <v>4.3917843588741803E-2</v>
      </c>
      <c r="H26" s="888">
        <v>3.8214318943656754E-2</v>
      </c>
      <c r="I26" s="888">
        <v>4.9429263093592017E-3</v>
      </c>
      <c r="J26" s="888">
        <v>0</v>
      </c>
      <c r="K26" s="888">
        <v>0</v>
      </c>
      <c r="L26" s="888">
        <v>0</v>
      </c>
      <c r="M26" s="888">
        <v>0</v>
      </c>
      <c r="N26" s="888">
        <v>0</v>
      </c>
      <c r="O26" s="888">
        <v>0</v>
      </c>
      <c r="P26" s="887">
        <v>0</v>
      </c>
      <c r="Q26" s="887">
        <v>0</v>
      </c>
      <c r="R26" s="887">
        <v>0</v>
      </c>
      <c r="S26" s="882">
        <v>0.19586112711068041</v>
      </c>
      <c r="T26" s="884"/>
    </row>
    <row r="27" spans="1:20" ht="13.5">
      <c r="A27" s="885" t="s">
        <v>124</v>
      </c>
      <c r="B27" s="888">
        <v>0.24066189852276348</v>
      </c>
      <c r="C27" s="888">
        <v>8.2405181169446048E-2</v>
      </c>
      <c r="D27" s="888">
        <v>0.7093882373890722</v>
      </c>
      <c r="E27" s="888">
        <v>0.25729111869004057</v>
      </c>
      <c r="F27" s="888">
        <v>0.61271660316592857</v>
      </c>
      <c r="G27" s="888">
        <v>0.32443362050539537</v>
      </c>
      <c r="H27" s="888">
        <v>0</v>
      </c>
      <c r="I27" s="888">
        <v>0.40527950521046563</v>
      </c>
      <c r="J27" s="888">
        <v>0</v>
      </c>
      <c r="K27" s="888">
        <v>0</v>
      </c>
      <c r="L27" s="888">
        <v>0</v>
      </c>
      <c r="M27" s="888">
        <v>0.130675557587974</v>
      </c>
      <c r="N27" s="888">
        <v>0</v>
      </c>
      <c r="O27" s="888">
        <v>0</v>
      </c>
      <c r="P27" s="887">
        <v>0</v>
      </c>
      <c r="Q27" s="887">
        <v>0</v>
      </c>
      <c r="R27" s="887">
        <v>0</v>
      </c>
      <c r="S27" s="882">
        <v>0.42772504037747966</v>
      </c>
      <c r="T27" s="884"/>
    </row>
    <row r="28" spans="1:20" ht="13.5">
      <c r="A28" s="885" t="s">
        <v>134</v>
      </c>
      <c r="B28" s="888">
        <v>15.785076713624388</v>
      </c>
      <c r="C28" s="888">
        <v>2.6154467539889916</v>
      </c>
      <c r="D28" s="888">
        <v>13.717185171402807</v>
      </c>
      <c r="E28" s="888">
        <v>2.9431000394999058</v>
      </c>
      <c r="F28" s="888">
        <v>8.3281114660781732</v>
      </c>
      <c r="G28" s="888">
        <v>11.841298568622012</v>
      </c>
      <c r="H28" s="888">
        <v>1.7738962775936193</v>
      </c>
      <c r="I28" s="888">
        <v>5.8047603998962618</v>
      </c>
      <c r="J28" s="888">
        <v>3.8294762489786693</v>
      </c>
      <c r="K28" s="888">
        <v>1.5297940377501329</v>
      </c>
      <c r="L28" s="888">
        <v>0</v>
      </c>
      <c r="M28" s="888">
        <v>11.147113704406655</v>
      </c>
      <c r="N28" s="888">
        <v>0</v>
      </c>
      <c r="O28" s="888">
        <v>6.667295999904403</v>
      </c>
      <c r="P28" s="887">
        <v>0</v>
      </c>
      <c r="Q28" s="887">
        <v>0</v>
      </c>
      <c r="R28" s="887">
        <v>0</v>
      </c>
      <c r="S28" s="882">
        <v>11.393440716284402</v>
      </c>
      <c r="T28" s="884"/>
    </row>
    <row r="29" spans="1:20" ht="13.5">
      <c r="A29" s="885" t="s">
        <v>707</v>
      </c>
      <c r="B29" s="888">
        <v>9.9109225766883982E-2</v>
      </c>
      <c r="C29" s="888">
        <v>0</v>
      </c>
      <c r="D29" s="888">
        <v>3.4220857122336822E-2</v>
      </c>
      <c r="E29" s="888">
        <v>1.2685235024114649E-2</v>
      </c>
      <c r="F29" s="888">
        <v>3.4233322431966084E-2</v>
      </c>
      <c r="G29" s="888">
        <v>5.0621705429813469E-3</v>
      </c>
      <c r="H29" s="888">
        <v>0.38237591683084154</v>
      </c>
      <c r="I29" s="888">
        <v>2.3504173060979783E-2</v>
      </c>
      <c r="J29" s="888">
        <v>0</v>
      </c>
      <c r="K29" s="888">
        <v>0</v>
      </c>
      <c r="L29" s="888">
        <v>0</v>
      </c>
      <c r="M29" s="888">
        <v>2.0058611379894743E-3</v>
      </c>
      <c r="N29" s="888">
        <v>0</v>
      </c>
      <c r="O29" s="888">
        <v>0</v>
      </c>
      <c r="P29" s="887">
        <v>0</v>
      </c>
      <c r="Q29" s="887">
        <v>0</v>
      </c>
      <c r="R29" s="887">
        <v>0</v>
      </c>
      <c r="S29" s="882">
        <v>4.0920133131580133E-2</v>
      </c>
      <c r="T29" s="884"/>
    </row>
    <row r="30" spans="1:20" ht="13.5">
      <c r="A30" s="885" t="s">
        <v>789</v>
      </c>
      <c r="B30" s="888">
        <v>1.6622108039453016</v>
      </c>
      <c r="C30" s="888">
        <v>0.5617675083828011</v>
      </c>
      <c r="D30" s="888">
        <v>0.60416914889820073</v>
      </c>
      <c r="E30" s="888">
        <v>0.25949064163804686</v>
      </c>
      <c r="F30" s="888">
        <v>1.7771717819827411</v>
      </c>
      <c r="G30" s="888">
        <v>0.52264736290153746</v>
      </c>
      <c r="H30" s="888">
        <v>0</v>
      </c>
      <c r="I30" s="888">
        <v>0.37880901388380822</v>
      </c>
      <c r="J30" s="888">
        <v>0</v>
      </c>
      <c r="K30" s="888">
        <v>0.19241564205839351</v>
      </c>
      <c r="L30" s="888">
        <v>0</v>
      </c>
      <c r="M30" s="888">
        <v>1.4628450959250656</v>
      </c>
      <c r="N30" s="888">
        <v>0</v>
      </c>
      <c r="O30" s="888">
        <v>0</v>
      </c>
      <c r="P30" s="887">
        <v>0</v>
      </c>
      <c r="Q30" s="887">
        <v>0</v>
      </c>
      <c r="R30" s="887">
        <v>0</v>
      </c>
      <c r="S30" s="882">
        <v>0.80161125759157359</v>
      </c>
      <c r="T30" s="884"/>
    </row>
    <row r="31" spans="1:20" ht="13.5">
      <c r="A31" s="885" t="s">
        <v>790</v>
      </c>
      <c r="B31" s="888">
        <v>1.0010501422073226</v>
      </c>
      <c r="C31" s="888">
        <v>0.74776600730893217</v>
      </c>
      <c r="D31" s="888">
        <v>0.30177865767386719</v>
      </c>
      <c r="E31" s="888">
        <v>0.79820170304123106</v>
      </c>
      <c r="F31" s="888">
        <v>0.95337898750992045</v>
      </c>
      <c r="G31" s="888">
        <v>0.35345427455353323</v>
      </c>
      <c r="H31" s="888">
        <v>5.1901086143879249</v>
      </c>
      <c r="I31" s="888">
        <v>0.17840046628851372</v>
      </c>
      <c r="J31" s="888">
        <v>0</v>
      </c>
      <c r="K31" s="888">
        <v>0.22016719073296134</v>
      </c>
      <c r="L31" s="888">
        <v>0</v>
      </c>
      <c r="M31" s="888">
        <v>0.19116173588606372</v>
      </c>
      <c r="N31" s="888">
        <v>0</v>
      </c>
      <c r="O31" s="888">
        <v>0</v>
      </c>
      <c r="P31" s="887">
        <v>0</v>
      </c>
      <c r="Q31" s="887">
        <v>0</v>
      </c>
      <c r="R31" s="887">
        <v>0</v>
      </c>
      <c r="S31" s="882">
        <v>0.49401779960732428</v>
      </c>
      <c r="T31" s="884"/>
    </row>
    <row r="32" spans="1:20" ht="13.5">
      <c r="A32" s="885" t="s">
        <v>791</v>
      </c>
      <c r="B32" s="888">
        <v>1.0094186766696311</v>
      </c>
      <c r="C32" s="888">
        <v>8.4645991566106443E-2</v>
      </c>
      <c r="D32" s="888">
        <v>1.0442511825140575</v>
      </c>
      <c r="E32" s="888">
        <v>3.2194794893509986</v>
      </c>
      <c r="F32" s="888">
        <v>0.98685681222827548</v>
      </c>
      <c r="G32" s="888">
        <v>0.2540994956876253</v>
      </c>
      <c r="H32" s="888">
        <v>0</v>
      </c>
      <c r="I32" s="888">
        <v>1.0243664411295323</v>
      </c>
      <c r="J32" s="888">
        <v>0</v>
      </c>
      <c r="K32" s="888">
        <v>1.7037549869535578</v>
      </c>
      <c r="L32" s="888">
        <v>0</v>
      </c>
      <c r="M32" s="888">
        <v>8.6990376537915332E-2</v>
      </c>
      <c r="N32" s="888">
        <v>0</v>
      </c>
      <c r="O32" s="888">
        <v>0</v>
      </c>
      <c r="P32" s="887">
        <v>0</v>
      </c>
      <c r="Q32" s="887">
        <v>0</v>
      </c>
      <c r="R32" s="887">
        <v>0</v>
      </c>
      <c r="S32" s="882">
        <v>0.8861128163403269</v>
      </c>
      <c r="T32" s="884"/>
    </row>
    <row r="33" spans="1:20" ht="3.75" customHeight="1">
      <c r="A33" s="885"/>
      <c r="B33" s="888"/>
      <c r="C33" s="889"/>
      <c r="D33" s="889"/>
      <c r="E33" s="889"/>
      <c r="F33" s="889"/>
      <c r="G33" s="889"/>
      <c r="H33" s="889"/>
      <c r="I33" s="889"/>
      <c r="J33" s="889"/>
      <c r="K33" s="889"/>
      <c r="L33" s="889"/>
      <c r="M33" s="889"/>
      <c r="N33" s="889"/>
      <c r="O33" s="889"/>
      <c r="P33" s="890"/>
      <c r="Q33" s="890"/>
      <c r="R33" s="890"/>
      <c r="S33" s="891"/>
      <c r="T33" s="884"/>
    </row>
    <row r="34" spans="1:20" ht="13.5">
      <c r="A34" s="881" t="s">
        <v>795</v>
      </c>
      <c r="B34" s="892">
        <v>4.4320239633536493</v>
      </c>
      <c r="C34" s="892">
        <v>0.22601505879048861</v>
      </c>
      <c r="D34" s="892">
        <v>5.6933693618946757</v>
      </c>
      <c r="E34" s="892">
        <v>2.1461216824884572</v>
      </c>
      <c r="F34" s="892">
        <v>0.19112704502146977</v>
      </c>
      <c r="G34" s="892">
        <v>3.4709510813745577</v>
      </c>
      <c r="H34" s="892">
        <v>2.6336797777700361E-2</v>
      </c>
      <c r="I34" s="892">
        <v>1.8562802218185852</v>
      </c>
      <c r="J34" s="892">
        <v>69.643045422011014</v>
      </c>
      <c r="K34" s="892">
        <v>2.8602968508066227E-2</v>
      </c>
      <c r="L34" s="892">
        <v>6.739993104379817E-2</v>
      </c>
      <c r="M34" s="892">
        <v>2.207176585219978E-2</v>
      </c>
      <c r="N34" s="892">
        <v>0</v>
      </c>
      <c r="O34" s="892">
        <v>0.86048211308852218</v>
      </c>
      <c r="P34" s="883">
        <v>0</v>
      </c>
      <c r="Q34" s="883">
        <v>0</v>
      </c>
      <c r="R34" s="883">
        <v>0</v>
      </c>
      <c r="S34" s="882">
        <v>6.2805514693337852</v>
      </c>
      <c r="T34" s="884"/>
    </row>
    <row r="35" spans="1:20" ht="13.5">
      <c r="A35" s="885" t="s">
        <v>788</v>
      </c>
      <c r="B35" s="888">
        <v>0.53179134782084669</v>
      </c>
      <c r="C35" s="888">
        <v>0</v>
      </c>
      <c r="D35" s="888">
        <v>0.28714140385434495</v>
      </c>
      <c r="E35" s="888">
        <v>0</v>
      </c>
      <c r="F35" s="888">
        <v>7.4300404737935848E-3</v>
      </c>
      <c r="G35" s="888">
        <v>9.7595672782215665E-4</v>
      </c>
      <c r="H35" s="888">
        <v>2.6336797777700361E-2</v>
      </c>
      <c r="I35" s="888">
        <v>9.4650333462431568E-4</v>
      </c>
      <c r="J35" s="888">
        <v>0</v>
      </c>
      <c r="K35" s="888">
        <v>0</v>
      </c>
      <c r="L35" s="888">
        <v>0</v>
      </c>
      <c r="M35" s="888">
        <v>0</v>
      </c>
      <c r="N35" s="888">
        <v>0</v>
      </c>
      <c r="O35" s="888">
        <v>0</v>
      </c>
      <c r="P35" s="887">
        <v>0</v>
      </c>
      <c r="Q35" s="887">
        <v>0</v>
      </c>
      <c r="R35" s="887">
        <v>0</v>
      </c>
      <c r="S35" s="882">
        <v>0.21316141409872072</v>
      </c>
      <c r="T35" s="884"/>
    </row>
    <row r="36" spans="1:20" ht="13.5">
      <c r="A36" s="885" t="s">
        <v>124</v>
      </c>
      <c r="B36" s="888">
        <v>3.6805313863884402E-3</v>
      </c>
      <c r="C36" s="888">
        <v>1.9767367725379001E-2</v>
      </c>
      <c r="D36" s="888">
        <v>0.11429044215053746</v>
      </c>
      <c r="E36" s="888">
        <v>1.2307527312972532E-4</v>
      </c>
      <c r="F36" s="888">
        <v>5.7624028320372882E-2</v>
      </c>
      <c r="G36" s="888">
        <v>7.6688520461440897E-3</v>
      </c>
      <c r="H36" s="888">
        <v>0</v>
      </c>
      <c r="I36" s="888">
        <v>1.8364439438476068E-2</v>
      </c>
      <c r="J36" s="888">
        <v>0</v>
      </c>
      <c r="K36" s="888">
        <v>0</v>
      </c>
      <c r="L36" s="888">
        <v>0</v>
      </c>
      <c r="M36" s="888">
        <v>0</v>
      </c>
      <c r="N36" s="888">
        <v>0</v>
      </c>
      <c r="O36" s="888">
        <v>0</v>
      </c>
      <c r="P36" s="887">
        <v>0</v>
      </c>
      <c r="Q36" s="887">
        <v>0</v>
      </c>
      <c r="R36" s="887">
        <v>0</v>
      </c>
      <c r="S36" s="882">
        <v>4.5401597300340858E-2</v>
      </c>
      <c r="T36" s="884"/>
    </row>
    <row r="37" spans="1:20" ht="13.5">
      <c r="A37" s="885" t="s">
        <v>134</v>
      </c>
      <c r="B37" s="888">
        <v>3.7672436153891611</v>
      </c>
      <c r="C37" s="888">
        <v>9.4247463252084648E-2</v>
      </c>
      <c r="D37" s="888">
        <v>5.2256302120398104</v>
      </c>
      <c r="E37" s="888">
        <v>2.1363570370555505</v>
      </c>
      <c r="F37" s="888">
        <v>7.733811163051546E-2</v>
      </c>
      <c r="G37" s="888">
        <v>3.3712359133369874</v>
      </c>
      <c r="H37" s="888">
        <v>0</v>
      </c>
      <c r="I37" s="888">
        <v>1.8272182828976511</v>
      </c>
      <c r="J37" s="888">
        <v>69.643045422011014</v>
      </c>
      <c r="K37" s="888">
        <v>2.2303169041354751E-2</v>
      </c>
      <c r="L37" s="888">
        <v>6.739993104379817E-2</v>
      </c>
      <c r="M37" s="888">
        <v>2.0491306550534241E-2</v>
      </c>
      <c r="N37" s="888">
        <v>0</v>
      </c>
      <c r="O37" s="888">
        <v>0.86048211308852218</v>
      </c>
      <c r="P37" s="887">
        <v>0</v>
      </c>
      <c r="Q37" s="887">
        <v>0</v>
      </c>
      <c r="R37" s="887">
        <v>0</v>
      </c>
      <c r="S37" s="882">
        <v>5.9537747667675864</v>
      </c>
      <c r="T37" s="884"/>
    </row>
    <row r="38" spans="1:20" ht="13.5">
      <c r="A38" s="885" t="s">
        <v>707</v>
      </c>
      <c r="B38" s="888">
        <v>6.557396733510453E-4</v>
      </c>
      <c r="C38" s="888">
        <v>0</v>
      </c>
      <c r="D38" s="888">
        <v>9.6266109394019088E-5</v>
      </c>
      <c r="E38" s="888">
        <v>0</v>
      </c>
      <c r="F38" s="888">
        <v>0</v>
      </c>
      <c r="G38" s="888">
        <v>0</v>
      </c>
      <c r="H38" s="888">
        <v>0</v>
      </c>
      <c r="I38" s="888">
        <v>0</v>
      </c>
      <c r="J38" s="888">
        <v>0</v>
      </c>
      <c r="K38" s="888">
        <v>0</v>
      </c>
      <c r="L38" s="888">
        <v>0</v>
      </c>
      <c r="M38" s="888">
        <v>0</v>
      </c>
      <c r="N38" s="888">
        <v>0</v>
      </c>
      <c r="O38" s="888">
        <v>0</v>
      </c>
      <c r="P38" s="887">
        <v>0</v>
      </c>
      <c r="Q38" s="887">
        <v>0</v>
      </c>
      <c r="R38" s="887">
        <v>0</v>
      </c>
      <c r="S38" s="882">
        <v>1.7488439889644592E-4</v>
      </c>
      <c r="T38" s="884"/>
    </row>
    <row r="39" spans="1:20" ht="13.5">
      <c r="A39" s="885" t="s">
        <v>789</v>
      </c>
      <c r="B39" s="888">
        <v>8.9079580992326129E-2</v>
      </c>
      <c r="C39" s="888">
        <v>2.7442338916813355E-3</v>
      </c>
      <c r="D39" s="888">
        <v>5.0972758186123568E-2</v>
      </c>
      <c r="E39" s="888">
        <v>4.3403700405648506E-3</v>
      </c>
      <c r="F39" s="888">
        <v>3.0285742156750815E-2</v>
      </c>
      <c r="G39" s="888">
        <v>7.4385920740587613E-2</v>
      </c>
      <c r="H39" s="888">
        <v>0</v>
      </c>
      <c r="I39" s="888">
        <v>8.0219694569003096E-3</v>
      </c>
      <c r="J39" s="888">
        <v>0</v>
      </c>
      <c r="K39" s="888">
        <v>0</v>
      </c>
      <c r="L39" s="888">
        <v>0</v>
      </c>
      <c r="M39" s="888">
        <v>1.5804593016655434E-3</v>
      </c>
      <c r="N39" s="888">
        <v>0</v>
      </c>
      <c r="O39" s="888">
        <v>0</v>
      </c>
      <c r="P39" s="887">
        <v>0</v>
      </c>
      <c r="Q39" s="887">
        <v>0</v>
      </c>
      <c r="R39" s="887">
        <v>0</v>
      </c>
      <c r="S39" s="882">
        <v>5.0067049024152002E-2</v>
      </c>
      <c r="T39" s="884"/>
    </row>
    <row r="40" spans="1:20" ht="13.5">
      <c r="A40" s="885" t="s">
        <v>790</v>
      </c>
      <c r="B40" s="888">
        <v>8.2255139531892379E-3</v>
      </c>
      <c r="C40" s="888">
        <v>0.1091133434372423</v>
      </c>
      <c r="D40" s="888">
        <v>7.0307553339236401E-3</v>
      </c>
      <c r="E40" s="888">
        <v>2.1345437228512637E-3</v>
      </c>
      <c r="F40" s="888">
        <v>1.5682023574355382E-2</v>
      </c>
      <c r="G40" s="888">
        <v>9.5686885150846578E-3</v>
      </c>
      <c r="H40" s="888">
        <v>0</v>
      </c>
      <c r="I40" s="888">
        <v>1.4754164170546235E-3</v>
      </c>
      <c r="J40" s="888">
        <v>0</v>
      </c>
      <c r="K40" s="888">
        <v>2.7023238987896585E-3</v>
      </c>
      <c r="L40" s="888">
        <v>0</v>
      </c>
      <c r="M40" s="888">
        <v>0</v>
      </c>
      <c r="N40" s="888">
        <v>0</v>
      </c>
      <c r="O40" s="888">
        <v>0</v>
      </c>
      <c r="P40" s="887">
        <v>0</v>
      </c>
      <c r="Q40" s="887">
        <v>0</v>
      </c>
      <c r="R40" s="887">
        <v>0</v>
      </c>
      <c r="S40" s="882">
        <v>7.0705553980554576E-3</v>
      </c>
      <c r="T40" s="884"/>
    </row>
    <row r="41" spans="1:20" ht="13.5">
      <c r="A41" s="885" t="s">
        <v>791</v>
      </c>
      <c r="B41" s="888">
        <v>3.1347634138386066E-2</v>
      </c>
      <c r="C41" s="888">
        <v>1.4265048410133321E-4</v>
      </c>
      <c r="D41" s="888">
        <v>8.2075242205414123E-3</v>
      </c>
      <c r="E41" s="888">
        <v>3.1666563963607189E-3</v>
      </c>
      <c r="F41" s="888">
        <v>2.767098865681657E-3</v>
      </c>
      <c r="G41" s="888">
        <v>7.115750007931675E-3</v>
      </c>
      <c r="H41" s="888">
        <v>0</v>
      </c>
      <c r="I41" s="888">
        <v>2.5361027387876562E-4</v>
      </c>
      <c r="J41" s="888">
        <v>0</v>
      </c>
      <c r="K41" s="888">
        <v>3.5974755679218165E-3</v>
      </c>
      <c r="L41" s="888">
        <v>0</v>
      </c>
      <c r="M41" s="888">
        <v>0</v>
      </c>
      <c r="N41" s="888">
        <v>0</v>
      </c>
      <c r="O41" s="888">
        <v>0</v>
      </c>
      <c r="P41" s="887">
        <v>0</v>
      </c>
      <c r="Q41" s="887">
        <v>0</v>
      </c>
      <c r="R41" s="887">
        <v>0</v>
      </c>
      <c r="S41" s="882">
        <v>1.0901202346032379E-2</v>
      </c>
      <c r="T41" s="884"/>
    </row>
    <row r="42" spans="1:20" ht="3" customHeight="1">
      <c r="A42" s="885"/>
      <c r="B42" s="888"/>
      <c r="C42" s="889"/>
      <c r="D42" s="889"/>
      <c r="E42" s="889"/>
      <c r="F42" s="889"/>
      <c r="G42" s="889"/>
      <c r="H42" s="889"/>
      <c r="I42" s="889"/>
      <c r="J42" s="889"/>
      <c r="K42" s="889"/>
      <c r="L42" s="889"/>
      <c r="M42" s="889"/>
      <c r="N42" s="889"/>
      <c r="O42" s="889"/>
      <c r="P42" s="890"/>
      <c r="Q42" s="890"/>
      <c r="R42" s="890"/>
      <c r="S42" s="891"/>
      <c r="T42" s="884"/>
    </row>
    <row r="43" spans="1:20" ht="13.5">
      <c r="A43" s="881" t="s">
        <v>796</v>
      </c>
      <c r="B43" s="892">
        <v>0.13606939070253954</v>
      </c>
      <c r="C43" s="892">
        <v>4.8734716737427715E-4</v>
      </c>
      <c r="D43" s="892">
        <v>0.44110593168540718</v>
      </c>
      <c r="E43" s="892">
        <v>0.1318674285317778</v>
      </c>
      <c r="F43" s="892">
        <v>0.14445128803013058</v>
      </c>
      <c r="G43" s="892">
        <v>0.15314822019858795</v>
      </c>
      <c r="H43" s="892">
        <v>1.0099152622939842E-2</v>
      </c>
      <c r="I43" s="892">
        <v>0.12417152316718026</v>
      </c>
      <c r="J43" s="892">
        <v>19.981942774006338</v>
      </c>
      <c r="K43" s="892">
        <v>0</v>
      </c>
      <c r="L43" s="892">
        <v>3.654129766466907E-2</v>
      </c>
      <c r="M43" s="892">
        <v>0</v>
      </c>
      <c r="N43" s="892">
        <v>0</v>
      </c>
      <c r="O43" s="892">
        <v>0.23467629370511101</v>
      </c>
      <c r="P43" s="883">
        <v>0</v>
      </c>
      <c r="Q43" s="883">
        <v>0</v>
      </c>
      <c r="R43" s="883">
        <v>0</v>
      </c>
      <c r="S43" s="882">
        <v>0.96415354403292186</v>
      </c>
      <c r="T43" s="884"/>
    </row>
    <row r="44" spans="1:20" ht="13.5" customHeight="1">
      <c r="A44" s="885" t="s">
        <v>788</v>
      </c>
      <c r="B44" s="888">
        <v>2.0313716992720499E-2</v>
      </c>
      <c r="C44" s="888">
        <v>0</v>
      </c>
      <c r="D44" s="888">
        <v>1.1689220008890484E-2</v>
      </c>
      <c r="E44" s="888">
        <v>0</v>
      </c>
      <c r="F44" s="888">
        <v>2.6035912018968622E-3</v>
      </c>
      <c r="G44" s="888">
        <v>8.7030166546658394E-4</v>
      </c>
      <c r="H44" s="888">
        <v>1.0099152622939842E-2</v>
      </c>
      <c r="I44" s="888">
        <v>7.1511031417726193E-4</v>
      </c>
      <c r="J44" s="888">
        <v>0</v>
      </c>
      <c r="K44" s="888">
        <v>0</v>
      </c>
      <c r="L44" s="888">
        <v>0</v>
      </c>
      <c r="M44" s="888">
        <v>0</v>
      </c>
      <c r="N44" s="888">
        <v>0</v>
      </c>
      <c r="O44" s="888">
        <v>0</v>
      </c>
      <c r="P44" s="887">
        <v>0</v>
      </c>
      <c r="Q44" s="887">
        <v>0</v>
      </c>
      <c r="R44" s="887">
        <v>0</v>
      </c>
      <c r="S44" s="882">
        <v>8.7466756884527295E-3</v>
      </c>
      <c r="T44" s="884"/>
    </row>
    <row r="45" spans="1:20" ht="13.5">
      <c r="A45" s="885" t="s">
        <v>124</v>
      </c>
      <c r="B45" s="888">
        <v>2.8898720215595169E-4</v>
      </c>
      <c r="C45" s="888">
        <v>0</v>
      </c>
      <c r="D45" s="888">
        <v>2.1427243766688541E-2</v>
      </c>
      <c r="E45" s="888">
        <v>0</v>
      </c>
      <c r="F45" s="888">
        <v>5.2394294294326842E-3</v>
      </c>
      <c r="G45" s="888">
        <v>1.5434321279094733E-4</v>
      </c>
      <c r="H45" s="888">
        <v>0</v>
      </c>
      <c r="I45" s="888">
        <v>8.1036560431892082E-4</v>
      </c>
      <c r="J45" s="888">
        <v>0</v>
      </c>
      <c r="K45" s="888">
        <v>0</v>
      </c>
      <c r="L45" s="888">
        <v>0</v>
      </c>
      <c r="M45" s="888">
        <v>0</v>
      </c>
      <c r="N45" s="888">
        <v>0</v>
      </c>
      <c r="O45" s="888">
        <v>0</v>
      </c>
      <c r="P45" s="887">
        <v>0</v>
      </c>
      <c r="Q45" s="887">
        <v>0</v>
      </c>
      <c r="R45" s="887">
        <v>0</v>
      </c>
      <c r="S45" s="882">
        <v>7.6405740017555382E-3</v>
      </c>
      <c r="T45" s="884"/>
    </row>
    <row r="46" spans="1:20" ht="12.75" customHeight="1">
      <c r="A46" s="885" t="s">
        <v>134</v>
      </c>
      <c r="B46" s="888">
        <v>0.10971912301149922</v>
      </c>
      <c r="C46" s="888">
        <v>0</v>
      </c>
      <c r="D46" s="888">
        <v>0.39320165160820642</v>
      </c>
      <c r="E46" s="888">
        <v>0.13036618405010447</v>
      </c>
      <c r="F46" s="888">
        <v>0.10346502391296256</v>
      </c>
      <c r="G46" s="888">
        <v>0.14901588623111708</v>
      </c>
      <c r="H46" s="888">
        <v>0</v>
      </c>
      <c r="I46" s="888">
        <v>0.12146260789980989</v>
      </c>
      <c r="J46" s="888">
        <v>19.981942774006338</v>
      </c>
      <c r="K46" s="888">
        <v>0</v>
      </c>
      <c r="L46" s="888">
        <v>3.654129766466907E-2</v>
      </c>
      <c r="M46" s="888">
        <v>0</v>
      </c>
      <c r="N46" s="888">
        <v>0</v>
      </c>
      <c r="O46" s="888">
        <v>0.23467629370511101</v>
      </c>
      <c r="P46" s="887">
        <v>0</v>
      </c>
      <c r="Q46" s="887">
        <v>0</v>
      </c>
      <c r="R46" s="887">
        <v>0</v>
      </c>
      <c r="S46" s="882">
        <v>0.93953088513638594</v>
      </c>
      <c r="T46" s="884"/>
    </row>
    <row r="47" spans="1:20" ht="13.5">
      <c r="A47" s="885" t="s">
        <v>707</v>
      </c>
      <c r="B47" s="888">
        <v>9.7479046864158865E-4</v>
      </c>
      <c r="C47" s="888">
        <v>0</v>
      </c>
      <c r="D47" s="888">
        <v>1.3259486223799422E-6</v>
      </c>
      <c r="E47" s="888">
        <v>0</v>
      </c>
      <c r="F47" s="888">
        <v>0</v>
      </c>
      <c r="G47" s="888">
        <v>0</v>
      </c>
      <c r="H47" s="888">
        <v>0</v>
      </c>
      <c r="I47" s="888">
        <v>7.6368044016991313E-6</v>
      </c>
      <c r="J47" s="888">
        <v>0</v>
      </c>
      <c r="K47" s="888">
        <v>0</v>
      </c>
      <c r="L47" s="888">
        <v>0</v>
      </c>
      <c r="M47" s="888">
        <v>0</v>
      </c>
      <c r="N47" s="888">
        <v>0</v>
      </c>
      <c r="O47" s="888">
        <v>0</v>
      </c>
      <c r="P47" s="887">
        <v>0</v>
      </c>
      <c r="Q47" s="887">
        <v>0</v>
      </c>
      <c r="R47" s="887">
        <v>0</v>
      </c>
      <c r="S47" s="882">
        <v>2.1310473853217228E-4</v>
      </c>
      <c r="T47" s="884"/>
    </row>
    <row r="48" spans="1:20" ht="13.5">
      <c r="A48" s="885" t="s">
        <v>789</v>
      </c>
      <c r="B48" s="888">
        <v>2.9494245603764219E-3</v>
      </c>
      <c r="C48" s="888">
        <v>4.6000398908207506E-7</v>
      </c>
      <c r="D48" s="888">
        <v>4.0401346118502882E-3</v>
      </c>
      <c r="E48" s="888">
        <v>4.306685493663078E-8</v>
      </c>
      <c r="F48" s="888">
        <v>5.251914874403383E-5</v>
      </c>
      <c r="G48" s="888">
        <v>1.6783571676235744E-3</v>
      </c>
      <c r="H48" s="888">
        <v>0</v>
      </c>
      <c r="I48" s="888">
        <v>1.0222338414700577E-3</v>
      </c>
      <c r="J48" s="888">
        <v>0</v>
      </c>
      <c r="K48" s="888">
        <v>0</v>
      </c>
      <c r="L48" s="888">
        <v>0</v>
      </c>
      <c r="M48" s="888">
        <v>0</v>
      </c>
      <c r="N48" s="888">
        <v>0</v>
      </c>
      <c r="O48" s="888">
        <v>0</v>
      </c>
      <c r="P48" s="887">
        <v>0</v>
      </c>
      <c r="Q48" s="887">
        <v>0</v>
      </c>
      <c r="R48" s="887">
        <v>0</v>
      </c>
      <c r="S48" s="882">
        <v>2.3924921953042337E-3</v>
      </c>
      <c r="T48" s="884"/>
    </row>
    <row r="49" spans="1:20" ht="13.5">
      <c r="A49" s="885" t="s">
        <v>790</v>
      </c>
      <c r="B49" s="888">
        <v>3.4530190208051636E-4</v>
      </c>
      <c r="C49" s="888">
        <v>0</v>
      </c>
      <c r="D49" s="888">
        <v>4.5005647761249881E-4</v>
      </c>
      <c r="E49" s="888">
        <v>0</v>
      </c>
      <c r="F49" s="888">
        <v>9.3187317850463485E-4</v>
      </c>
      <c r="G49" s="888">
        <v>0</v>
      </c>
      <c r="H49" s="888">
        <v>0</v>
      </c>
      <c r="I49" s="888">
        <v>0</v>
      </c>
      <c r="J49" s="888">
        <v>0</v>
      </c>
      <c r="K49" s="888">
        <v>0</v>
      </c>
      <c r="L49" s="888">
        <v>0</v>
      </c>
      <c r="M49" s="888">
        <v>0</v>
      </c>
      <c r="N49" s="888">
        <v>0</v>
      </c>
      <c r="O49" s="888">
        <v>0</v>
      </c>
      <c r="P49" s="887">
        <v>0</v>
      </c>
      <c r="Q49" s="887">
        <v>0</v>
      </c>
      <c r="R49" s="887">
        <v>0</v>
      </c>
      <c r="S49" s="882">
        <v>2.6445374862891136E-4</v>
      </c>
      <c r="T49" s="884"/>
    </row>
    <row r="50" spans="1:20" ht="13.5">
      <c r="A50" s="885" t="s">
        <v>791</v>
      </c>
      <c r="B50" s="888">
        <v>1.4780465650653255E-3</v>
      </c>
      <c r="C50" s="888">
        <v>4.8688716338519511E-4</v>
      </c>
      <c r="D50" s="888">
        <v>1.0296299263536566E-2</v>
      </c>
      <c r="E50" s="888">
        <v>1.5011989082818541E-3</v>
      </c>
      <c r="F50" s="888">
        <v>3.2158851158589796E-2</v>
      </c>
      <c r="G50" s="888">
        <v>1.4293319215897462E-3</v>
      </c>
      <c r="H50" s="888">
        <v>0</v>
      </c>
      <c r="I50" s="888">
        <v>1.5356870300241792E-4</v>
      </c>
      <c r="J50" s="888">
        <v>0</v>
      </c>
      <c r="K50" s="888">
        <v>0</v>
      </c>
      <c r="L50" s="888">
        <v>0</v>
      </c>
      <c r="M50" s="888">
        <v>0</v>
      </c>
      <c r="N50" s="888">
        <v>0</v>
      </c>
      <c r="O50" s="888">
        <v>0</v>
      </c>
      <c r="P50" s="887">
        <v>0</v>
      </c>
      <c r="Q50" s="887">
        <v>0</v>
      </c>
      <c r="R50" s="887">
        <v>0</v>
      </c>
      <c r="S50" s="882">
        <v>5.3653584609791131E-3</v>
      </c>
      <c r="T50" s="884"/>
    </row>
    <row r="51" spans="1:20" ht="3" customHeight="1">
      <c r="A51" s="885"/>
      <c r="B51" s="888"/>
      <c r="C51" s="889"/>
      <c r="D51" s="889"/>
      <c r="E51" s="889"/>
      <c r="F51" s="889"/>
      <c r="G51" s="889"/>
      <c r="H51" s="889"/>
      <c r="I51" s="889"/>
      <c r="J51" s="889"/>
      <c r="K51" s="889"/>
      <c r="L51" s="889"/>
      <c r="M51" s="889"/>
      <c r="N51" s="889"/>
      <c r="O51" s="889"/>
      <c r="P51" s="890"/>
      <c r="Q51" s="890"/>
      <c r="R51" s="890"/>
      <c r="S51" s="891"/>
      <c r="T51" s="884"/>
    </row>
    <row r="52" spans="1:20" ht="13.5">
      <c r="A52" s="881" t="s">
        <v>797</v>
      </c>
      <c r="B52" s="892">
        <v>16.790566476110143</v>
      </c>
      <c r="C52" s="892">
        <v>80.249090793064312</v>
      </c>
      <c r="D52" s="892">
        <v>15.358939566254312</v>
      </c>
      <c r="E52" s="892">
        <v>49.162915716588785</v>
      </c>
      <c r="F52" s="892">
        <v>14.949950593486804</v>
      </c>
      <c r="G52" s="892">
        <v>20.167014626616091</v>
      </c>
      <c r="H52" s="892">
        <v>0</v>
      </c>
      <c r="I52" s="892">
        <v>34.306404751284056</v>
      </c>
      <c r="J52" s="892">
        <v>3.0413144856714687</v>
      </c>
      <c r="K52" s="892">
        <v>43.089611099616512</v>
      </c>
      <c r="L52" s="892">
        <v>99.894354644356227</v>
      </c>
      <c r="M52" s="892">
        <v>0.32608373357643933</v>
      </c>
      <c r="N52" s="892">
        <v>100</v>
      </c>
      <c r="O52" s="892">
        <v>87.095492712717217</v>
      </c>
      <c r="P52" s="883">
        <v>0</v>
      </c>
      <c r="Q52" s="883">
        <v>0</v>
      </c>
      <c r="R52" s="883">
        <v>0</v>
      </c>
      <c r="S52" s="882">
        <v>20.83184967933591</v>
      </c>
      <c r="T52" s="884"/>
    </row>
    <row r="53" spans="1:20" ht="13.5">
      <c r="A53" s="885" t="s">
        <v>788</v>
      </c>
      <c r="B53" s="888">
        <v>4.7591242054231886</v>
      </c>
      <c r="C53" s="888">
        <v>0.20584610920618449</v>
      </c>
      <c r="D53" s="888">
        <v>5.0130760825242797</v>
      </c>
      <c r="E53" s="888">
        <v>8.9634404898524895</v>
      </c>
      <c r="F53" s="888">
        <v>2.3539756646002368</v>
      </c>
      <c r="G53" s="888">
        <v>5.0154280632327248</v>
      </c>
      <c r="H53" s="888">
        <v>0</v>
      </c>
      <c r="I53" s="888">
        <v>6.5326378222887245</v>
      </c>
      <c r="J53" s="888">
        <v>0</v>
      </c>
      <c r="K53" s="888">
        <v>0.32807330075327529</v>
      </c>
      <c r="L53" s="888">
        <v>50.799371623331105</v>
      </c>
      <c r="M53" s="888">
        <v>0</v>
      </c>
      <c r="N53" s="888">
        <v>48.793597710779316</v>
      </c>
      <c r="O53" s="888">
        <v>0</v>
      </c>
      <c r="P53" s="887">
        <v>0</v>
      </c>
      <c r="Q53" s="887">
        <v>0</v>
      </c>
      <c r="R53" s="887">
        <v>0</v>
      </c>
      <c r="S53" s="882">
        <v>5.3762549765224446</v>
      </c>
      <c r="T53" s="884"/>
    </row>
    <row r="54" spans="1:20" ht="13.5">
      <c r="A54" s="885" t="s">
        <v>134</v>
      </c>
      <c r="B54" s="888">
        <v>12.031168485852264</v>
      </c>
      <c r="C54" s="888">
        <v>58.75658206591099</v>
      </c>
      <c r="D54" s="888">
        <v>10.343980619065501</v>
      </c>
      <c r="E54" s="888">
        <v>37.960648938491396</v>
      </c>
      <c r="F54" s="888">
        <v>12.595817556472003</v>
      </c>
      <c r="G54" s="888">
        <v>14.12439231940232</v>
      </c>
      <c r="H54" s="888">
        <v>0</v>
      </c>
      <c r="I54" s="888">
        <v>27.772725644832875</v>
      </c>
      <c r="J54" s="888">
        <v>3.0413144856714687</v>
      </c>
      <c r="K54" s="888">
        <v>42.761043767519595</v>
      </c>
      <c r="L54" s="888">
        <v>49.094983021025115</v>
      </c>
      <c r="M54" s="888">
        <v>0.27117969070318576</v>
      </c>
      <c r="N54" s="888">
        <v>51.206402289220676</v>
      </c>
      <c r="O54" s="888">
        <v>87.095492712717217</v>
      </c>
      <c r="P54" s="887">
        <v>0</v>
      </c>
      <c r="Q54" s="887">
        <v>0</v>
      </c>
      <c r="R54" s="887">
        <v>0</v>
      </c>
      <c r="S54" s="882">
        <v>15.132217087040303</v>
      </c>
      <c r="T54" s="884"/>
    </row>
    <row r="55" spans="1:20" ht="13.5">
      <c r="A55" s="893" t="s">
        <v>798</v>
      </c>
      <c r="B55" s="888">
        <v>0</v>
      </c>
      <c r="C55" s="888">
        <v>0</v>
      </c>
      <c r="D55" s="888">
        <v>0</v>
      </c>
      <c r="E55" s="888">
        <v>0</v>
      </c>
      <c r="F55" s="888">
        <v>1.5829861031580355E-3</v>
      </c>
      <c r="G55" s="888">
        <v>9.2922067820264847E-4</v>
      </c>
      <c r="H55" s="888">
        <v>0</v>
      </c>
      <c r="I55" s="888">
        <v>2.04750116854731E-2</v>
      </c>
      <c r="J55" s="888">
        <v>0.32084292980121637</v>
      </c>
      <c r="K55" s="888">
        <v>0</v>
      </c>
      <c r="L55" s="888">
        <v>0</v>
      </c>
      <c r="M55" s="888">
        <v>0</v>
      </c>
      <c r="N55" s="888">
        <v>0</v>
      </c>
      <c r="O55" s="888">
        <v>0</v>
      </c>
      <c r="P55" s="887">
        <v>0</v>
      </c>
      <c r="Q55" s="887">
        <v>0</v>
      </c>
      <c r="R55" s="887">
        <v>0</v>
      </c>
      <c r="S55" s="882">
        <v>1.4740044833952505E-2</v>
      </c>
      <c r="T55" s="884"/>
    </row>
    <row r="56" spans="1:20" ht="13.5">
      <c r="A56" s="893" t="s">
        <v>799</v>
      </c>
      <c r="B56" s="888">
        <v>12.031168485852264</v>
      </c>
      <c r="C56" s="888">
        <v>58.75658206591099</v>
      </c>
      <c r="D56" s="888">
        <v>10.343980619065501</v>
      </c>
      <c r="E56" s="888">
        <v>37.960648938491396</v>
      </c>
      <c r="F56" s="888">
        <v>12.594234570368842</v>
      </c>
      <c r="G56" s="888">
        <v>14.123463098724118</v>
      </c>
      <c r="H56" s="888">
        <v>0</v>
      </c>
      <c r="I56" s="888">
        <v>27.752250633147401</v>
      </c>
      <c r="J56" s="888">
        <v>2.7204715558702524</v>
      </c>
      <c r="K56" s="888">
        <v>42.761043767519595</v>
      </c>
      <c r="L56" s="888">
        <v>49.094983021025115</v>
      </c>
      <c r="M56" s="888">
        <v>0.27117969070318576</v>
      </c>
      <c r="N56" s="888">
        <v>51.206402289220676</v>
      </c>
      <c r="O56" s="888">
        <v>87.095492712717217</v>
      </c>
      <c r="P56" s="887">
        <v>0</v>
      </c>
      <c r="Q56" s="887">
        <v>0</v>
      </c>
      <c r="R56" s="887">
        <v>0</v>
      </c>
      <c r="S56" s="882">
        <v>15.117477042206351</v>
      </c>
      <c r="T56" s="884"/>
    </row>
    <row r="57" spans="1:20" ht="13.5">
      <c r="A57" s="894" t="s">
        <v>800</v>
      </c>
      <c r="B57" s="888">
        <v>1.1300067141897951</v>
      </c>
      <c r="C57" s="888">
        <v>0</v>
      </c>
      <c r="D57" s="888">
        <v>0.84363481456078282</v>
      </c>
      <c r="E57" s="888">
        <v>4.7799894318823E-3</v>
      </c>
      <c r="F57" s="888">
        <v>1.4962149645325351</v>
      </c>
      <c r="G57" s="888">
        <v>0.16856179174575811</v>
      </c>
      <c r="H57" s="888">
        <v>0</v>
      </c>
      <c r="I57" s="888">
        <v>8.7930859816765808E-2</v>
      </c>
      <c r="J57" s="888">
        <v>0</v>
      </c>
      <c r="K57" s="888">
        <v>0</v>
      </c>
      <c r="L57" s="888">
        <v>2.6718432757858825E-2</v>
      </c>
      <c r="M57" s="888">
        <v>0.27117969070318576</v>
      </c>
      <c r="N57" s="888">
        <v>0</v>
      </c>
      <c r="O57" s="888">
        <v>0.38757896449108487</v>
      </c>
      <c r="P57" s="887">
        <v>0</v>
      </c>
      <c r="Q57" s="887">
        <v>0</v>
      </c>
      <c r="R57" s="887">
        <v>0</v>
      </c>
      <c r="S57" s="882">
        <v>0.63320727314582914</v>
      </c>
      <c r="T57" s="884"/>
    </row>
    <row r="58" spans="1:20" ht="13.5">
      <c r="A58" s="885" t="s">
        <v>789</v>
      </c>
      <c r="B58" s="888">
        <v>0</v>
      </c>
      <c r="C58" s="888">
        <v>0</v>
      </c>
      <c r="D58" s="888">
        <v>0</v>
      </c>
      <c r="E58" s="888">
        <v>0</v>
      </c>
      <c r="F58" s="888">
        <v>0</v>
      </c>
      <c r="G58" s="888">
        <v>0</v>
      </c>
      <c r="H58" s="888">
        <v>0</v>
      </c>
      <c r="I58" s="888">
        <v>0</v>
      </c>
      <c r="J58" s="888">
        <v>0</v>
      </c>
      <c r="K58" s="888">
        <v>0</v>
      </c>
      <c r="L58" s="888">
        <v>0</v>
      </c>
      <c r="M58" s="888">
        <v>0</v>
      </c>
      <c r="N58" s="888">
        <v>0</v>
      </c>
      <c r="O58" s="888">
        <v>0</v>
      </c>
      <c r="P58" s="887">
        <v>0</v>
      </c>
      <c r="Q58" s="887">
        <v>0</v>
      </c>
      <c r="R58" s="887">
        <v>0</v>
      </c>
      <c r="S58" s="882">
        <v>0</v>
      </c>
      <c r="T58" s="884"/>
    </row>
    <row r="59" spans="1:20" ht="13.5">
      <c r="A59" s="885" t="s">
        <v>791</v>
      </c>
      <c r="B59" s="888">
        <v>2.7378483469024927E-4</v>
      </c>
      <c r="C59" s="888">
        <v>21.286662617947151</v>
      </c>
      <c r="D59" s="888">
        <v>1.8828646645279224E-3</v>
      </c>
      <c r="E59" s="888">
        <v>2.2388262882449039</v>
      </c>
      <c r="F59" s="888">
        <v>1.57372414568155E-4</v>
      </c>
      <c r="G59" s="888">
        <v>1.0271942439810466</v>
      </c>
      <c r="H59" s="888">
        <v>0</v>
      </c>
      <c r="I59" s="888">
        <v>1.0412841624611974E-3</v>
      </c>
      <c r="J59" s="888">
        <v>0</v>
      </c>
      <c r="K59" s="888">
        <v>4.9403134363822728E-4</v>
      </c>
      <c r="L59" s="888">
        <v>0</v>
      </c>
      <c r="M59" s="888">
        <v>5.4904042873253581E-2</v>
      </c>
      <c r="N59" s="888">
        <v>0</v>
      </c>
      <c r="O59" s="888">
        <v>0</v>
      </c>
      <c r="P59" s="887">
        <v>0</v>
      </c>
      <c r="Q59" s="887">
        <v>0</v>
      </c>
      <c r="R59" s="887">
        <v>0</v>
      </c>
      <c r="S59" s="882">
        <v>0.32337761577316398</v>
      </c>
      <c r="T59" s="884"/>
    </row>
    <row r="60" spans="1:20" ht="3" customHeight="1">
      <c r="A60" s="885"/>
      <c r="B60" s="888"/>
      <c r="C60" s="889"/>
      <c r="D60" s="889"/>
      <c r="E60" s="889"/>
      <c r="F60" s="889"/>
      <c r="G60" s="889"/>
      <c r="H60" s="889"/>
      <c r="I60" s="889"/>
      <c r="J60" s="889"/>
      <c r="K60" s="889"/>
      <c r="L60" s="889"/>
      <c r="M60" s="889"/>
      <c r="N60" s="889"/>
      <c r="O60" s="889"/>
      <c r="P60" s="890"/>
      <c r="Q60" s="890"/>
      <c r="R60" s="890"/>
      <c r="S60" s="891"/>
      <c r="T60" s="884"/>
    </row>
    <row r="61" spans="1:20" ht="13.5">
      <c r="A61" s="881" t="s">
        <v>801</v>
      </c>
      <c r="B61" s="892">
        <v>20.925263659719015</v>
      </c>
      <c r="C61" s="892">
        <v>5.6204310748804716</v>
      </c>
      <c r="D61" s="892">
        <v>17.997257716304336</v>
      </c>
      <c r="E61" s="892">
        <v>17.366514582125237</v>
      </c>
      <c r="F61" s="892">
        <v>22.991146184610383</v>
      </c>
      <c r="G61" s="892">
        <v>21.572544181425179</v>
      </c>
      <c r="H61" s="892">
        <v>0</v>
      </c>
      <c r="I61" s="892">
        <v>21.698584983265182</v>
      </c>
      <c r="J61" s="892">
        <v>3.5042210693325258</v>
      </c>
      <c r="K61" s="892">
        <v>16.064667827375505</v>
      </c>
      <c r="L61" s="892">
        <v>1.7041269353140827E-3</v>
      </c>
      <c r="M61" s="892">
        <v>0</v>
      </c>
      <c r="N61" s="892">
        <v>0</v>
      </c>
      <c r="O61" s="892">
        <v>1.8134466108680691E-2</v>
      </c>
      <c r="P61" s="883">
        <v>0</v>
      </c>
      <c r="Q61" s="883">
        <v>0</v>
      </c>
      <c r="R61" s="883">
        <v>0</v>
      </c>
      <c r="S61" s="882">
        <v>18.402492613080614</v>
      </c>
      <c r="T61" s="895"/>
    </row>
    <row r="62" spans="1:20" ht="13.5">
      <c r="A62" s="885" t="s">
        <v>134</v>
      </c>
      <c r="B62" s="888">
        <v>19.57463027045192</v>
      </c>
      <c r="C62" s="888">
        <v>1.7576882306305358E-2</v>
      </c>
      <c r="D62" s="888">
        <v>14.149391181105802</v>
      </c>
      <c r="E62" s="888">
        <v>6.8905852544541162</v>
      </c>
      <c r="F62" s="888">
        <v>17.333993280453143</v>
      </c>
      <c r="G62" s="888">
        <v>20.064174506265868</v>
      </c>
      <c r="H62" s="888">
        <v>0</v>
      </c>
      <c r="I62" s="888">
        <v>17.440146848490777</v>
      </c>
      <c r="J62" s="888">
        <v>3.5028085909276587</v>
      </c>
      <c r="K62" s="888">
        <v>10.52235275418359</v>
      </c>
      <c r="L62" s="888">
        <v>7.9355360302951945E-4</v>
      </c>
      <c r="M62" s="888">
        <v>0</v>
      </c>
      <c r="N62" s="888">
        <v>0</v>
      </c>
      <c r="O62" s="888">
        <v>1.8134466108680691E-2</v>
      </c>
      <c r="P62" s="887">
        <v>0</v>
      </c>
      <c r="Q62" s="887">
        <v>0</v>
      </c>
      <c r="R62" s="887">
        <v>0</v>
      </c>
      <c r="S62" s="882">
        <v>15.441237679006214</v>
      </c>
      <c r="T62" s="884"/>
    </row>
    <row r="63" spans="1:20" ht="13.5">
      <c r="A63" s="885" t="s">
        <v>802</v>
      </c>
      <c r="B63" s="888">
        <v>1.3506333892670954</v>
      </c>
      <c r="C63" s="888">
        <v>5.6028541925741662</v>
      </c>
      <c r="D63" s="888">
        <v>3.8478665351985333</v>
      </c>
      <c r="E63" s="888">
        <v>10.421740201324646</v>
      </c>
      <c r="F63" s="888">
        <v>5.6571529041572415</v>
      </c>
      <c r="G63" s="888">
        <v>1.5083696751593132</v>
      </c>
      <c r="H63" s="888">
        <v>0</v>
      </c>
      <c r="I63" s="888">
        <v>4.2584381347744023</v>
      </c>
      <c r="J63" s="888">
        <v>1.4124784048665862E-3</v>
      </c>
      <c r="K63" s="888">
        <v>5.5423150731919106</v>
      </c>
      <c r="L63" s="888">
        <v>9.1057333228456306E-4</v>
      </c>
      <c r="M63" s="888">
        <v>0</v>
      </c>
      <c r="N63" s="888">
        <v>0</v>
      </c>
      <c r="O63" s="888">
        <v>0</v>
      </c>
      <c r="P63" s="887">
        <v>0</v>
      </c>
      <c r="Q63" s="887">
        <v>0</v>
      </c>
      <c r="R63" s="887">
        <v>0</v>
      </c>
      <c r="S63" s="882">
        <v>2.9598954541413462</v>
      </c>
      <c r="T63" s="884"/>
    </row>
    <row r="64" spans="1:20" ht="13.5">
      <c r="A64" s="885" t="s">
        <v>732</v>
      </c>
      <c r="B64" s="888">
        <v>0</v>
      </c>
      <c r="C64" s="888">
        <v>0</v>
      </c>
      <c r="D64" s="888">
        <v>0</v>
      </c>
      <c r="E64" s="888">
        <v>5.4189126346475734E-2</v>
      </c>
      <c r="F64" s="888">
        <v>0</v>
      </c>
      <c r="G64" s="888">
        <v>0</v>
      </c>
      <c r="H64" s="888">
        <v>0</v>
      </c>
      <c r="I64" s="888">
        <v>0</v>
      </c>
      <c r="J64" s="888">
        <v>0</v>
      </c>
      <c r="K64" s="888">
        <v>0</v>
      </c>
      <c r="L64" s="888">
        <v>0</v>
      </c>
      <c r="M64" s="888">
        <v>0</v>
      </c>
      <c r="N64" s="888">
        <v>0</v>
      </c>
      <c r="O64" s="888">
        <v>0</v>
      </c>
      <c r="P64" s="887">
        <v>0</v>
      </c>
      <c r="Q64" s="887">
        <v>0</v>
      </c>
      <c r="R64" s="887">
        <v>0</v>
      </c>
      <c r="S64" s="882">
        <v>1.359479933054871E-3</v>
      </c>
      <c r="T64" s="884"/>
    </row>
    <row r="65" spans="1:20" ht="4.5" customHeight="1">
      <c r="A65" s="896"/>
      <c r="B65" s="897"/>
      <c r="C65" s="898"/>
      <c r="D65" s="898"/>
      <c r="E65" s="898"/>
      <c r="F65" s="898"/>
      <c r="G65" s="898"/>
      <c r="H65" s="898"/>
      <c r="I65" s="898"/>
      <c r="J65" s="898"/>
      <c r="K65" s="898"/>
      <c r="L65" s="898"/>
      <c r="M65" s="898"/>
      <c r="N65" s="898"/>
      <c r="O65" s="898"/>
      <c r="P65" s="899"/>
      <c r="Q65" s="899"/>
      <c r="R65" s="899"/>
      <c r="S65" s="900"/>
      <c r="T65" s="884"/>
    </row>
    <row r="66" spans="1:20" ht="25.5">
      <c r="A66" s="901" t="s">
        <v>803</v>
      </c>
      <c r="B66" s="902">
        <v>75959616.32983999</v>
      </c>
      <c r="C66" s="902">
        <v>1847810.0629</v>
      </c>
      <c r="D66" s="902">
        <v>118156161.82684</v>
      </c>
      <c r="E66" s="902">
        <v>8777051.4135800004</v>
      </c>
      <c r="F66" s="902">
        <v>14073266.945020001</v>
      </c>
      <c r="G66" s="902">
        <v>52102841.8068</v>
      </c>
      <c r="H66" s="902">
        <v>2051980.1783099999</v>
      </c>
      <c r="I66" s="902">
        <v>46402000.281839997</v>
      </c>
      <c r="J66" s="902">
        <v>12891363.816440001</v>
      </c>
      <c r="K66" s="902">
        <v>3724014.7283999999</v>
      </c>
      <c r="L66" s="902">
        <v>3529558.6704000002</v>
      </c>
      <c r="M66" s="902">
        <v>6117366.6350100003</v>
      </c>
      <c r="N66" s="902">
        <v>1433271.9756500002</v>
      </c>
      <c r="O66" s="902">
        <v>775690.05426999996</v>
      </c>
      <c r="P66" s="903">
        <v>999853.09849</v>
      </c>
      <c r="Q66" s="903">
        <v>187490.37906000001</v>
      </c>
      <c r="R66" s="903">
        <v>825585.31282000011</v>
      </c>
      <c r="S66" s="902">
        <v>349854923.51567</v>
      </c>
      <c r="T66" s="884"/>
    </row>
    <row r="67" spans="1:20" ht="4.5" customHeight="1" thickBot="1">
      <c r="A67" s="904"/>
      <c r="B67" s="905"/>
      <c r="C67" s="905"/>
      <c r="D67" s="905"/>
      <c r="E67" s="905"/>
      <c r="F67" s="905"/>
      <c r="G67" s="905"/>
      <c r="H67" s="905"/>
      <c r="I67" s="905"/>
      <c r="J67" s="905"/>
      <c r="K67" s="905"/>
      <c r="L67" s="905"/>
      <c r="M67" s="905"/>
      <c r="N67" s="905"/>
      <c r="O67" s="905"/>
      <c r="P67" s="905"/>
      <c r="Q67" s="905"/>
      <c r="R67" s="905"/>
      <c r="S67" s="905"/>
      <c r="T67" s="884"/>
    </row>
    <row r="68" spans="1:20" ht="13.5">
      <c r="A68" s="898" t="s">
        <v>671</v>
      </c>
      <c r="B68" s="898"/>
      <c r="C68" s="898"/>
      <c r="D68" s="898"/>
      <c r="E68" s="898"/>
      <c r="F68" s="898"/>
      <c r="G68" s="898"/>
      <c r="H68" s="898"/>
      <c r="I68" s="898"/>
      <c r="J68" s="898"/>
      <c r="K68" s="898"/>
      <c r="L68" s="898"/>
      <c r="M68" s="898"/>
      <c r="N68" s="898"/>
      <c r="O68" s="898"/>
      <c r="P68" s="898"/>
      <c r="Q68" s="898"/>
      <c r="R68" s="898"/>
      <c r="S68" s="898"/>
      <c r="T68" s="884"/>
    </row>
    <row r="69" spans="1:20" ht="13.5">
      <c r="A69" s="898" t="s">
        <v>804</v>
      </c>
      <c r="B69" s="889"/>
      <c r="C69" s="889"/>
      <c r="D69" s="889"/>
      <c r="E69" s="889"/>
      <c r="F69" s="889"/>
      <c r="G69" s="889"/>
      <c r="H69" s="889"/>
      <c r="I69" s="889"/>
      <c r="J69" s="889"/>
      <c r="K69" s="889"/>
      <c r="L69" s="889"/>
      <c r="M69" s="889"/>
      <c r="N69" s="889"/>
      <c r="O69" s="889"/>
      <c r="P69" s="889"/>
      <c r="Q69" s="889"/>
      <c r="R69" s="889"/>
      <c r="S69" s="889"/>
      <c r="T69" s="884"/>
    </row>
    <row r="70" spans="1:20" ht="13.5">
      <c r="A70" s="898" t="s">
        <v>805</v>
      </c>
      <c r="B70" s="906"/>
      <c r="C70" s="906"/>
      <c r="D70" s="906"/>
      <c r="E70" s="906"/>
      <c r="F70" s="906"/>
      <c r="G70" s="906"/>
      <c r="H70" s="906"/>
      <c r="I70" s="906"/>
      <c r="J70" s="906"/>
      <c r="K70" s="906"/>
      <c r="L70" s="906"/>
      <c r="M70" s="906"/>
      <c r="N70" s="906"/>
      <c r="O70" s="906"/>
      <c r="P70" s="906"/>
      <c r="Q70" s="906"/>
      <c r="R70" s="906"/>
      <c r="S70" s="906"/>
      <c r="T70" s="884"/>
    </row>
    <row r="71" spans="1:20" ht="13.5">
      <c r="A71" s="907" t="s">
        <v>806</v>
      </c>
      <c r="B71" s="906"/>
      <c r="C71" s="906"/>
      <c r="D71" s="906"/>
      <c r="E71" s="906"/>
      <c r="F71" s="906"/>
      <c r="G71" s="906"/>
      <c r="H71" s="906"/>
      <c r="I71" s="906"/>
      <c r="J71" s="906"/>
      <c r="K71" s="906"/>
      <c r="L71" s="906"/>
      <c r="M71" s="906"/>
      <c r="N71" s="906"/>
      <c r="O71" s="906"/>
      <c r="P71" s="906"/>
      <c r="Q71" s="906"/>
      <c r="R71" s="906"/>
      <c r="S71" s="906"/>
      <c r="T71" s="884"/>
    </row>
    <row r="72" spans="1:20" ht="13.5">
      <c r="B72" s="898"/>
      <c r="C72" s="898"/>
      <c r="D72" s="898"/>
      <c r="E72" s="898"/>
      <c r="F72" s="898"/>
      <c r="G72" s="898"/>
      <c r="H72" s="898"/>
      <c r="I72" s="898"/>
      <c r="J72" s="908"/>
      <c r="K72" s="908"/>
      <c r="L72" s="908"/>
      <c r="M72" s="908"/>
      <c r="N72" s="908"/>
      <c r="O72" s="908"/>
      <c r="P72" s="908"/>
      <c r="Q72" s="908"/>
      <c r="R72" s="908"/>
      <c r="S72" s="908"/>
      <c r="T72" s="884"/>
    </row>
    <row r="73" spans="1:20" ht="13.5">
      <c r="A73" s="289" t="s">
        <v>175</v>
      </c>
      <c r="B73" s="289"/>
      <c r="C73" s="289"/>
      <c r="D73" s="289"/>
      <c r="E73" s="289"/>
      <c r="F73" s="289"/>
      <c r="G73" s="289"/>
      <c r="H73" s="289"/>
      <c r="I73" s="289"/>
      <c r="J73" s="289"/>
      <c r="K73" s="289"/>
      <c r="L73" s="908"/>
      <c r="M73" s="908"/>
      <c r="N73" s="908"/>
      <c r="O73" s="908"/>
      <c r="P73" s="908"/>
      <c r="Q73" s="908"/>
      <c r="R73" s="908"/>
      <c r="S73" s="908"/>
      <c r="T73" s="884"/>
    </row>
    <row r="74" spans="1:20">
      <c r="A74" s="289"/>
      <c r="B74" s="289"/>
      <c r="C74" s="289"/>
      <c r="D74" s="289"/>
      <c r="E74" s="289"/>
      <c r="F74" s="289"/>
      <c r="G74" s="289"/>
      <c r="H74" s="289"/>
      <c r="I74" s="289"/>
      <c r="J74" s="289"/>
      <c r="K74" s="289"/>
      <c r="L74" s="884"/>
      <c r="M74" s="884"/>
      <c r="N74" s="884"/>
      <c r="O74" s="884"/>
      <c r="P74" s="884"/>
      <c r="Q74" s="884"/>
      <c r="R74" s="884"/>
      <c r="S74" s="884"/>
      <c r="T74" s="884"/>
    </row>
    <row r="75" spans="1:20">
      <c r="A75" s="291" t="s">
        <v>176</v>
      </c>
    </row>
    <row r="76" spans="1:20" ht="13.5">
      <c r="A76" s="909" t="s">
        <v>807</v>
      </c>
      <c r="B76" s="910"/>
      <c r="C76" s="910"/>
      <c r="D76" s="910"/>
      <c r="E76" s="910"/>
      <c r="F76" s="910"/>
      <c r="G76" s="910"/>
      <c r="H76" s="910"/>
      <c r="I76" s="910"/>
      <c r="J76" s="910"/>
      <c r="K76" s="910"/>
      <c r="L76" s="910"/>
      <c r="M76" s="910"/>
      <c r="N76" s="910"/>
      <c r="O76" s="910"/>
      <c r="P76" s="910"/>
      <c r="Q76" s="910"/>
      <c r="R76" s="910"/>
      <c r="S76" s="910"/>
    </row>
    <row r="77" spans="1:20">
      <c r="B77" s="910"/>
      <c r="C77" s="910"/>
      <c r="D77" s="910"/>
      <c r="E77" s="910"/>
      <c r="F77" s="910"/>
      <c r="G77" s="910"/>
      <c r="H77" s="910"/>
      <c r="I77" s="910"/>
      <c r="J77" s="910"/>
      <c r="K77" s="910"/>
      <c r="L77" s="910"/>
      <c r="M77" s="910"/>
      <c r="N77" s="910"/>
      <c r="O77" s="910"/>
      <c r="P77" s="910"/>
      <c r="Q77" s="910"/>
      <c r="R77" s="910"/>
      <c r="S77" s="910"/>
    </row>
    <row r="200" spans="3:3">
      <c r="C200" s="797" t="s">
        <v>115</v>
      </c>
    </row>
  </sheetData>
  <mergeCells count="4">
    <mergeCell ref="A2:S2"/>
    <mergeCell ref="A3:S3"/>
    <mergeCell ref="A4:S4"/>
    <mergeCell ref="A73:K74"/>
  </mergeCells>
  <hyperlinks>
    <hyperlink ref="A71" r:id="rId1" xr:uid="{C0B9936E-9B53-4583-8AA6-75C19F8FF1D3}"/>
    <hyperlink ref="A1" location="Índice!A1" display="Volver al Índice" xr:uid="{4056A3C5-F350-4806-8A0F-21B1EF9E98C0}"/>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2C62-48BB-41D9-88E3-339AADB405F6}">
  <dimension ref="A1:AD284"/>
  <sheetViews>
    <sheetView showGridLines="0" zoomScaleNormal="100" workbookViewId="0"/>
  </sheetViews>
  <sheetFormatPr baseColWidth="10" defaultRowHeight="12.75"/>
  <cols>
    <col min="1" max="1" width="45.140625" style="636" customWidth="1"/>
    <col min="2" max="6" width="15.5703125" style="636" customWidth="1"/>
    <col min="7" max="7" width="18.42578125" style="636" customWidth="1"/>
    <col min="8" max="16384" width="11.42578125" style="636"/>
  </cols>
  <sheetData>
    <row r="1" spans="1:30" s="639" customFormat="1" ht="18" customHeight="1">
      <c r="A1" s="1521" t="s">
        <v>1220</v>
      </c>
      <c r="B1" s="638"/>
      <c r="C1" s="638"/>
      <c r="D1" s="638"/>
      <c r="E1" s="638"/>
      <c r="F1" s="638"/>
      <c r="G1" s="638"/>
    </row>
    <row r="2" spans="1:30" s="597" customFormat="1" ht="24.95" customHeight="1">
      <c r="A2" s="596" t="s">
        <v>672</v>
      </c>
      <c r="B2" s="596"/>
      <c r="C2" s="596"/>
      <c r="D2" s="596"/>
      <c r="E2" s="596"/>
      <c r="F2" s="596"/>
      <c r="G2" s="596"/>
    </row>
    <row r="3" spans="1:30" s="640" customFormat="1" ht="18" customHeight="1">
      <c r="A3" s="599">
        <v>45412</v>
      </c>
      <c r="B3" s="599"/>
      <c r="C3" s="599"/>
      <c r="D3" s="599"/>
      <c r="E3" s="599"/>
      <c r="F3" s="599"/>
      <c r="G3" s="599"/>
    </row>
    <row r="4" spans="1:30" s="603" customFormat="1" ht="18" customHeight="1">
      <c r="A4" s="602" t="s">
        <v>178</v>
      </c>
      <c r="B4" s="602"/>
      <c r="C4" s="602"/>
      <c r="D4" s="602"/>
      <c r="E4" s="602"/>
      <c r="F4" s="602"/>
      <c r="G4" s="602"/>
    </row>
    <row r="5" spans="1:30" ht="7.5" customHeight="1" thickBot="1">
      <c r="A5" s="641"/>
      <c r="B5" s="641"/>
      <c r="C5" s="641"/>
    </row>
    <row r="6" spans="1:30" ht="27" customHeight="1">
      <c r="A6" s="607" t="s">
        <v>1</v>
      </c>
      <c r="B6" s="642" t="s">
        <v>673</v>
      </c>
      <c r="C6" s="642" t="s">
        <v>674</v>
      </c>
      <c r="D6" s="642" t="s">
        <v>675</v>
      </c>
      <c r="E6" s="642" t="s">
        <v>676</v>
      </c>
      <c r="F6" s="642" t="s">
        <v>677</v>
      </c>
      <c r="G6" s="607" t="s">
        <v>678</v>
      </c>
      <c r="H6" s="641"/>
      <c r="I6" s="641"/>
      <c r="J6" s="641"/>
      <c r="K6" s="641"/>
      <c r="L6" s="641"/>
      <c r="M6" s="641"/>
      <c r="N6" s="641"/>
      <c r="O6" s="641"/>
      <c r="P6" s="641"/>
      <c r="Q6" s="641"/>
      <c r="R6" s="641"/>
      <c r="S6" s="641"/>
      <c r="T6" s="641"/>
      <c r="U6" s="641"/>
      <c r="V6" s="641"/>
      <c r="W6" s="641"/>
      <c r="X6" s="641"/>
      <c r="Y6" s="641"/>
      <c r="Z6" s="641"/>
      <c r="AA6" s="641"/>
      <c r="AB6" s="641"/>
      <c r="AC6" s="641"/>
      <c r="AD6" s="641"/>
    </row>
    <row r="7" spans="1:30" ht="39" customHeight="1">
      <c r="A7" s="643"/>
      <c r="B7" s="644"/>
      <c r="C7" s="644"/>
      <c r="D7" s="644"/>
      <c r="E7" s="644"/>
      <c r="F7" s="644"/>
      <c r="G7" s="643"/>
      <c r="H7" s="641"/>
      <c r="I7" s="641"/>
      <c r="J7" s="641"/>
      <c r="K7" s="641"/>
      <c r="L7" s="641"/>
      <c r="M7" s="641"/>
      <c r="N7" s="641"/>
      <c r="O7" s="641"/>
      <c r="P7" s="641"/>
      <c r="Q7" s="641"/>
      <c r="R7" s="641"/>
      <c r="S7" s="641"/>
      <c r="T7" s="641"/>
      <c r="U7" s="641"/>
      <c r="V7" s="641"/>
      <c r="W7" s="641"/>
      <c r="X7" s="641"/>
      <c r="Y7" s="641"/>
      <c r="Z7" s="641"/>
      <c r="AA7" s="641"/>
      <c r="AB7" s="641"/>
      <c r="AC7" s="641"/>
      <c r="AD7" s="641"/>
    </row>
    <row r="8" spans="1:30" ht="3" customHeight="1">
      <c r="A8" s="645"/>
      <c r="B8" s="646"/>
      <c r="C8" s="646"/>
      <c r="D8" s="646"/>
      <c r="E8" s="646"/>
      <c r="F8" s="646"/>
      <c r="G8" s="647"/>
      <c r="H8" s="641"/>
      <c r="I8" s="641"/>
      <c r="J8" s="641"/>
      <c r="K8" s="641"/>
      <c r="L8" s="641"/>
      <c r="M8" s="641"/>
      <c r="N8" s="641"/>
      <c r="O8" s="641"/>
      <c r="P8" s="641"/>
      <c r="Q8" s="641"/>
      <c r="R8" s="641"/>
      <c r="S8" s="641"/>
      <c r="T8" s="641"/>
      <c r="U8" s="641"/>
      <c r="V8" s="641"/>
      <c r="W8" s="641"/>
      <c r="X8" s="641"/>
      <c r="Y8" s="641"/>
      <c r="Z8" s="641"/>
      <c r="AA8" s="641"/>
      <c r="AB8" s="641"/>
      <c r="AC8" s="641"/>
      <c r="AD8" s="641"/>
    </row>
    <row r="9" spans="1:30" s="621" customFormat="1" ht="6" customHeight="1">
      <c r="A9" s="616"/>
      <c r="B9" s="648"/>
      <c r="C9" s="648"/>
      <c r="D9" s="648"/>
      <c r="E9" s="648"/>
      <c r="F9" s="648"/>
      <c r="G9" s="649"/>
      <c r="H9" s="650"/>
      <c r="I9" s="650"/>
      <c r="J9" s="650"/>
      <c r="K9" s="650"/>
      <c r="L9" s="650"/>
      <c r="M9" s="650"/>
      <c r="N9" s="651"/>
      <c r="O9" s="651"/>
    </row>
    <row r="10" spans="1:30" s="621" customFormat="1" ht="20.100000000000001" customHeight="1">
      <c r="A10" s="616" t="s">
        <v>29</v>
      </c>
      <c r="B10" s="652">
        <v>3.4710812451900378E-4</v>
      </c>
      <c r="C10" s="652">
        <v>45.315606196341022</v>
      </c>
      <c r="D10" s="652">
        <v>2.6879476070440327</v>
      </c>
      <c r="E10" s="652">
        <v>0.56172957767720433</v>
      </c>
      <c r="F10" s="652">
        <v>51.434369510813227</v>
      </c>
      <c r="G10" s="653">
        <v>36470768.344999999</v>
      </c>
      <c r="H10" s="650"/>
      <c r="I10" s="650"/>
      <c r="J10" s="650"/>
      <c r="K10" s="650"/>
      <c r="L10" s="650"/>
      <c r="M10" s="650"/>
      <c r="N10" s="651"/>
      <c r="O10" s="651"/>
    </row>
    <row r="11" spans="1:30" s="621" customFormat="1" ht="20.100000000000001" customHeight="1">
      <c r="A11" s="616" t="s">
        <v>30</v>
      </c>
      <c r="B11" s="652" t="s">
        <v>132</v>
      </c>
      <c r="C11" s="652">
        <v>41.154157255967149</v>
      </c>
      <c r="D11" s="652" t="s">
        <v>132</v>
      </c>
      <c r="E11" s="652" t="s">
        <v>132</v>
      </c>
      <c r="F11" s="652">
        <v>58.845842744032851</v>
      </c>
      <c r="G11" s="653">
        <v>251552.32399999999</v>
      </c>
      <c r="H11" s="650"/>
      <c r="I11" s="650"/>
      <c r="J11" s="650"/>
      <c r="K11" s="650"/>
      <c r="L11" s="650"/>
      <c r="M11" s="650"/>
      <c r="N11" s="651"/>
      <c r="O11" s="651"/>
    </row>
    <row r="12" spans="1:30" s="621" customFormat="1" ht="20.100000000000001" customHeight="1">
      <c r="A12" s="616" t="s">
        <v>31</v>
      </c>
      <c r="B12" s="652">
        <v>0.33413894435135416</v>
      </c>
      <c r="C12" s="652">
        <v>17.72511633455813</v>
      </c>
      <c r="D12" s="652">
        <v>2.249638180542973</v>
      </c>
      <c r="E12" s="652">
        <v>0.37368456983741888</v>
      </c>
      <c r="F12" s="652">
        <v>79.317421970710129</v>
      </c>
      <c r="G12" s="653">
        <v>95181994.310000002</v>
      </c>
      <c r="H12" s="650"/>
      <c r="I12" s="650"/>
      <c r="J12" s="650"/>
      <c r="K12" s="650"/>
      <c r="L12" s="650"/>
      <c r="M12" s="650"/>
      <c r="N12" s="651"/>
      <c r="O12" s="651"/>
    </row>
    <row r="13" spans="1:30" s="621" customFormat="1" ht="20.100000000000001" customHeight="1">
      <c r="A13" s="616" t="s">
        <v>32</v>
      </c>
      <c r="B13" s="652">
        <v>0.94626237584966522</v>
      </c>
      <c r="C13" s="652">
        <v>10.438986160183978</v>
      </c>
      <c r="D13" s="652">
        <v>0.72239670306592652</v>
      </c>
      <c r="E13" s="652">
        <v>0.15642310971986495</v>
      </c>
      <c r="F13" s="652">
        <v>87.735931651180564</v>
      </c>
      <c r="G13" s="653">
        <v>7633319.0290000001</v>
      </c>
      <c r="H13" s="650"/>
      <c r="I13" s="650"/>
      <c r="J13" s="650"/>
      <c r="K13" s="650"/>
      <c r="L13" s="650"/>
      <c r="M13" s="650"/>
      <c r="N13" s="651"/>
      <c r="O13" s="651"/>
    </row>
    <row r="14" spans="1:30" s="621" customFormat="1" ht="20.100000000000001" customHeight="1">
      <c r="A14" s="616" t="s">
        <v>33</v>
      </c>
      <c r="B14" s="652" t="s">
        <v>132</v>
      </c>
      <c r="C14" s="652">
        <v>22.925543996474048</v>
      </c>
      <c r="D14" s="652">
        <v>3.9290981886268552</v>
      </c>
      <c r="E14" s="652">
        <v>0.40514308056113807</v>
      </c>
      <c r="F14" s="652">
        <v>72.740214734337954</v>
      </c>
      <c r="G14" s="653">
        <v>9532098.8690000009</v>
      </c>
      <c r="H14" s="650"/>
      <c r="I14" s="650"/>
      <c r="J14" s="650"/>
      <c r="K14" s="650"/>
      <c r="L14" s="650"/>
      <c r="M14" s="650"/>
      <c r="N14" s="651"/>
      <c r="O14" s="651"/>
    </row>
    <row r="15" spans="1:30" s="621" customFormat="1" ht="20.100000000000001" customHeight="1">
      <c r="A15" s="616" t="s">
        <v>114</v>
      </c>
      <c r="B15" s="652" t="s">
        <v>132</v>
      </c>
      <c r="C15" s="652">
        <v>22.710634970765771</v>
      </c>
      <c r="D15" s="652">
        <v>2.3286922092485871</v>
      </c>
      <c r="E15" s="652">
        <v>0.45975829876305652</v>
      </c>
      <c r="F15" s="652">
        <v>74.500914521222583</v>
      </c>
      <c r="G15" s="653">
        <v>34112354.343999997</v>
      </c>
      <c r="H15" s="650"/>
      <c r="I15" s="650"/>
      <c r="J15" s="650"/>
      <c r="K15" s="650"/>
      <c r="L15" s="650"/>
      <c r="M15" s="650"/>
      <c r="N15" s="651"/>
      <c r="O15" s="651"/>
    </row>
    <row r="16" spans="1:30" s="621" customFormat="1" ht="20.100000000000001" customHeight="1">
      <c r="A16" s="616" t="s">
        <v>35</v>
      </c>
      <c r="B16" s="652" t="s">
        <v>132</v>
      </c>
      <c r="C16" s="652">
        <v>68.501485722511603</v>
      </c>
      <c r="D16" s="652">
        <v>7.3801451828308151</v>
      </c>
      <c r="E16" s="652">
        <v>0.52487604726649317</v>
      </c>
      <c r="F16" s="652">
        <v>23.593493047391089</v>
      </c>
      <c r="G16" s="653">
        <v>1862607.5719999999</v>
      </c>
      <c r="H16" s="650"/>
      <c r="I16" s="650"/>
      <c r="J16" s="650"/>
      <c r="K16" s="650"/>
      <c r="L16" s="650"/>
      <c r="M16" s="650"/>
      <c r="N16" s="651"/>
      <c r="O16" s="651"/>
    </row>
    <row r="17" spans="1:15" s="621" customFormat="1" ht="20.100000000000001" customHeight="1">
      <c r="A17" s="616" t="s">
        <v>36</v>
      </c>
      <c r="B17" s="652" t="s">
        <v>132</v>
      </c>
      <c r="C17" s="652">
        <v>22.967230563754836</v>
      </c>
      <c r="D17" s="652">
        <v>2.420270566447015</v>
      </c>
      <c r="E17" s="652">
        <v>5.2959170801399114E-2</v>
      </c>
      <c r="F17" s="652">
        <v>74.559539698996744</v>
      </c>
      <c r="G17" s="653">
        <v>17599986.666999999</v>
      </c>
      <c r="H17" s="650"/>
      <c r="I17" s="650"/>
      <c r="J17" s="650"/>
      <c r="K17" s="650"/>
      <c r="L17" s="650"/>
      <c r="M17" s="650"/>
      <c r="N17" s="651"/>
      <c r="O17" s="651"/>
    </row>
    <row r="18" spans="1:15" s="621" customFormat="1" ht="20.100000000000001" customHeight="1">
      <c r="A18" s="616" t="s">
        <v>37</v>
      </c>
      <c r="B18" s="652" t="s">
        <v>132</v>
      </c>
      <c r="C18" s="652">
        <v>3.6919985750126012E-2</v>
      </c>
      <c r="D18" s="652" t="s">
        <v>132</v>
      </c>
      <c r="E18" s="652" t="s">
        <v>132</v>
      </c>
      <c r="F18" s="652">
        <v>99.963080014249869</v>
      </c>
      <c r="G18" s="653">
        <v>4062840.1379999998</v>
      </c>
      <c r="H18" s="650"/>
      <c r="I18" s="650"/>
      <c r="J18" s="650"/>
      <c r="K18" s="650"/>
      <c r="L18" s="650"/>
      <c r="M18" s="650"/>
      <c r="N18" s="651"/>
      <c r="O18" s="651"/>
    </row>
    <row r="19" spans="1:15" s="621" customFormat="1" ht="20.100000000000001" customHeight="1">
      <c r="A19" s="616" t="s">
        <v>38</v>
      </c>
      <c r="B19" s="652" t="s">
        <v>132</v>
      </c>
      <c r="C19" s="652">
        <v>79.784666056030417</v>
      </c>
      <c r="D19" s="652">
        <v>2.2498336016413587</v>
      </c>
      <c r="E19" s="652" t="s">
        <v>132</v>
      </c>
      <c r="F19" s="652">
        <v>17.965500342328227</v>
      </c>
      <c r="G19" s="653">
        <v>339925.228</v>
      </c>
      <c r="H19" s="650"/>
      <c r="I19" s="650"/>
      <c r="J19" s="650"/>
      <c r="K19" s="650"/>
      <c r="L19" s="650"/>
      <c r="M19" s="650"/>
      <c r="N19" s="651"/>
      <c r="O19" s="651"/>
    </row>
    <row r="20" spans="1:15" s="621" customFormat="1" ht="20.100000000000001" customHeight="1">
      <c r="A20" s="622" t="s">
        <v>39</v>
      </c>
      <c r="B20" s="652" t="s">
        <v>132</v>
      </c>
      <c r="C20" s="652">
        <v>0.7919821350839904</v>
      </c>
      <c r="D20" s="652" t="s">
        <v>132</v>
      </c>
      <c r="E20" s="652" t="s">
        <v>132</v>
      </c>
      <c r="F20" s="652">
        <v>99.208017864916016</v>
      </c>
      <c r="G20" s="653">
        <v>5766652.8039999995</v>
      </c>
      <c r="H20" s="650"/>
      <c r="I20" s="650"/>
      <c r="J20" s="650"/>
      <c r="K20" s="650"/>
      <c r="L20" s="650"/>
      <c r="M20" s="650"/>
      <c r="N20" s="651"/>
      <c r="O20" s="651"/>
    </row>
    <row r="21" spans="1:15" s="621" customFormat="1" ht="20.100000000000001" customHeight="1">
      <c r="A21" s="622" t="s">
        <v>116</v>
      </c>
      <c r="B21" s="652">
        <v>2.966069499057328</v>
      </c>
      <c r="C21" s="652">
        <v>39.910348852068942</v>
      </c>
      <c r="D21" s="652">
        <v>1.2824737928312449</v>
      </c>
      <c r="E21" s="652">
        <v>0.30227011586459196</v>
      </c>
      <c r="F21" s="652">
        <v>55.538837740177897</v>
      </c>
      <c r="G21" s="653">
        <v>5430849.1440000003</v>
      </c>
      <c r="H21" s="650"/>
      <c r="I21" s="650"/>
      <c r="J21" s="650"/>
      <c r="K21" s="650"/>
      <c r="L21" s="650"/>
      <c r="M21" s="650"/>
      <c r="N21" s="651"/>
      <c r="O21" s="651"/>
    </row>
    <row r="22" spans="1:15" s="621" customFormat="1" ht="20.100000000000001" customHeight="1">
      <c r="A22" s="622" t="s">
        <v>151</v>
      </c>
      <c r="B22" s="652" t="s">
        <v>132</v>
      </c>
      <c r="C22" s="652" t="s">
        <v>132</v>
      </c>
      <c r="D22" s="652" t="s">
        <v>132</v>
      </c>
      <c r="E22" s="652" t="s">
        <v>132</v>
      </c>
      <c r="F22" s="652">
        <v>100</v>
      </c>
      <c r="G22" s="653">
        <v>3686114.9539999999</v>
      </c>
      <c r="H22" s="650"/>
      <c r="I22" s="650"/>
      <c r="J22" s="650"/>
      <c r="K22" s="650"/>
      <c r="L22" s="650"/>
      <c r="M22" s="650"/>
      <c r="N22" s="651"/>
      <c r="O22" s="651"/>
    </row>
    <row r="23" spans="1:15" s="621" customFormat="1" ht="20.100000000000001" customHeight="1">
      <c r="A23" s="27" t="s">
        <v>42</v>
      </c>
      <c r="B23" s="652" t="s">
        <v>132</v>
      </c>
      <c r="C23" s="652">
        <v>100</v>
      </c>
      <c r="D23" s="652" t="s">
        <v>132</v>
      </c>
      <c r="E23" s="652" t="s">
        <v>132</v>
      </c>
      <c r="F23" s="652" t="s">
        <v>132</v>
      </c>
      <c r="G23" s="653">
        <v>5413.2759999999998</v>
      </c>
      <c r="H23" s="650"/>
      <c r="I23" s="650"/>
      <c r="J23" s="650"/>
      <c r="K23" s="650"/>
      <c r="L23" s="650"/>
      <c r="M23" s="650"/>
      <c r="N23" s="651"/>
      <c r="O23" s="651"/>
    </row>
    <row r="24" spans="1:15" s="621" customFormat="1" ht="20.100000000000001" customHeight="1">
      <c r="A24" s="622" t="s">
        <v>43</v>
      </c>
      <c r="B24" s="652" t="s">
        <v>132</v>
      </c>
      <c r="C24" s="652">
        <v>73.124881519935329</v>
      </c>
      <c r="D24" s="652">
        <v>0.1853275523176392</v>
      </c>
      <c r="E24" s="652" t="s">
        <v>132</v>
      </c>
      <c r="F24" s="652">
        <v>26.68979092774703</v>
      </c>
      <c r="G24" s="653">
        <v>1936422.8119999999</v>
      </c>
      <c r="H24" s="650"/>
      <c r="I24" s="650"/>
      <c r="J24" s="650"/>
      <c r="K24" s="650"/>
      <c r="L24" s="650"/>
      <c r="M24" s="650"/>
      <c r="N24" s="651"/>
      <c r="O24" s="651"/>
    </row>
    <row r="25" spans="1:15" s="621" customFormat="1" ht="20.100000000000001" customHeight="1">
      <c r="A25" s="622" t="s">
        <v>44</v>
      </c>
      <c r="B25" s="652" t="s">
        <v>132</v>
      </c>
      <c r="C25" s="652">
        <v>100</v>
      </c>
      <c r="D25" s="652" t="s">
        <v>132</v>
      </c>
      <c r="E25" s="652" t="s">
        <v>132</v>
      </c>
      <c r="F25" s="652" t="s">
        <v>132</v>
      </c>
      <c r="G25" s="653">
        <v>806125.71900000004</v>
      </c>
      <c r="H25" s="650"/>
      <c r="I25" s="650"/>
      <c r="J25" s="650"/>
      <c r="K25" s="650"/>
      <c r="L25" s="650"/>
      <c r="M25" s="650"/>
      <c r="N25" s="651"/>
      <c r="O25" s="651"/>
    </row>
    <row r="26" spans="1:15" s="621" customFormat="1" ht="20.100000000000001" customHeight="1">
      <c r="A26" s="622" t="s">
        <v>45</v>
      </c>
      <c r="B26" s="652" t="s">
        <v>132</v>
      </c>
      <c r="C26" s="652">
        <v>3.0287443258525162</v>
      </c>
      <c r="D26" s="652">
        <v>0.74975167432174794</v>
      </c>
      <c r="E26" s="652" t="s">
        <v>132</v>
      </c>
      <c r="F26" s="652">
        <v>96.221503999825728</v>
      </c>
      <c r="G26" s="653">
        <v>624706.84100000001</v>
      </c>
      <c r="H26" s="650"/>
      <c r="I26" s="650"/>
      <c r="J26" s="650"/>
      <c r="K26" s="650"/>
      <c r="L26" s="650"/>
      <c r="M26" s="650"/>
      <c r="N26" s="651"/>
      <c r="O26" s="651"/>
    </row>
    <row r="27" spans="1:15" s="627" customFormat="1" ht="30" customHeight="1" thickBot="1">
      <c r="A27" s="623" t="s">
        <v>46</v>
      </c>
      <c r="B27" s="654">
        <v>0.24477210571889543</v>
      </c>
      <c r="C27" s="654">
        <v>24.092504593049611</v>
      </c>
      <c r="D27" s="654">
        <v>2.2168321706560596</v>
      </c>
      <c r="E27" s="654">
        <v>0.35660919884769127</v>
      </c>
      <c r="F27" s="654">
        <v>73.08928193172774</v>
      </c>
      <c r="G27" s="655">
        <v>225303732.37599999</v>
      </c>
      <c r="H27" s="650"/>
      <c r="I27" s="656"/>
      <c r="J27" s="656"/>
      <c r="K27" s="656"/>
      <c r="L27" s="656"/>
      <c r="M27" s="656"/>
    </row>
    <row r="28" spans="1:15" s="659" customFormat="1" ht="6" customHeight="1">
      <c r="A28" s="621"/>
      <c r="B28" s="657"/>
      <c r="C28" s="658"/>
      <c r="D28" s="657"/>
      <c r="E28" s="657"/>
      <c r="F28" s="657"/>
      <c r="G28" s="657"/>
    </row>
    <row r="29" spans="1:15" s="662" customFormat="1" ht="11.25" customHeight="1">
      <c r="A29" s="660" t="s">
        <v>679</v>
      </c>
      <c r="B29" s="621"/>
      <c r="C29" s="621"/>
      <c r="D29" s="621"/>
      <c r="E29" s="661"/>
      <c r="F29" s="661"/>
      <c r="G29" s="621"/>
    </row>
    <row r="30" spans="1:15" s="659" customFormat="1">
      <c r="A30" s="663"/>
      <c r="B30" s="663"/>
      <c r="C30" s="663"/>
      <c r="D30" s="663"/>
      <c r="E30" s="663"/>
      <c r="F30" s="663"/>
      <c r="G30" s="663"/>
      <c r="H30" s="663"/>
      <c r="I30" s="663"/>
      <c r="J30" s="663"/>
      <c r="K30" s="663"/>
      <c r="L30" s="663"/>
    </row>
    <row r="31" spans="1:15" s="659" customFormat="1" ht="13.5">
      <c r="A31" s="18"/>
      <c r="B31" s="621"/>
      <c r="C31" s="621"/>
      <c r="D31" s="621"/>
      <c r="E31" s="621"/>
      <c r="F31" s="621"/>
      <c r="G31" s="621"/>
      <c r="H31" s="621"/>
      <c r="I31" s="636"/>
    </row>
    <row r="32" spans="1:15" s="659" customFormat="1">
      <c r="A32" s="627"/>
      <c r="B32" s="627"/>
      <c r="C32" s="627"/>
      <c r="D32" s="627"/>
      <c r="E32" s="627"/>
      <c r="F32" s="627"/>
      <c r="G32" s="627"/>
    </row>
    <row r="33" s="659" customFormat="1"/>
    <row r="34" s="659" customFormat="1"/>
    <row r="35" s="659" customFormat="1"/>
    <row r="36" s="659" customFormat="1"/>
    <row r="37" s="659" customFormat="1"/>
    <row r="38" s="659" customFormat="1"/>
    <row r="39" s="659" customFormat="1"/>
    <row r="40" s="659" customFormat="1"/>
    <row r="41" s="659" customFormat="1"/>
    <row r="42" s="659" customFormat="1"/>
    <row r="43" s="659" customFormat="1"/>
    <row r="44" s="659" customFormat="1"/>
    <row r="45" s="659" customFormat="1"/>
    <row r="46" s="659" customFormat="1"/>
    <row r="47" s="659" customFormat="1"/>
    <row r="48" s="659" customFormat="1"/>
    <row r="49" s="659" customFormat="1"/>
    <row r="50" s="659" customFormat="1"/>
    <row r="51" s="659" customFormat="1"/>
    <row r="52" s="659" customFormat="1"/>
    <row r="53" s="659" customFormat="1"/>
    <row r="54" s="659" customFormat="1"/>
    <row r="55" s="659" customFormat="1"/>
    <row r="56" s="659" customFormat="1"/>
    <row r="57" s="659" customFormat="1"/>
    <row r="58" s="659" customFormat="1"/>
    <row r="59" s="659" customFormat="1"/>
    <row r="60" s="659" customFormat="1"/>
    <row r="61" s="659" customFormat="1"/>
    <row r="62" s="659" customFormat="1"/>
    <row r="63" s="659" customFormat="1"/>
    <row r="64" s="659" customFormat="1"/>
    <row r="65" s="659" customFormat="1"/>
    <row r="66" s="659" customFormat="1"/>
    <row r="67" s="659" customFormat="1"/>
    <row r="68" s="659" customFormat="1"/>
    <row r="69" s="659" customFormat="1"/>
    <row r="70" s="659" customFormat="1"/>
    <row r="71" s="659" customFormat="1"/>
    <row r="72" s="659" customFormat="1"/>
    <row r="73" s="659" customFormat="1"/>
    <row r="74" s="659" customFormat="1"/>
    <row r="75" s="659" customFormat="1"/>
    <row r="76" s="659" customFormat="1"/>
    <row r="77" s="659" customFormat="1"/>
    <row r="78" s="659" customFormat="1"/>
    <row r="79" s="659" customFormat="1"/>
    <row r="80" s="659" customFormat="1"/>
    <row r="81" s="659" customFormat="1"/>
    <row r="82" s="659" customFormat="1"/>
    <row r="83" s="659" customFormat="1"/>
    <row r="84" s="659" customFormat="1"/>
    <row r="85" s="659" customFormat="1"/>
    <row r="86" s="659" customFormat="1"/>
    <row r="87" s="659" customFormat="1"/>
    <row r="88" s="659" customFormat="1"/>
    <row r="89" s="659" customFormat="1"/>
    <row r="90" s="659" customFormat="1"/>
    <row r="91" s="659" customFormat="1"/>
    <row r="92" s="659" customFormat="1"/>
    <row r="93" s="659" customFormat="1"/>
    <row r="94" s="659" customFormat="1"/>
    <row r="95" s="659" customFormat="1"/>
    <row r="96" s="659" customFormat="1"/>
    <row r="97" s="659" customFormat="1"/>
    <row r="98" s="659" customFormat="1"/>
    <row r="99" s="659" customFormat="1"/>
    <row r="100" s="659" customFormat="1"/>
    <row r="101" s="659" customFormat="1"/>
    <row r="102" s="659" customFormat="1"/>
    <row r="103" s="659" customFormat="1"/>
    <row r="104" s="659" customFormat="1"/>
    <row r="105" s="659" customFormat="1"/>
    <row r="106" s="659" customFormat="1"/>
    <row r="107" s="659" customFormat="1"/>
    <row r="108" s="659" customFormat="1"/>
    <row r="109" s="659" customFormat="1"/>
    <row r="110" s="659" customFormat="1"/>
    <row r="111" s="659" customFormat="1"/>
    <row r="112" s="659" customFormat="1"/>
    <row r="113" s="659" customFormat="1"/>
    <row r="114" s="659" customFormat="1"/>
    <row r="115" s="659" customFormat="1"/>
    <row r="116" s="659" customFormat="1"/>
    <row r="117" s="659" customFormat="1"/>
    <row r="118" s="659" customFormat="1"/>
    <row r="119" s="659" customFormat="1"/>
    <row r="120" s="659" customFormat="1"/>
    <row r="121" s="659" customFormat="1"/>
    <row r="122" s="659" customFormat="1"/>
    <row r="123" s="659" customFormat="1"/>
    <row r="124" s="659" customFormat="1"/>
    <row r="125" s="659" customFormat="1"/>
    <row r="126" s="659" customFormat="1"/>
    <row r="127" s="659" customFormat="1"/>
    <row r="128" s="659" customFormat="1"/>
    <row r="129" s="659" customFormat="1"/>
    <row r="130" s="659" customFormat="1"/>
    <row r="131" s="659" customFormat="1"/>
    <row r="132" s="659" customFormat="1"/>
    <row r="133" s="659" customFormat="1"/>
    <row r="134" s="659" customFormat="1"/>
    <row r="135" s="659" customFormat="1"/>
    <row r="136" s="659" customFormat="1"/>
    <row r="137" s="659" customFormat="1"/>
    <row r="138" s="659" customFormat="1"/>
    <row r="139" s="659" customFormat="1"/>
    <row r="140" s="659" customFormat="1"/>
    <row r="141" s="659" customFormat="1"/>
    <row r="142" s="659" customFormat="1"/>
    <row r="143" s="659" customFormat="1"/>
    <row r="144" s="659" customFormat="1"/>
    <row r="145" s="659" customFormat="1"/>
    <row r="146" s="659" customFormat="1"/>
    <row r="147" s="659" customFormat="1"/>
    <row r="148" s="659" customFormat="1"/>
    <row r="149" s="659" customFormat="1"/>
    <row r="150" s="659" customFormat="1"/>
    <row r="151" s="659" customFormat="1"/>
    <row r="152" s="659" customFormat="1"/>
    <row r="153" s="659" customFormat="1"/>
    <row r="154" s="659" customFormat="1"/>
    <row r="155" s="659" customFormat="1"/>
    <row r="156" s="659" customFormat="1"/>
    <row r="157" s="659" customFormat="1"/>
    <row r="158" s="659" customFormat="1"/>
    <row r="159" s="659" customFormat="1"/>
    <row r="160" s="659" customFormat="1"/>
    <row r="161" s="659" customFormat="1"/>
    <row r="162" s="659" customFormat="1"/>
    <row r="163" s="659" customFormat="1"/>
    <row r="164" s="659" customFormat="1"/>
    <row r="165" s="659" customFormat="1"/>
    <row r="166" s="659" customFormat="1"/>
    <row r="167" s="659" customFormat="1"/>
    <row r="168" s="659" customFormat="1"/>
    <row r="169" s="659" customFormat="1"/>
    <row r="170" s="659" customFormat="1"/>
    <row r="171" s="659" customFormat="1"/>
    <row r="172" s="659" customFormat="1"/>
    <row r="173" s="659" customFormat="1"/>
    <row r="174" s="659" customFormat="1"/>
    <row r="175" s="659" customFormat="1"/>
    <row r="176" s="659" customFormat="1"/>
    <row r="177" s="659" customFormat="1"/>
    <row r="178" s="659" customFormat="1"/>
    <row r="179" s="659" customFormat="1"/>
    <row r="180" s="659" customFormat="1"/>
    <row r="181" s="659" customFormat="1"/>
    <row r="182" s="659" customFormat="1"/>
    <row r="183" s="659" customFormat="1"/>
    <row r="184" s="659" customFormat="1"/>
    <row r="185" s="659" customFormat="1"/>
    <row r="186" s="659" customFormat="1"/>
    <row r="187" s="659" customFormat="1"/>
    <row r="188" s="659" customFormat="1"/>
    <row r="189" s="659" customFormat="1"/>
    <row r="190" s="659" customFormat="1"/>
    <row r="191" s="659" customFormat="1"/>
    <row r="192" s="659" customFormat="1"/>
    <row r="193" s="659" customFormat="1"/>
    <row r="194" s="659" customFormat="1"/>
    <row r="195" s="659" customFormat="1"/>
    <row r="196" s="659" customFormat="1"/>
    <row r="197" s="659" customFormat="1"/>
    <row r="198" s="659" customFormat="1"/>
    <row r="199" s="659" customFormat="1"/>
    <row r="200" s="659" customFormat="1"/>
    <row r="201" s="659" customFormat="1"/>
    <row r="202" s="659" customFormat="1"/>
    <row r="203" s="659" customFormat="1"/>
    <row r="204" s="659" customFormat="1"/>
    <row r="205" s="659" customFormat="1"/>
    <row r="206" s="659" customFormat="1"/>
    <row r="207" s="659" customFormat="1"/>
    <row r="208" s="659" customFormat="1"/>
    <row r="209" s="659" customFormat="1"/>
    <row r="210" s="659" customFormat="1"/>
    <row r="211" s="659" customFormat="1"/>
    <row r="212" s="659" customFormat="1"/>
    <row r="213" s="659" customFormat="1"/>
    <row r="214" s="659" customFormat="1"/>
    <row r="215" s="659" customFormat="1"/>
    <row r="216" s="659" customFormat="1"/>
    <row r="217" s="659" customFormat="1"/>
    <row r="218" s="659" customFormat="1"/>
    <row r="219" s="659" customFormat="1"/>
    <row r="220" s="659" customFormat="1"/>
    <row r="221" s="659" customFormat="1"/>
    <row r="222" s="659" customFormat="1"/>
    <row r="223" s="659" customFormat="1"/>
    <row r="224" s="659" customFormat="1"/>
    <row r="225" s="659" customFormat="1"/>
    <row r="226" s="659" customFormat="1"/>
    <row r="227" s="659" customFormat="1"/>
    <row r="228" s="659" customFormat="1"/>
    <row r="229" s="659" customFormat="1"/>
    <row r="230" s="659" customFormat="1"/>
    <row r="231" s="659" customFormat="1"/>
    <row r="232" s="659" customFormat="1"/>
    <row r="233" s="659" customFormat="1"/>
    <row r="234" s="659" customFormat="1"/>
    <row r="235" s="659" customFormat="1"/>
    <row r="236" s="659" customFormat="1"/>
    <row r="237" s="659" customFormat="1"/>
    <row r="238" s="659" customFormat="1"/>
    <row r="239" s="659" customFormat="1"/>
    <row r="240" s="659" customFormat="1"/>
    <row r="241" s="659" customFormat="1"/>
    <row r="242" s="659" customFormat="1"/>
    <row r="243" s="659" customFormat="1"/>
    <row r="244" s="659" customFormat="1"/>
    <row r="245" s="659" customFormat="1"/>
    <row r="246" s="659" customFormat="1"/>
    <row r="247" s="659" customFormat="1"/>
    <row r="248" s="659" customFormat="1"/>
    <row r="249" s="659" customFormat="1"/>
    <row r="250" s="659" customFormat="1"/>
    <row r="251" s="659" customFormat="1"/>
    <row r="252" s="659" customFormat="1"/>
    <row r="253" s="659" customFormat="1"/>
    <row r="254" s="659" customFormat="1"/>
    <row r="255" s="659" customFormat="1"/>
    <row r="256" s="659" customFormat="1"/>
    <row r="257" s="659" customFormat="1"/>
    <row r="258" s="659" customFormat="1"/>
    <row r="259" s="659" customFormat="1"/>
    <row r="260" s="659" customFormat="1"/>
    <row r="261" s="659" customFormat="1"/>
    <row r="262" s="659" customFormat="1"/>
    <row r="263" s="659" customFormat="1"/>
    <row r="264" s="659" customFormat="1"/>
    <row r="265" s="659" customFormat="1"/>
    <row r="266" s="659" customFormat="1"/>
    <row r="267" s="659" customFormat="1"/>
    <row r="268" s="659" customFormat="1"/>
    <row r="269" s="659" customFormat="1"/>
    <row r="270" s="659" customFormat="1"/>
    <row r="271" s="659" customFormat="1"/>
    <row r="272" s="659" customFormat="1"/>
    <row r="273" s="659" customFormat="1"/>
    <row r="274" s="659" customFormat="1"/>
    <row r="275" s="659" customFormat="1"/>
    <row r="276" s="659" customFormat="1"/>
    <row r="277" s="659" customFormat="1"/>
    <row r="278" s="659" customFormat="1"/>
    <row r="279" s="659" customFormat="1"/>
    <row r="280" s="659" customFormat="1"/>
    <row r="281" s="659" customFormat="1"/>
    <row r="282" s="659" customFormat="1"/>
    <row r="283" s="659" customFormat="1"/>
    <row r="284" s="659" customFormat="1"/>
  </sheetData>
  <mergeCells count="8">
    <mergeCell ref="G6:G7"/>
    <mergeCell ref="A30:L30"/>
    <mergeCell ref="A6:A7"/>
    <mergeCell ref="B6:B7"/>
    <mergeCell ref="C6:C7"/>
    <mergeCell ref="D6:D7"/>
    <mergeCell ref="E6:E7"/>
    <mergeCell ref="F6:F7"/>
  </mergeCells>
  <hyperlinks>
    <hyperlink ref="A1" location="Índice!A1" display="Volver al Índice" xr:uid="{07B48BF9-9ABF-49CE-930E-3BE15E0BFF2B}"/>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5785B-86D1-4F5A-BE38-F5E2A5E4DEF5}">
  <dimension ref="A1:L33"/>
  <sheetViews>
    <sheetView showGridLines="0" zoomScaleNormal="75" zoomScaleSheetLayoutView="100" workbookViewId="0"/>
  </sheetViews>
  <sheetFormatPr baseColWidth="10" defaultRowHeight="12.75"/>
  <cols>
    <col min="1" max="1" width="33.140625" style="636" customWidth="1"/>
    <col min="2" max="8" width="15.42578125" style="636" customWidth="1"/>
    <col min="9" max="9" width="16.5703125" style="636" customWidth="1"/>
    <col min="10" max="10" width="11.42578125" style="636"/>
    <col min="11" max="11" width="14.5703125" style="636" bestFit="1" customWidth="1"/>
    <col min="12" max="16384" width="11.42578125" style="636"/>
  </cols>
  <sheetData>
    <row r="1" spans="1:10" s="712" customFormat="1" ht="20.100000000000001" customHeight="1">
      <c r="A1" s="1521" t="s">
        <v>1220</v>
      </c>
      <c r="B1" s="594"/>
      <c r="C1" s="594"/>
      <c r="D1" s="594"/>
      <c r="E1" s="594"/>
      <c r="F1" s="594"/>
      <c r="G1" s="594"/>
      <c r="H1" s="594"/>
      <c r="I1" s="594"/>
    </row>
    <row r="2" spans="1:10" s="713" customFormat="1" ht="27.75">
      <c r="A2" s="596" t="s">
        <v>691</v>
      </c>
      <c r="B2" s="596"/>
      <c r="C2" s="596"/>
      <c r="D2" s="596"/>
      <c r="E2" s="596"/>
      <c r="F2" s="596"/>
      <c r="G2" s="596"/>
      <c r="H2" s="596"/>
      <c r="I2" s="596"/>
    </row>
    <row r="3" spans="1:10" s="714" customFormat="1" ht="20.25">
      <c r="A3" s="599">
        <v>45412</v>
      </c>
      <c r="B3" s="599"/>
      <c r="C3" s="599"/>
      <c r="D3" s="599"/>
      <c r="E3" s="599"/>
      <c r="F3" s="599"/>
      <c r="G3" s="599"/>
      <c r="H3" s="599"/>
      <c r="I3" s="599"/>
    </row>
    <row r="4" spans="1:10" s="715" customFormat="1" ht="18">
      <c r="A4" s="602" t="s">
        <v>178</v>
      </c>
      <c r="B4" s="602"/>
      <c r="C4" s="602"/>
      <c r="D4" s="602"/>
      <c r="E4" s="602"/>
      <c r="F4" s="602"/>
      <c r="G4" s="602"/>
      <c r="H4" s="602"/>
      <c r="I4" s="602"/>
    </row>
    <row r="5" spans="1:10" ht="15" customHeight="1" thickBot="1">
      <c r="A5" s="217"/>
    </row>
    <row r="6" spans="1:10" s="606" customFormat="1" ht="21" customHeight="1">
      <c r="A6" s="716" t="s">
        <v>1</v>
      </c>
      <c r="B6" s="717" t="s">
        <v>692</v>
      </c>
      <c r="C6" s="717"/>
      <c r="D6" s="718" t="s">
        <v>693</v>
      </c>
      <c r="E6" s="718" t="s">
        <v>694</v>
      </c>
      <c r="F6" s="718" t="s">
        <v>695</v>
      </c>
      <c r="G6" s="718" t="s">
        <v>696</v>
      </c>
      <c r="H6" s="718" t="s">
        <v>697</v>
      </c>
      <c r="I6" s="717" t="s">
        <v>698</v>
      </c>
      <c r="J6" s="719"/>
    </row>
    <row r="7" spans="1:10" s="606" customFormat="1" ht="45" customHeight="1">
      <c r="A7" s="720"/>
      <c r="B7" s="721" t="s">
        <v>699</v>
      </c>
      <c r="C7" s="721" t="s">
        <v>700</v>
      </c>
      <c r="D7" s="722"/>
      <c r="E7" s="722"/>
      <c r="F7" s="722"/>
      <c r="G7" s="722"/>
      <c r="H7" s="722"/>
      <c r="I7" s="723"/>
      <c r="J7" s="719"/>
    </row>
    <row r="8" spans="1:10" s="606" customFormat="1" ht="8.25" customHeight="1">
      <c r="A8" s="724"/>
      <c r="B8" s="647"/>
      <c r="C8" s="647"/>
      <c r="D8" s="647"/>
      <c r="E8" s="647"/>
      <c r="F8" s="647"/>
      <c r="G8" s="647"/>
      <c r="H8" s="647"/>
      <c r="I8" s="647"/>
      <c r="J8" s="719"/>
    </row>
    <row r="9" spans="1:10" s="621" customFormat="1" ht="20.100000000000001" customHeight="1">
      <c r="A9" s="616" t="s">
        <v>29</v>
      </c>
      <c r="B9" s="725">
        <v>70.450968544697403</v>
      </c>
      <c r="C9" s="725">
        <v>7.0473458972367178</v>
      </c>
      <c r="D9" s="725">
        <v>5.8544333102630568E-2</v>
      </c>
      <c r="E9" s="725">
        <v>5.4919150033287467</v>
      </c>
      <c r="F9" s="725">
        <v>2.2795952966882096</v>
      </c>
      <c r="G9" s="725">
        <v>9.9555752465570837</v>
      </c>
      <c r="H9" s="725">
        <v>4.7160556783892034</v>
      </c>
      <c r="I9" s="726">
        <v>96004168.160000011</v>
      </c>
      <c r="J9" s="619"/>
    </row>
    <row r="10" spans="1:10" s="621" customFormat="1" ht="20.100000000000001" customHeight="1">
      <c r="A10" s="616" t="s">
        <v>30</v>
      </c>
      <c r="B10" s="725">
        <v>84.545043084357999</v>
      </c>
      <c r="C10" s="725">
        <v>1.0664193621997506E-4</v>
      </c>
      <c r="D10" s="725" t="s">
        <v>132</v>
      </c>
      <c r="E10" s="725">
        <v>8.3359786672171481</v>
      </c>
      <c r="F10" s="725">
        <v>2.4820655749590164</v>
      </c>
      <c r="G10" s="725">
        <v>3.0840366221754363</v>
      </c>
      <c r="H10" s="725">
        <v>1.5527694093541777</v>
      </c>
      <c r="I10" s="726">
        <v>1816358.6189999999</v>
      </c>
      <c r="J10" s="619"/>
    </row>
    <row r="11" spans="1:10" s="621" customFormat="1" ht="20.100000000000001" customHeight="1">
      <c r="A11" s="616" t="s">
        <v>31</v>
      </c>
      <c r="B11" s="725">
        <v>72.93064342738667</v>
      </c>
      <c r="C11" s="725">
        <v>0.57128154541216358</v>
      </c>
      <c r="D11" s="725" t="s">
        <v>132</v>
      </c>
      <c r="E11" s="725">
        <v>5.5857910300582754</v>
      </c>
      <c r="F11" s="725">
        <v>8.0912337211007337</v>
      </c>
      <c r="G11" s="725">
        <v>10.187011541249939</v>
      </c>
      <c r="H11" s="725">
        <v>2.6340387347922172</v>
      </c>
      <c r="I11" s="726">
        <v>164887855.65799999</v>
      </c>
      <c r="J11" s="619"/>
    </row>
    <row r="12" spans="1:10" s="621" customFormat="1" ht="20.100000000000001" customHeight="1">
      <c r="A12" s="616" t="s">
        <v>32</v>
      </c>
      <c r="B12" s="725">
        <v>79.833706638696526</v>
      </c>
      <c r="C12" s="725">
        <v>0.60491868975586616</v>
      </c>
      <c r="D12" s="725" t="s">
        <v>132</v>
      </c>
      <c r="E12" s="725">
        <v>10.69896156389663</v>
      </c>
      <c r="F12" s="725">
        <v>4.1950309192355633</v>
      </c>
      <c r="G12" s="725">
        <v>2.7878421144111818</v>
      </c>
      <c r="H12" s="725">
        <v>1.8795400740042298</v>
      </c>
      <c r="I12" s="726">
        <v>9666930.943</v>
      </c>
      <c r="J12" s="619"/>
    </row>
    <row r="13" spans="1:10" s="621" customFormat="1" ht="20.100000000000001" customHeight="1">
      <c r="A13" s="616" t="s">
        <v>33</v>
      </c>
      <c r="B13" s="725">
        <v>71.07645680603315</v>
      </c>
      <c r="C13" s="725">
        <v>0.92622400933408067</v>
      </c>
      <c r="D13" s="725">
        <v>0.46957168598918936</v>
      </c>
      <c r="E13" s="725">
        <v>8.2539846882124159</v>
      </c>
      <c r="F13" s="725">
        <v>3.856634764132135</v>
      </c>
      <c r="G13" s="725">
        <v>4.8564032515439246</v>
      </c>
      <c r="H13" s="725">
        <v>10.560724794755108</v>
      </c>
      <c r="I13" s="726">
        <v>21168226.910999998</v>
      </c>
      <c r="J13" s="619"/>
    </row>
    <row r="14" spans="1:10" s="621" customFormat="1" ht="20.100000000000001" customHeight="1">
      <c r="A14" s="616" t="s">
        <v>114</v>
      </c>
      <c r="B14" s="725">
        <v>70.009116259175869</v>
      </c>
      <c r="C14" s="725">
        <v>0.59821306692248466</v>
      </c>
      <c r="D14" s="725">
        <v>0.44568003745727475</v>
      </c>
      <c r="E14" s="725">
        <v>12.011006754872264</v>
      </c>
      <c r="F14" s="725">
        <v>0.95384021648878337</v>
      </c>
      <c r="G14" s="725">
        <v>8.612114215718071</v>
      </c>
      <c r="H14" s="725">
        <v>7.3700294493652505</v>
      </c>
      <c r="I14" s="726">
        <v>58337815.954999998</v>
      </c>
      <c r="J14" s="619"/>
    </row>
    <row r="15" spans="1:10" s="621" customFormat="1" ht="20.100000000000001" customHeight="1">
      <c r="A15" s="616" t="s">
        <v>35</v>
      </c>
      <c r="B15" s="725">
        <v>54.803498052414213</v>
      </c>
      <c r="C15" s="725">
        <v>24.181207870457062</v>
      </c>
      <c r="D15" s="725" t="s">
        <v>132</v>
      </c>
      <c r="E15" s="725">
        <v>2.636794653524996</v>
      </c>
      <c r="F15" s="725" t="s">
        <v>132</v>
      </c>
      <c r="G15" s="725">
        <v>2.7029147828133167</v>
      </c>
      <c r="H15" s="725">
        <v>15.675584640790397</v>
      </c>
      <c r="I15" s="726">
        <v>7892198.7240000013</v>
      </c>
      <c r="J15" s="619"/>
    </row>
    <row r="16" spans="1:10" s="621" customFormat="1" ht="20.100000000000001" customHeight="1">
      <c r="A16" s="616" t="s">
        <v>36</v>
      </c>
      <c r="B16" s="725">
        <v>73.06427160790679</v>
      </c>
      <c r="C16" s="725">
        <v>2.9851266851198708</v>
      </c>
      <c r="D16" s="725">
        <v>0.40907954446607575</v>
      </c>
      <c r="E16" s="725">
        <v>5.8504793684215102</v>
      </c>
      <c r="F16" s="725">
        <v>6.8792337944433166</v>
      </c>
      <c r="G16" s="725">
        <v>8.8154505085922672</v>
      </c>
      <c r="H16" s="725">
        <v>1.9963584910501522</v>
      </c>
      <c r="I16" s="726">
        <v>62310619.890000008</v>
      </c>
      <c r="J16" s="619"/>
    </row>
    <row r="17" spans="1:12" s="621" customFormat="1" ht="20.100000000000001" customHeight="1">
      <c r="A17" s="616" t="s">
        <v>37</v>
      </c>
      <c r="B17" s="725">
        <v>67.132278344943273</v>
      </c>
      <c r="C17" s="725">
        <v>0.62794393022016171</v>
      </c>
      <c r="D17" s="725">
        <v>0.87804766430912062</v>
      </c>
      <c r="E17" s="725">
        <v>16.839026627552482</v>
      </c>
      <c r="F17" s="725">
        <v>2.9201287445447188</v>
      </c>
      <c r="G17" s="725">
        <v>10.929919857430527</v>
      </c>
      <c r="H17" s="725">
        <v>0.67265483099970313</v>
      </c>
      <c r="I17" s="726">
        <v>14935977.320000002</v>
      </c>
      <c r="J17" s="619"/>
    </row>
    <row r="18" spans="1:12" s="621" customFormat="1" ht="20.100000000000001" customHeight="1">
      <c r="A18" s="616" t="s">
        <v>38</v>
      </c>
      <c r="B18" s="725">
        <v>85.070529767649575</v>
      </c>
      <c r="C18" s="725">
        <v>4.0883010343574693</v>
      </c>
      <c r="D18" s="725" t="s">
        <v>132</v>
      </c>
      <c r="E18" s="725">
        <v>4.4812164130931604</v>
      </c>
      <c r="F18" s="725">
        <v>2.6357708909199928</v>
      </c>
      <c r="G18" s="725">
        <v>2.7007407581309413</v>
      </c>
      <c r="H18" s="725">
        <v>1.0234411358488502</v>
      </c>
      <c r="I18" s="726">
        <v>5026330.1130000008</v>
      </c>
      <c r="J18" s="619"/>
    </row>
    <row r="19" spans="1:12" s="621" customFormat="1" ht="20.100000000000001" customHeight="1">
      <c r="A19" s="622" t="s">
        <v>39</v>
      </c>
      <c r="B19" s="725">
        <v>78.651230576487208</v>
      </c>
      <c r="C19" s="725">
        <v>0.76711553595101589</v>
      </c>
      <c r="D19" s="725">
        <v>2.1288653574934315</v>
      </c>
      <c r="E19" s="725">
        <v>1.5392082598343374E-3</v>
      </c>
      <c r="F19" s="725">
        <v>10.129984340968164</v>
      </c>
      <c r="G19" s="725">
        <v>6.5171243357897009</v>
      </c>
      <c r="H19" s="725">
        <v>1.804140645050643</v>
      </c>
      <c r="I19" s="726">
        <v>3626344.8849999998</v>
      </c>
      <c r="J19" s="619"/>
    </row>
    <row r="20" spans="1:12" s="621" customFormat="1" ht="20.100000000000001" customHeight="1">
      <c r="A20" s="622" t="s">
        <v>116</v>
      </c>
      <c r="B20" s="725">
        <v>74.108244717754872</v>
      </c>
      <c r="C20" s="725">
        <v>1.0313877114622949</v>
      </c>
      <c r="D20" s="725">
        <v>0.12610099700683128</v>
      </c>
      <c r="E20" s="725">
        <v>9.7777792882632326</v>
      </c>
      <c r="F20" s="725">
        <v>1.5291165943350893</v>
      </c>
      <c r="G20" s="725">
        <v>8.732700655230504</v>
      </c>
      <c r="H20" s="725">
        <v>4.6946700359471638</v>
      </c>
      <c r="I20" s="726">
        <v>8802468.0720000006</v>
      </c>
      <c r="J20" s="619"/>
    </row>
    <row r="21" spans="1:12" s="621" customFormat="1" ht="20.100000000000001" customHeight="1">
      <c r="A21" s="622" t="s">
        <v>151</v>
      </c>
      <c r="B21" s="725">
        <v>84.068383449386388</v>
      </c>
      <c r="C21" s="725" t="s">
        <v>132</v>
      </c>
      <c r="D21" s="725" t="s">
        <v>132</v>
      </c>
      <c r="E21" s="725" t="s">
        <v>132</v>
      </c>
      <c r="F21" s="725">
        <v>7.5955359423283699</v>
      </c>
      <c r="G21" s="725">
        <v>5.456796156581496</v>
      </c>
      <c r="H21" s="725">
        <v>2.8792844517037501</v>
      </c>
      <c r="I21" s="726">
        <v>1570183.209</v>
      </c>
      <c r="J21" s="619"/>
    </row>
    <row r="22" spans="1:12" s="621" customFormat="1" ht="20.100000000000001" customHeight="1">
      <c r="A22" s="27" t="s">
        <v>42</v>
      </c>
      <c r="B22" s="725">
        <v>88.000513162389225</v>
      </c>
      <c r="C22" s="725" t="s">
        <v>132</v>
      </c>
      <c r="D22" s="725" t="s">
        <v>132</v>
      </c>
      <c r="E22" s="725">
        <v>2.8004480060740748</v>
      </c>
      <c r="F22" s="725">
        <v>2.1068462534619874</v>
      </c>
      <c r="G22" s="725">
        <v>4.5751025547643103</v>
      </c>
      <c r="H22" s="725">
        <v>2.5170900233103959</v>
      </c>
      <c r="I22" s="726">
        <v>1181583.0870000001</v>
      </c>
      <c r="J22" s="619"/>
    </row>
    <row r="23" spans="1:12" s="621" customFormat="1" ht="20.100000000000001" customHeight="1">
      <c r="A23" s="622" t="s">
        <v>43</v>
      </c>
      <c r="B23" s="725">
        <v>78.800553029414871</v>
      </c>
      <c r="C23" s="725">
        <v>0.36571263877129084</v>
      </c>
      <c r="D23" s="725" t="s">
        <v>132</v>
      </c>
      <c r="E23" s="725">
        <v>19.554755125627082</v>
      </c>
      <c r="F23" s="725" t="s">
        <v>132</v>
      </c>
      <c r="G23" s="725">
        <v>0.56452975343460865</v>
      </c>
      <c r="H23" s="725">
        <v>0.71444945275217986</v>
      </c>
      <c r="I23" s="726">
        <v>2222743.2519999994</v>
      </c>
      <c r="J23" s="619"/>
    </row>
    <row r="24" spans="1:12" s="621" customFormat="1" ht="20.100000000000001" customHeight="1">
      <c r="A24" s="622" t="s">
        <v>44</v>
      </c>
      <c r="B24" s="725">
        <v>98.672561855814337</v>
      </c>
      <c r="C24" s="725" t="s">
        <v>132</v>
      </c>
      <c r="D24" s="725" t="s">
        <v>132</v>
      </c>
      <c r="E24" s="725">
        <v>0.1706747982826283</v>
      </c>
      <c r="F24" s="725" t="s">
        <v>132</v>
      </c>
      <c r="G24" s="725">
        <v>0.49518994527879062</v>
      </c>
      <c r="H24" s="725">
        <v>0.66157340062423631</v>
      </c>
      <c r="I24" s="726">
        <v>2404794.9910000004</v>
      </c>
      <c r="J24" s="619"/>
    </row>
    <row r="25" spans="1:12" s="621" customFormat="1" ht="20.100000000000001" customHeight="1">
      <c r="A25" s="622" t="s">
        <v>45</v>
      </c>
      <c r="B25" s="725">
        <v>53.289331433063545</v>
      </c>
      <c r="C25" s="725">
        <v>5.9835887760611474E-2</v>
      </c>
      <c r="D25" s="725">
        <v>3.4916954353771894</v>
      </c>
      <c r="E25" s="725">
        <v>18.503641383421062</v>
      </c>
      <c r="F25" s="725">
        <v>14.136507270384291</v>
      </c>
      <c r="G25" s="725">
        <v>9.2502357612710497</v>
      </c>
      <c r="H25" s="725">
        <v>1.2687528287222349</v>
      </c>
      <c r="I25" s="726">
        <v>1002378.376</v>
      </c>
      <c r="J25" s="619"/>
    </row>
    <row r="26" spans="1:12" s="731" customFormat="1" ht="24.75" customHeight="1" thickBot="1">
      <c r="A26" s="727" t="s">
        <v>46</v>
      </c>
      <c r="B26" s="728">
        <v>72.069534326883442</v>
      </c>
      <c r="C26" s="728">
        <v>2.7019888187883638</v>
      </c>
      <c r="D26" s="728">
        <v>0.1998349476477532</v>
      </c>
      <c r="E26" s="728">
        <v>7.0290743784361913</v>
      </c>
      <c r="F26" s="728">
        <v>4.9683481143936064</v>
      </c>
      <c r="G26" s="728">
        <v>8.9593609218995187</v>
      </c>
      <c r="H26" s="728">
        <v>4.0718584919511445</v>
      </c>
      <c r="I26" s="729">
        <v>462856978.1649999</v>
      </c>
      <c r="J26" s="619"/>
      <c r="K26" s="730"/>
    </row>
    <row r="27" spans="1:12" s="606" customFormat="1" ht="5.25" customHeight="1">
      <c r="A27" s="697"/>
      <c r="B27" s="732"/>
      <c r="C27" s="732"/>
      <c r="D27" s="732"/>
      <c r="E27" s="732"/>
      <c r="F27" s="732"/>
      <c r="G27" s="732"/>
      <c r="H27" s="732"/>
      <c r="I27" s="732"/>
      <c r="J27" s="719"/>
    </row>
    <row r="28" spans="1:12" s="736" customFormat="1" ht="12.75" customHeight="1">
      <c r="A28" s="733" t="s">
        <v>154</v>
      </c>
      <c r="B28" s="628"/>
      <c r="C28" s="628"/>
      <c r="D28" s="628"/>
      <c r="E28" s="628"/>
      <c r="F28" s="628"/>
      <c r="G28" s="628"/>
      <c r="H28" s="734"/>
      <c r="I28" s="628"/>
      <c r="J28" s="735"/>
    </row>
    <row r="29" spans="1:12" s="736" customFormat="1" ht="12.75" customHeight="1">
      <c r="A29" s="30" t="s">
        <v>701</v>
      </c>
      <c r="B29" s="628"/>
      <c r="C29" s="628"/>
      <c r="D29" s="628"/>
      <c r="E29" s="628"/>
      <c r="F29" s="628"/>
      <c r="G29" s="628"/>
      <c r="H29" s="734"/>
      <c r="I29" s="628"/>
      <c r="J29" s="735"/>
    </row>
    <row r="30" spans="1:12" s="706" customFormat="1" ht="10.5" customHeight="1">
      <c r="A30" s="663"/>
      <c r="B30" s="663"/>
      <c r="C30" s="663"/>
      <c r="D30" s="663"/>
      <c r="E30" s="663"/>
      <c r="F30" s="663"/>
      <c r="G30" s="663"/>
      <c r="H30" s="663"/>
      <c r="I30" s="663"/>
      <c r="J30" s="663"/>
      <c r="K30" s="663"/>
      <c r="L30" s="663"/>
    </row>
    <row r="31" spans="1:12" s="706" customFormat="1" ht="13.5">
      <c r="A31" s="18"/>
      <c r="B31" s="621"/>
      <c r="C31" s="621"/>
      <c r="D31" s="621"/>
      <c r="E31" s="621"/>
      <c r="F31" s="621"/>
      <c r="G31" s="621"/>
      <c r="H31" s="621"/>
      <c r="I31" s="636"/>
      <c r="J31" s="737"/>
    </row>
    <row r="32" spans="1:12" s="606" customFormat="1" ht="13.5">
      <c r="B32" s="696"/>
      <c r="C32" s="696"/>
      <c r="D32" s="696"/>
      <c r="E32" s="696"/>
      <c r="F32" s="696"/>
      <c r="G32" s="696"/>
      <c r="H32" s="696"/>
    </row>
    <row r="33" s="606"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63C4C3A6-4B4C-4BA1-A54A-6533D7083D45}"/>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7CBB-E6E3-4665-956D-0A8922D9FE34}">
  <dimension ref="A1:AI32"/>
  <sheetViews>
    <sheetView showGridLines="0" zoomScaleNormal="75" workbookViewId="0"/>
  </sheetViews>
  <sheetFormatPr baseColWidth="10" defaultRowHeight="12.75"/>
  <cols>
    <col min="1" max="1" width="36.85546875" style="636" customWidth="1"/>
    <col min="2" max="7" width="18.5703125" style="636" customWidth="1"/>
    <col min="8" max="8" width="16.42578125" style="636" customWidth="1"/>
    <col min="9" max="10" width="11.42578125" style="636"/>
    <col min="11" max="11" width="13.85546875" style="636" customWidth="1"/>
    <col min="12" max="16384" width="11.42578125" style="636"/>
  </cols>
  <sheetData>
    <row r="1" spans="1:17" s="712" customFormat="1" ht="20.100000000000001" customHeight="1">
      <c r="A1" s="1521" t="s">
        <v>1220</v>
      </c>
      <c r="B1" s="594"/>
      <c r="C1" s="594"/>
      <c r="D1" s="594"/>
      <c r="E1" s="594"/>
      <c r="F1" s="594"/>
      <c r="G1" s="594"/>
      <c r="H1" s="594"/>
    </row>
    <row r="2" spans="1:17" s="597" customFormat="1" ht="24.95" customHeight="1">
      <c r="A2" s="596" t="s">
        <v>717</v>
      </c>
      <c r="B2" s="596"/>
      <c r="C2" s="596"/>
      <c r="D2" s="596"/>
      <c r="E2" s="596"/>
      <c r="F2" s="596"/>
      <c r="G2" s="596"/>
      <c r="H2" s="596"/>
    </row>
    <row r="3" spans="1:17" s="640" customFormat="1" ht="20.100000000000001" customHeight="1">
      <c r="A3" s="599">
        <v>45412</v>
      </c>
      <c r="B3" s="599"/>
      <c r="C3" s="599"/>
      <c r="D3" s="599"/>
      <c r="E3" s="599"/>
      <c r="F3" s="599"/>
      <c r="G3" s="599"/>
      <c r="H3" s="599"/>
    </row>
    <row r="4" spans="1:17" s="666" customFormat="1" ht="20.100000000000001" customHeight="1">
      <c r="A4" s="602" t="s">
        <v>178</v>
      </c>
      <c r="B4" s="602"/>
      <c r="C4" s="602"/>
      <c r="D4" s="602"/>
      <c r="E4" s="602"/>
      <c r="F4" s="602"/>
      <c r="G4" s="602"/>
      <c r="H4" s="602"/>
    </row>
    <row r="5" spans="1:17" ht="20.100000000000001" customHeight="1" thickBot="1"/>
    <row r="6" spans="1:17" s="606" customFormat="1" ht="24.95" customHeight="1">
      <c r="A6" s="753" t="s">
        <v>1</v>
      </c>
      <c r="B6" s="753" t="s">
        <v>718</v>
      </c>
      <c r="C6" s="753"/>
      <c r="D6" s="753"/>
      <c r="E6" s="753"/>
      <c r="F6" s="753"/>
      <c r="G6" s="642" t="s">
        <v>719</v>
      </c>
      <c r="H6" s="607" t="s">
        <v>720</v>
      </c>
      <c r="I6" s="754"/>
      <c r="J6" s="754"/>
      <c r="K6" s="754"/>
    </row>
    <row r="7" spans="1:17" ht="15.75" customHeight="1">
      <c r="A7" s="755"/>
      <c r="B7" s="610" t="s">
        <v>721</v>
      </c>
      <c r="C7" s="610" t="s">
        <v>722</v>
      </c>
      <c r="D7" s="610" t="s">
        <v>723</v>
      </c>
      <c r="E7" s="610" t="s">
        <v>724</v>
      </c>
      <c r="F7" s="610" t="s">
        <v>195</v>
      </c>
      <c r="G7" s="756"/>
      <c r="H7" s="609"/>
      <c r="I7" s="754"/>
      <c r="J7" s="754"/>
      <c r="K7" s="754"/>
      <c r="L7" s="606"/>
      <c r="M7" s="606"/>
      <c r="N7" s="606"/>
      <c r="O7" s="606"/>
    </row>
    <row r="8" spans="1:17" ht="24.95" customHeight="1">
      <c r="A8" s="757"/>
      <c r="B8" s="644"/>
      <c r="C8" s="644"/>
      <c r="D8" s="644"/>
      <c r="E8" s="644"/>
      <c r="F8" s="644"/>
      <c r="G8" s="644"/>
      <c r="H8" s="643"/>
      <c r="I8" s="754"/>
      <c r="J8" s="754"/>
      <c r="K8" s="754"/>
      <c r="L8" s="606"/>
      <c r="M8" s="606"/>
      <c r="N8" s="606"/>
      <c r="O8" s="606"/>
    </row>
    <row r="9" spans="1:17" ht="9.75" customHeight="1">
      <c r="A9" s="724"/>
      <c r="B9" s="758"/>
      <c r="C9" s="758"/>
      <c r="D9" s="758"/>
      <c r="E9" s="758"/>
      <c r="F9" s="758"/>
      <c r="G9" s="758"/>
      <c r="H9" s="759"/>
      <c r="I9" s="754"/>
      <c r="J9" s="754"/>
      <c r="K9" s="754"/>
    </row>
    <row r="10" spans="1:17" s="621" customFormat="1" ht="20.100000000000001" customHeight="1">
      <c r="A10" s="616" t="s">
        <v>29</v>
      </c>
      <c r="B10" s="760">
        <v>30.339151324561382</v>
      </c>
      <c r="C10" s="760">
        <v>29.757840489115473</v>
      </c>
      <c r="D10" s="760">
        <v>30.510443697627775</v>
      </c>
      <c r="E10" s="760">
        <v>0.29901716731779876</v>
      </c>
      <c r="F10" s="760">
        <v>90.906452678622415</v>
      </c>
      <c r="G10" s="760">
        <v>9.093547321377585</v>
      </c>
      <c r="H10" s="761">
        <v>74401612.11999999</v>
      </c>
      <c r="I10" s="762"/>
      <c r="J10" s="620"/>
      <c r="K10" s="620"/>
      <c r="L10" s="620"/>
      <c r="M10" s="620"/>
      <c r="N10" s="620"/>
      <c r="O10" s="620"/>
      <c r="P10" s="620"/>
      <c r="Q10" s="620"/>
    </row>
    <row r="11" spans="1:17" s="621" customFormat="1" ht="20.100000000000001" customHeight="1">
      <c r="A11" s="616" t="s">
        <v>30</v>
      </c>
      <c r="B11" s="760">
        <v>14.434883719711141</v>
      </c>
      <c r="C11" s="760">
        <v>12.642403505322264</v>
      </c>
      <c r="D11" s="760">
        <v>69.932427887061507</v>
      </c>
      <c r="E11" s="760">
        <v>2.9901587518269186</v>
      </c>
      <c r="F11" s="760">
        <v>99.999873863921835</v>
      </c>
      <c r="G11" s="760">
        <v>1.2613607817334567E-4</v>
      </c>
      <c r="H11" s="761">
        <v>1535643.1149999998</v>
      </c>
      <c r="I11" s="762"/>
      <c r="J11" s="620"/>
      <c r="K11" s="620"/>
      <c r="L11" s="620"/>
      <c r="M11" s="620"/>
      <c r="N11" s="620"/>
      <c r="O11" s="620"/>
      <c r="P11" s="620"/>
      <c r="Q11" s="620"/>
    </row>
    <row r="12" spans="1:17" s="621" customFormat="1" ht="20.100000000000001" customHeight="1">
      <c r="A12" s="616" t="s">
        <v>31</v>
      </c>
      <c r="B12" s="760">
        <v>33.112694578392684</v>
      </c>
      <c r="C12" s="760">
        <v>39.663191806081485</v>
      </c>
      <c r="D12" s="760">
        <v>26.25612354675193</v>
      </c>
      <c r="E12" s="760">
        <v>0.19075662133132371</v>
      </c>
      <c r="F12" s="760">
        <v>99.222766552557431</v>
      </c>
      <c r="G12" s="760">
        <v>0.77723344744257072</v>
      </c>
      <c r="H12" s="761">
        <v>121195747.957</v>
      </c>
      <c r="I12" s="762"/>
      <c r="J12" s="620"/>
      <c r="K12" s="620"/>
      <c r="L12" s="620"/>
      <c r="M12" s="620"/>
      <c r="N12" s="620"/>
      <c r="O12" s="620"/>
      <c r="P12" s="620"/>
      <c r="Q12" s="620"/>
    </row>
    <row r="13" spans="1:17" s="621" customFormat="1" ht="20.100000000000001" customHeight="1">
      <c r="A13" s="616" t="s">
        <v>32</v>
      </c>
      <c r="B13" s="760">
        <v>7.8155379375010741</v>
      </c>
      <c r="C13" s="760">
        <v>43.449007018311406</v>
      </c>
      <c r="D13" s="760">
        <v>43.847171788934318</v>
      </c>
      <c r="E13" s="760">
        <v>4.1362581091147375</v>
      </c>
      <c r="F13" s="760">
        <v>99.247974853861535</v>
      </c>
      <c r="G13" s="760">
        <v>0.75202514613847271</v>
      </c>
      <c r="H13" s="761">
        <v>7775946.3629999999</v>
      </c>
      <c r="I13" s="762"/>
      <c r="J13" s="620"/>
      <c r="K13" s="620"/>
      <c r="L13" s="620"/>
      <c r="M13" s="620"/>
      <c r="N13" s="620"/>
      <c r="O13" s="620"/>
      <c r="P13" s="620"/>
      <c r="Q13" s="620"/>
    </row>
    <row r="14" spans="1:17" s="621" customFormat="1" ht="20.100000000000001" customHeight="1">
      <c r="A14" s="616" t="s">
        <v>33</v>
      </c>
      <c r="B14" s="760">
        <v>29.501612561213015</v>
      </c>
      <c r="C14" s="760">
        <v>15.452834680800819</v>
      </c>
      <c r="D14" s="760">
        <v>53.315451993973554</v>
      </c>
      <c r="E14" s="760">
        <v>0.44372642527429712</v>
      </c>
      <c r="F14" s="760">
        <v>98.713625661261688</v>
      </c>
      <c r="G14" s="760">
        <v>1.2863743387383186</v>
      </c>
      <c r="H14" s="761">
        <v>15241690.858999999</v>
      </c>
      <c r="I14" s="762"/>
      <c r="J14" s="620"/>
      <c r="K14" s="620"/>
      <c r="L14" s="620"/>
      <c r="M14" s="620"/>
      <c r="N14" s="620"/>
      <c r="O14" s="620"/>
      <c r="P14" s="620"/>
      <c r="Q14" s="620"/>
    </row>
    <row r="15" spans="1:17" s="621" customFormat="1" ht="20.100000000000001" customHeight="1">
      <c r="A15" s="616" t="s">
        <v>114</v>
      </c>
      <c r="B15" s="760">
        <v>32.461407594723326</v>
      </c>
      <c r="C15" s="760">
        <v>29.675346833648529</v>
      </c>
      <c r="D15" s="760">
        <v>35.355348346540715</v>
      </c>
      <c r="E15" s="760">
        <v>1.6606578908667398</v>
      </c>
      <c r="F15" s="760">
        <v>99.152760665779311</v>
      </c>
      <c r="G15" s="760">
        <v>0.84723933422067987</v>
      </c>
      <c r="H15" s="761">
        <v>41190773.835000001</v>
      </c>
      <c r="I15" s="762"/>
      <c r="J15" s="620"/>
      <c r="K15" s="620"/>
      <c r="L15" s="620"/>
      <c r="M15" s="620"/>
      <c r="N15" s="620"/>
      <c r="O15" s="620"/>
      <c r="P15" s="620"/>
      <c r="Q15" s="620"/>
    </row>
    <row r="16" spans="1:17" s="621" customFormat="1" ht="20.100000000000001" customHeight="1">
      <c r="A16" s="616" t="s">
        <v>35</v>
      </c>
      <c r="B16" s="760">
        <v>66.570290236843192</v>
      </c>
      <c r="C16" s="760">
        <v>1.4277881367393763</v>
      </c>
      <c r="D16" s="760">
        <v>0.55127750993501545</v>
      </c>
      <c r="E16" s="760">
        <v>0.83559329584304909</v>
      </c>
      <c r="F16" s="760">
        <v>69.384949179360618</v>
      </c>
      <c r="G16" s="760">
        <v>30.615050820639379</v>
      </c>
      <c r="H16" s="761">
        <v>6233629.9559999993</v>
      </c>
      <c r="I16" s="762"/>
      <c r="J16" s="620"/>
      <c r="K16" s="620"/>
      <c r="L16" s="620"/>
      <c r="M16" s="620"/>
      <c r="N16" s="620"/>
      <c r="O16" s="620"/>
      <c r="P16" s="620"/>
      <c r="Q16" s="620"/>
    </row>
    <row r="17" spans="1:35" s="621" customFormat="1" ht="20.100000000000001" customHeight="1">
      <c r="A17" s="616" t="s">
        <v>36</v>
      </c>
      <c r="B17" s="760">
        <v>22.321551128066762</v>
      </c>
      <c r="C17" s="760">
        <v>37.354636385270098</v>
      </c>
      <c r="D17" s="760">
        <v>34.589211438342168</v>
      </c>
      <c r="E17" s="760">
        <v>1.8093541010290859</v>
      </c>
      <c r="F17" s="760">
        <v>96.07475305270809</v>
      </c>
      <c r="G17" s="760">
        <v>3.9252469472918987</v>
      </c>
      <c r="H17" s="761">
        <v>47386851.501999997</v>
      </c>
      <c r="I17" s="762"/>
      <c r="J17" s="620"/>
      <c r="K17" s="620"/>
      <c r="L17" s="620"/>
      <c r="M17" s="620"/>
      <c r="N17" s="620"/>
      <c r="O17" s="620"/>
      <c r="P17" s="620"/>
      <c r="Q17" s="620"/>
    </row>
    <row r="18" spans="1:35" s="621" customFormat="1" ht="20.100000000000001" customHeight="1">
      <c r="A18" s="616" t="s">
        <v>37</v>
      </c>
      <c r="B18" s="760">
        <v>0.16800352338189189</v>
      </c>
      <c r="C18" s="760">
        <v>12.132627685937099</v>
      </c>
      <c r="D18" s="760">
        <v>86.751847441725488</v>
      </c>
      <c r="E18" s="760">
        <v>2.0806664605774957E-2</v>
      </c>
      <c r="F18" s="760">
        <v>99.073285315650253</v>
      </c>
      <c r="G18" s="760">
        <v>0.92671468434976301</v>
      </c>
      <c r="H18" s="761">
        <v>10120651.434999999</v>
      </c>
      <c r="I18" s="762"/>
      <c r="J18" s="620"/>
      <c r="K18" s="620"/>
      <c r="L18" s="620"/>
      <c r="M18" s="620"/>
      <c r="N18" s="620"/>
      <c r="O18" s="620"/>
      <c r="P18" s="620"/>
      <c r="Q18" s="620"/>
    </row>
    <row r="19" spans="1:35" s="621" customFormat="1" ht="20.100000000000001" customHeight="1">
      <c r="A19" s="616" t="s">
        <v>38</v>
      </c>
      <c r="B19" s="760">
        <v>6.9713025731989857</v>
      </c>
      <c r="C19" s="760">
        <v>19.765290415566696</v>
      </c>
      <c r="D19" s="760">
        <v>68.142241124361931</v>
      </c>
      <c r="E19" s="760">
        <v>0.53575242220760866</v>
      </c>
      <c r="F19" s="760">
        <v>95.414586535335232</v>
      </c>
      <c r="G19" s="760">
        <v>4.5854134646647706</v>
      </c>
      <c r="H19" s="761">
        <v>4481417.1630000006</v>
      </c>
      <c r="I19" s="762"/>
      <c r="J19" s="620"/>
      <c r="K19" s="620"/>
      <c r="L19" s="620"/>
      <c r="M19" s="620"/>
      <c r="N19" s="620"/>
      <c r="O19" s="620"/>
      <c r="P19" s="620"/>
      <c r="Q19" s="620"/>
    </row>
    <row r="20" spans="1:35" s="621" customFormat="1" ht="20.100000000000001" customHeight="1">
      <c r="A20" s="622" t="s">
        <v>39</v>
      </c>
      <c r="B20" s="760" t="s">
        <v>132</v>
      </c>
      <c r="C20" s="760">
        <v>17.39870946063672</v>
      </c>
      <c r="D20" s="760">
        <v>81.210941980467865</v>
      </c>
      <c r="E20" s="760">
        <v>0.42443127029784888</v>
      </c>
      <c r="F20" s="760">
        <v>99.034082711402434</v>
      </c>
      <c r="G20" s="760">
        <v>0.96591728859756576</v>
      </c>
      <c r="H20" s="761">
        <v>2879983.1340000001</v>
      </c>
      <c r="I20" s="762"/>
      <c r="J20" s="620"/>
      <c r="K20" s="620"/>
      <c r="L20" s="620"/>
      <c r="M20" s="620"/>
      <c r="N20" s="620"/>
      <c r="O20" s="620"/>
      <c r="P20" s="620"/>
      <c r="Q20" s="620"/>
    </row>
    <row r="21" spans="1:35" s="621" customFormat="1" ht="20.100000000000001" customHeight="1">
      <c r="A21" s="622" t="s">
        <v>116</v>
      </c>
      <c r="B21" s="760">
        <v>44.367325736081447</v>
      </c>
      <c r="C21" s="760">
        <v>1.1699760327921203</v>
      </c>
      <c r="D21" s="760">
        <v>47.088755133191</v>
      </c>
      <c r="E21" s="760">
        <v>6.0013149950204978</v>
      </c>
      <c r="F21" s="760">
        <v>98.627371897085055</v>
      </c>
      <c r="G21" s="760">
        <v>1.3726281029149383</v>
      </c>
      <c r="H21" s="761">
        <v>6614142.1559999995</v>
      </c>
      <c r="I21" s="762"/>
      <c r="J21" s="620"/>
      <c r="K21" s="620"/>
      <c r="L21" s="620"/>
      <c r="M21" s="620"/>
      <c r="N21" s="620"/>
      <c r="O21" s="620"/>
      <c r="P21" s="620"/>
      <c r="Q21" s="620"/>
    </row>
    <row r="22" spans="1:35" s="621" customFormat="1" ht="20.100000000000001" customHeight="1">
      <c r="A22" s="622" t="s">
        <v>151</v>
      </c>
      <c r="B22" s="760" t="s">
        <v>132</v>
      </c>
      <c r="C22" s="760">
        <v>33.393312658074379</v>
      </c>
      <c r="D22" s="760">
        <v>66.552177422848089</v>
      </c>
      <c r="E22" s="760">
        <v>5.4509919077505249E-2</v>
      </c>
      <c r="F22" s="760">
        <v>100</v>
      </c>
      <c r="G22" s="760" t="s">
        <v>132</v>
      </c>
      <c r="H22" s="761">
        <v>1320027.6430000002</v>
      </c>
      <c r="I22" s="762"/>
      <c r="J22" s="620"/>
      <c r="K22" s="620"/>
      <c r="L22" s="620"/>
      <c r="M22" s="620"/>
      <c r="N22" s="620"/>
      <c r="O22" s="620"/>
      <c r="P22" s="620"/>
      <c r="Q22" s="620"/>
    </row>
    <row r="23" spans="1:35" s="621" customFormat="1" ht="20.100000000000001" customHeight="1">
      <c r="A23" s="27" t="s">
        <v>42</v>
      </c>
      <c r="B23" s="760">
        <v>7.780755895575914</v>
      </c>
      <c r="C23" s="760">
        <v>8.5706406308187315</v>
      </c>
      <c r="D23" s="760">
        <v>83.391391499270071</v>
      </c>
      <c r="E23" s="760">
        <v>0.25721197433527498</v>
      </c>
      <c r="F23" s="760">
        <v>100</v>
      </c>
      <c r="G23" s="760" t="s">
        <v>132</v>
      </c>
      <c r="H23" s="761">
        <v>1039799.18</v>
      </c>
      <c r="I23" s="762"/>
      <c r="J23" s="620"/>
      <c r="K23" s="620"/>
      <c r="L23" s="620"/>
      <c r="M23" s="620"/>
      <c r="N23" s="620"/>
      <c r="O23" s="620"/>
      <c r="P23" s="620"/>
      <c r="Q23" s="620"/>
    </row>
    <row r="24" spans="1:35" s="621" customFormat="1" ht="20.100000000000001" customHeight="1">
      <c r="A24" s="622" t="s">
        <v>43</v>
      </c>
      <c r="B24" s="760">
        <v>25.060035165941418</v>
      </c>
      <c r="C24" s="760" t="s">
        <v>132</v>
      </c>
      <c r="D24" s="760">
        <v>71.822873646765615</v>
      </c>
      <c r="E24" s="760">
        <v>2.6551360410334972</v>
      </c>
      <c r="F24" s="760">
        <v>99.53804485374053</v>
      </c>
      <c r="G24" s="760">
        <v>0.46195514625946832</v>
      </c>
      <c r="H24" s="763">
        <v>1759662.83</v>
      </c>
      <c r="I24" s="762"/>
      <c r="J24" s="620"/>
      <c r="K24" s="620"/>
      <c r="L24" s="620"/>
      <c r="M24" s="620"/>
      <c r="N24" s="620"/>
      <c r="O24" s="620"/>
      <c r="P24" s="620"/>
      <c r="Q24" s="620"/>
    </row>
    <row r="25" spans="1:35" s="621" customFormat="1" ht="20.100000000000001" customHeight="1">
      <c r="A25" s="622" t="s">
        <v>44</v>
      </c>
      <c r="B25" s="760">
        <v>30.872549143041418</v>
      </c>
      <c r="C25" s="760">
        <v>0.14269854516960892</v>
      </c>
      <c r="D25" s="760">
        <v>66.671693203785594</v>
      </c>
      <c r="E25" s="760">
        <v>2.3130591080033973</v>
      </c>
      <c r="F25" s="760">
        <v>100</v>
      </c>
      <c r="G25" s="760" t="s">
        <v>132</v>
      </c>
      <c r="H25" s="764">
        <v>2372872.8249999997</v>
      </c>
      <c r="I25" s="762"/>
      <c r="J25" s="620"/>
      <c r="K25" s="620"/>
      <c r="L25" s="620"/>
      <c r="M25" s="620"/>
      <c r="N25" s="620"/>
      <c r="O25" s="620"/>
      <c r="P25" s="620"/>
      <c r="Q25" s="620"/>
    </row>
    <row r="26" spans="1:35" s="621" customFormat="1" ht="20.100000000000001" customHeight="1">
      <c r="A26" s="622" t="s">
        <v>45</v>
      </c>
      <c r="B26" s="760">
        <v>15.238555251754768</v>
      </c>
      <c r="C26" s="760" t="s">
        <v>132</v>
      </c>
      <c r="D26" s="760">
        <v>84.57921700943524</v>
      </c>
      <c r="E26" s="760">
        <v>7.0068748044708862E-2</v>
      </c>
      <c r="F26" s="760">
        <v>99.887841009234705</v>
      </c>
      <c r="G26" s="760">
        <v>0.11215899076528309</v>
      </c>
      <c r="H26" s="764">
        <v>534760.51800000004</v>
      </c>
      <c r="I26" s="762"/>
      <c r="J26" s="620"/>
      <c r="K26" s="620"/>
      <c r="L26" s="620"/>
      <c r="M26" s="620"/>
      <c r="N26" s="620"/>
      <c r="O26" s="620"/>
      <c r="P26" s="620"/>
      <c r="Q26" s="620"/>
    </row>
    <row r="27" spans="1:35" s="749" customFormat="1" ht="25.5" customHeight="1" thickBot="1">
      <c r="A27" s="727" t="s">
        <v>46</v>
      </c>
      <c r="B27" s="765">
        <v>29.105010643734001</v>
      </c>
      <c r="C27" s="765">
        <v>31.604219549611699</v>
      </c>
      <c r="D27" s="765">
        <v>34.803620298087338</v>
      </c>
      <c r="E27" s="765">
        <v>0.87348924745090772</v>
      </c>
      <c r="F27" s="765">
        <v>96.386339738883962</v>
      </c>
      <c r="G27" s="765">
        <v>3.6136602611160593</v>
      </c>
      <c r="H27" s="766">
        <v>346085212.59099996</v>
      </c>
      <c r="J27" s="767"/>
      <c r="K27" s="767"/>
      <c r="L27" s="767"/>
      <c r="M27" s="767"/>
      <c r="N27" s="767"/>
      <c r="O27" s="767"/>
      <c r="P27" s="767"/>
      <c r="Q27" s="767"/>
    </row>
    <row r="28" spans="1:35" ht="6" customHeight="1">
      <c r="A28" s="628"/>
      <c r="B28" s="628"/>
      <c r="C28" s="628"/>
      <c r="D28" s="628"/>
      <c r="E28" s="628"/>
      <c r="F28" s="628"/>
      <c r="G28" s="628"/>
      <c r="H28" s="62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row>
    <row r="29" spans="1:35" s="736" customFormat="1" ht="11.1" customHeight="1">
      <c r="A29" s="733" t="s">
        <v>154</v>
      </c>
      <c r="B29" s="628"/>
      <c r="C29" s="628"/>
      <c r="D29" s="628"/>
      <c r="E29" s="628"/>
      <c r="F29" s="628"/>
      <c r="G29" s="628"/>
      <c r="H29" s="628"/>
    </row>
    <row r="30" spans="1:35" s="736" customFormat="1" ht="11.1" customHeight="1">
      <c r="A30" s="733" t="s">
        <v>725</v>
      </c>
      <c r="B30" s="628"/>
      <c r="C30" s="628"/>
      <c r="D30" s="628"/>
      <c r="E30" s="628"/>
      <c r="F30" s="628"/>
      <c r="G30" s="628"/>
      <c r="H30" s="628"/>
    </row>
    <row r="31" spans="1:35" s="736" customFormat="1" ht="10.5" customHeight="1">
      <c r="A31" s="30"/>
      <c r="B31" s="635"/>
      <c r="C31" s="635"/>
      <c r="D31" s="635"/>
      <c r="E31" s="635"/>
      <c r="F31" s="635"/>
      <c r="G31" s="635"/>
      <c r="H31" s="635"/>
      <c r="I31" s="635"/>
      <c r="J31" s="635"/>
      <c r="K31" s="635"/>
      <c r="L31" s="635"/>
    </row>
    <row r="32" spans="1:35" s="736" customFormat="1" ht="13.5">
      <c r="A32" s="18"/>
      <c r="B32" s="621"/>
      <c r="C32" s="621"/>
      <c r="D32" s="621"/>
      <c r="E32" s="621"/>
      <c r="F32" s="621"/>
      <c r="G32" s="621"/>
      <c r="H32" s="621"/>
      <c r="I32" s="636"/>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7A0E47A5-629C-4FD5-A8D7-F387B9077F02}"/>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7373F-1B07-43D2-AC83-4BC333D0BEF0}">
  <dimension ref="A1:O44"/>
  <sheetViews>
    <sheetView showGridLines="0" zoomScaleNormal="100" workbookViewId="0"/>
  </sheetViews>
  <sheetFormatPr baseColWidth="10" defaultRowHeight="12.75"/>
  <cols>
    <col min="1" max="1" width="44" style="636" customWidth="1"/>
    <col min="2" max="2" width="21.85546875" style="636" customWidth="1"/>
    <col min="3" max="4" width="21.5703125" style="636" customWidth="1"/>
    <col min="5" max="5" width="21" style="636" customWidth="1"/>
    <col min="6" max="6" width="22.42578125" style="636" customWidth="1"/>
    <col min="7" max="7" width="13.42578125" style="636" customWidth="1"/>
    <col min="8" max="8" width="19.5703125" style="636" customWidth="1"/>
    <col min="9" max="16384" width="11.42578125" style="636"/>
  </cols>
  <sheetData>
    <row r="1" spans="1:15" s="595" customFormat="1" ht="18" customHeight="1">
      <c r="A1" s="1521" t="s">
        <v>1220</v>
      </c>
      <c r="B1" s="594"/>
      <c r="C1" s="594"/>
      <c r="D1" s="594"/>
      <c r="E1" s="594"/>
      <c r="F1" s="594"/>
    </row>
    <row r="2" spans="1:15" s="597" customFormat="1" ht="24.95" customHeight="1">
      <c r="A2" s="596" t="s">
        <v>665</v>
      </c>
      <c r="B2" s="596"/>
      <c r="C2" s="596"/>
      <c r="D2" s="596"/>
      <c r="E2" s="596"/>
      <c r="F2" s="596"/>
      <c r="H2" s="598"/>
    </row>
    <row r="3" spans="1:15" s="600" customFormat="1" ht="18" customHeight="1">
      <c r="A3" s="599">
        <v>45412</v>
      </c>
      <c r="B3" s="599"/>
      <c r="C3" s="599"/>
      <c r="D3" s="599"/>
      <c r="E3" s="599"/>
      <c r="F3" s="599"/>
      <c r="H3" s="601"/>
    </row>
    <row r="4" spans="1:15" s="603" customFormat="1" ht="18" customHeight="1">
      <c r="A4" s="602" t="s">
        <v>178</v>
      </c>
      <c r="B4" s="602"/>
      <c r="C4" s="602"/>
      <c r="D4" s="602"/>
      <c r="E4" s="602"/>
      <c r="F4" s="602"/>
      <c r="H4" s="604"/>
    </row>
    <row r="5" spans="1:15" s="606" customFormat="1" ht="7.5" customHeight="1" thickBot="1">
      <c r="A5" s="605"/>
      <c r="B5" s="605"/>
      <c r="C5" s="605"/>
      <c r="D5" s="605"/>
      <c r="E5" s="605"/>
      <c r="F5" s="605"/>
      <c r="G5" s="605"/>
      <c r="H5" s="605"/>
    </row>
    <row r="6" spans="1:15" s="608" customFormat="1" ht="35.1" customHeight="1">
      <c r="A6" s="607" t="s">
        <v>1</v>
      </c>
      <c r="B6" s="607" t="s">
        <v>666</v>
      </c>
      <c r="C6" s="607"/>
      <c r="D6" s="607" t="s">
        <v>667</v>
      </c>
      <c r="E6" s="607"/>
      <c r="F6" s="607" t="s">
        <v>668</v>
      </c>
    </row>
    <row r="7" spans="1:15" s="608" customFormat="1" ht="35.1" customHeight="1">
      <c r="A7" s="609"/>
      <c r="B7" s="610" t="s">
        <v>669</v>
      </c>
      <c r="C7" s="610" t="s">
        <v>670</v>
      </c>
      <c r="D7" s="610" t="s">
        <v>669</v>
      </c>
      <c r="E7" s="610" t="s">
        <v>670</v>
      </c>
      <c r="F7" s="609"/>
    </row>
    <row r="8" spans="1:15" s="608" customFormat="1" ht="7.5" customHeight="1">
      <c r="A8" s="611"/>
      <c r="B8" s="612"/>
      <c r="C8" s="612"/>
      <c r="D8" s="612"/>
      <c r="E8" s="612"/>
      <c r="F8" s="611"/>
    </row>
    <row r="9" spans="1:15" s="608" customFormat="1" ht="8.25" customHeight="1">
      <c r="A9" s="613"/>
      <c r="B9" s="614"/>
      <c r="C9" s="614"/>
      <c r="D9" s="614"/>
      <c r="E9" s="614"/>
      <c r="F9" s="615"/>
    </row>
    <row r="10" spans="1:15" s="621" customFormat="1" ht="20.100000000000001" customHeight="1">
      <c r="A10" s="616" t="s">
        <v>29</v>
      </c>
      <c r="B10" s="617">
        <v>1.2645247474616159</v>
      </c>
      <c r="C10" s="617">
        <v>25.831799395422138</v>
      </c>
      <c r="D10" s="617">
        <v>14.924132346186008</v>
      </c>
      <c r="E10" s="617">
        <v>57.979543491963781</v>
      </c>
      <c r="F10" s="618">
        <v>5272467.3150000004</v>
      </c>
      <c r="G10" s="619"/>
      <c r="H10" s="620"/>
      <c r="I10" s="620"/>
      <c r="J10" s="620"/>
      <c r="K10" s="620"/>
      <c r="L10" s="620"/>
      <c r="M10" s="620"/>
      <c r="N10" s="620"/>
      <c r="O10" s="620"/>
    </row>
    <row r="11" spans="1:15" s="621" customFormat="1" ht="20.100000000000001" customHeight="1">
      <c r="A11" s="616" t="s">
        <v>30</v>
      </c>
      <c r="B11" s="617">
        <v>6.4631914083381915E-3</v>
      </c>
      <c r="C11" s="617">
        <v>85.461733835170932</v>
      </c>
      <c r="D11" s="617">
        <v>14.53180297342073</v>
      </c>
      <c r="E11" s="617" t="s">
        <v>132</v>
      </c>
      <c r="F11" s="618">
        <v>151411.26699999999</v>
      </c>
      <c r="G11" s="619"/>
      <c r="H11" s="620"/>
      <c r="I11" s="620"/>
      <c r="J11" s="620"/>
      <c r="K11" s="620"/>
      <c r="L11" s="620"/>
      <c r="M11" s="620"/>
      <c r="N11" s="620"/>
      <c r="O11" s="620"/>
    </row>
    <row r="12" spans="1:15" s="621" customFormat="1" ht="20.100000000000001" customHeight="1">
      <c r="A12" s="616" t="s">
        <v>31</v>
      </c>
      <c r="B12" s="617">
        <v>0.81365506893360828</v>
      </c>
      <c r="C12" s="617">
        <v>49.357179906995746</v>
      </c>
      <c r="D12" s="617">
        <v>47.795027351736621</v>
      </c>
      <c r="E12" s="617">
        <v>2.0341376723340203</v>
      </c>
      <c r="F12" s="618">
        <v>9210291.0510000009</v>
      </c>
      <c r="G12" s="619"/>
      <c r="H12" s="620"/>
      <c r="I12" s="620"/>
      <c r="J12" s="620"/>
      <c r="K12" s="620"/>
      <c r="L12" s="620"/>
      <c r="M12" s="620"/>
      <c r="N12" s="620"/>
      <c r="O12" s="620"/>
    </row>
    <row r="13" spans="1:15" s="621" customFormat="1" ht="20.100000000000001" customHeight="1">
      <c r="A13" s="616" t="s">
        <v>32</v>
      </c>
      <c r="B13" s="617">
        <v>0.96687372093363189</v>
      </c>
      <c r="C13" s="617">
        <v>84.541622949713087</v>
      </c>
      <c r="D13" s="617" t="s">
        <v>132</v>
      </c>
      <c r="E13" s="617">
        <v>14.491503329353275</v>
      </c>
      <c r="F13" s="618">
        <v>1034261.226</v>
      </c>
      <c r="G13" s="619"/>
      <c r="H13" s="620"/>
      <c r="I13" s="620"/>
      <c r="J13" s="620"/>
      <c r="K13" s="620"/>
      <c r="L13" s="620"/>
      <c r="M13" s="620"/>
      <c r="N13" s="620"/>
      <c r="O13" s="620"/>
    </row>
    <row r="14" spans="1:15" s="621" customFormat="1" ht="20.100000000000001" customHeight="1">
      <c r="A14" s="616" t="s">
        <v>33</v>
      </c>
      <c r="B14" s="617" t="s">
        <v>132</v>
      </c>
      <c r="C14" s="617">
        <v>43.920098112672342</v>
      </c>
      <c r="D14" s="617">
        <v>36.778979631650834</v>
      </c>
      <c r="E14" s="617">
        <v>19.300922255676824</v>
      </c>
      <c r="F14" s="618">
        <v>1747222.2080000001</v>
      </c>
      <c r="G14" s="619"/>
      <c r="H14" s="620"/>
      <c r="I14" s="620"/>
      <c r="J14" s="620"/>
      <c r="K14" s="620"/>
      <c r="L14" s="620"/>
      <c r="M14" s="620"/>
      <c r="N14" s="620"/>
      <c r="O14" s="620"/>
    </row>
    <row r="15" spans="1:15" s="621" customFormat="1" ht="20.100000000000001" customHeight="1">
      <c r="A15" s="616" t="s">
        <v>34</v>
      </c>
      <c r="B15" s="617" t="s">
        <v>132</v>
      </c>
      <c r="C15" s="617">
        <v>12.701394614907707</v>
      </c>
      <c r="D15" s="617">
        <v>8.1549998904910108</v>
      </c>
      <c r="E15" s="617">
        <v>79.143605494601289</v>
      </c>
      <c r="F15" s="618">
        <v>7006959.0149999997</v>
      </c>
      <c r="G15" s="619"/>
      <c r="H15" s="620"/>
      <c r="I15" s="620"/>
      <c r="J15" s="620"/>
      <c r="K15" s="620"/>
      <c r="L15" s="620"/>
      <c r="M15" s="620"/>
      <c r="N15" s="620"/>
      <c r="O15" s="620"/>
    </row>
    <row r="16" spans="1:15" s="621" customFormat="1" ht="20.100000000000001" customHeight="1">
      <c r="A16" s="616" t="s">
        <v>35</v>
      </c>
      <c r="B16" s="617" t="s">
        <v>132</v>
      </c>
      <c r="C16" s="617" t="s">
        <v>132</v>
      </c>
      <c r="D16" s="617">
        <v>100</v>
      </c>
      <c r="E16" s="617" t="s">
        <v>132</v>
      </c>
      <c r="F16" s="618">
        <v>208101.07399999999</v>
      </c>
      <c r="G16" s="619"/>
      <c r="H16" s="620"/>
      <c r="I16" s="620"/>
      <c r="J16" s="620"/>
      <c r="K16" s="620"/>
      <c r="L16" s="620"/>
      <c r="M16" s="620"/>
      <c r="N16" s="620"/>
      <c r="O16" s="620"/>
    </row>
    <row r="17" spans="1:15" s="621" customFormat="1" ht="20.100000000000001" customHeight="1">
      <c r="A17" s="616" t="s">
        <v>36</v>
      </c>
      <c r="B17" s="617">
        <v>25.866518119417854</v>
      </c>
      <c r="C17" s="617">
        <v>31.477664725708593</v>
      </c>
      <c r="D17" s="617">
        <v>25.18234987041771</v>
      </c>
      <c r="E17" s="617">
        <v>17.473467257024534</v>
      </c>
      <c r="F17" s="618">
        <v>3645469.9610000001</v>
      </c>
      <c r="G17" s="619"/>
      <c r="H17" s="620"/>
      <c r="I17" s="620"/>
      <c r="J17" s="620"/>
      <c r="K17" s="620"/>
      <c r="L17" s="620"/>
      <c r="M17" s="620"/>
      <c r="N17" s="620"/>
      <c r="O17" s="620"/>
    </row>
    <row r="18" spans="1:15" s="621" customFormat="1" ht="20.100000000000001" customHeight="1">
      <c r="A18" s="616" t="s">
        <v>37</v>
      </c>
      <c r="B18" s="617">
        <v>75.560799006216456</v>
      </c>
      <c r="C18" s="617">
        <v>1.7949295883673919</v>
      </c>
      <c r="D18" s="617" t="s">
        <v>132</v>
      </c>
      <c r="E18" s="617">
        <v>22.644271365655896</v>
      </c>
      <c r="F18" s="618">
        <v>2515073.1979999999</v>
      </c>
      <c r="G18" s="619"/>
      <c r="H18" s="620"/>
      <c r="I18" s="620"/>
      <c r="J18" s="620"/>
      <c r="K18" s="620"/>
      <c r="L18" s="620"/>
      <c r="M18" s="620"/>
      <c r="N18" s="620"/>
      <c r="O18" s="620"/>
    </row>
    <row r="19" spans="1:15" s="621" customFormat="1" ht="20.100000000000001" customHeight="1">
      <c r="A19" s="616" t="s">
        <v>38</v>
      </c>
      <c r="B19" s="617" t="s">
        <v>132</v>
      </c>
      <c r="C19" s="617">
        <v>100</v>
      </c>
      <c r="D19" s="617" t="s">
        <v>132</v>
      </c>
      <c r="E19" s="617" t="s">
        <v>132</v>
      </c>
      <c r="F19" s="618">
        <v>225240.73</v>
      </c>
      <c r="G19" s="619"/>
      <c r="H19" s="620"/>
      <c r="I19" s="620"/>
      <c r="J19" s="620"/>
      <c r="K19" s="620"/>
      <c r="L19" s="620"/>
      <c r="M19" s="620"/>
      <c r="N19" s="620"/>
      <c r="O19" s="620"/>
    </row>
    <row r="20" spans="1:15" s="621" customFormat="1" ht="20.100000000000001" customHeight="1">
      <c r="A20" s="622" t="s">
        <v>39</v>
      </c>
      <c r="B20" s="617" t="s">
        <v>132</v>
      </c>
      <c r="C20" s="617">
        <v>100</v>
      </c>
      <c r="D20" s="617" t="s">
        <v>132</v>
      </c>
      <c r="E20" s="617" t="s">
        <v>132</v>
      </c>
      <c r="F20" s="618">
        <v>55.817</v>
      </c>
      <c r="G20" s="619"/>
      <c r="H20" s="620"/>
      <c r="I20" s="620"/>
      <c r="J20" s="620"/>
      <c r="K20" s="620"/>
      <c r="L20" s="620"/>
      <c r="M20" s="620"/>
      <c r="N20" s="620"/>
      <c r="O20" s="620"/>
    </row>
    <row r="21" spans="1:15" s="621" customFormat="1" ht="20.100000000000001" customHeight="1">
      <c r="A21" s="622" t="s">
        <v>116</v>
      </c>
      <c r="B21" s="617">
        <v>5.4418807139747498</v>
      </c>
      <c r="C21" s="617" t="s">
        <v>132</v>
      </c>
      <c r="D21" s="617">
        <v>32.738354375272095</v>
      </c>
      <c r="E21" s="617">
        <v>61.81976491075315</v>
      </c>
      <c r="F21" s="618">
        <v>860685.9</v>
      </c>
      <c r="G21" s="619"/>
      <c r="H21" s="620"/>
      <c r="I21" s="620"/>
      <c r="J21" s="620"/>
      <c r="K21" s="620"/>
      <c r="L21" s="620"/>
      <c r="M21" s="620"/>
      <c r="N21" s="620"/>
      <c r="O21" s="620"/>
    </row>
    <row r="22" spans="1:15" s="621" customFormat="1" ht="20.100000000000001" customHeight="1">
      <c r="A22" s="622" t="s">
        <v>151</v>
      </c>
      <c r="B22" s="617" t="s">
        <v>132</v>
      </c>
      <c r="C22" s="617" t="s">
        <v>132</v>
      </c>
      <c r="D22" s="617" t="s">
        <v>132</v>
      </c>
      <c r="E22" s="617" t="s">
        <v>132</v>
      </c>
      <c r="F22" s="618" t="s">
        <v>132</v>
      </c>
      <c r="G22" s="619"/>
      <c r="H22" s="620"/>
      <c r="I22" s="620"/>
      <c r="J22" s="620"/>
      <c r="K22" s="620"/>
      <c r="L22" s="620"/>
      <c r="M22" s="620"/>
      <c r="N22" s="620"/>
      <c r="O22" s="620"/>
    </row>
    <row r="23" spans="1:15" s="621" customFormat="1" ht="20.100000000000001" customHeight="1">
      <c r="A23" s="27" t="s">
        <v>42</v>
      </c>
      <c r="B23" s="617" t="s">
        <v>132</v>
      </c>
      <c r="C23" s="617">
        <v>100</v>
      </c>
      <c r="D23" s="617" t="s">
        <v>132</v>
      </c>
      <c r="E23" s="617" t="s">
        <v>132</v>
      </c>
      <c r="F23" s="618">
        <v>33089.620000000003</v>
      </c>
      <c r="G23" s="619"/>
      <c r="H23" s="620"/>
      <c r="I23" s="620"/>
      <c r="J23" s="620"/>
      <c r="K23" s="620"/>
      <c r="L23" s="620"/>
      <c r="M23" s="620"/>
      <c r="N23" s="620"/>
      <c r="O23" s="620"/>
    </row>
    <row r="24" spans="1:15" s="621" customFormat="1" ht="20.100000000000001" customHeight="1">
      <c r="A24" s="622" t="s">
        <v>43</v>
      </c>
      <c r="B24" s="617" t="s">
        <v>132</v>
      </c>
      <c r="C24" s="617" t="s">
        <v>132</v>
      </c>
      <c r="D24" s="617">
        <v>84.482758620689651</v>
      </c>
      <c r="E24" s="617">
        <v>15.517241379310345</v>
      </c>
      <c r="F24" s="618">
        <v>434652</v>
      </c>
      <c r="G24" s="619"/>
      <c r="H24" s="620"/>
      <c r="I24" s="620"/>
      <c r="J24" s="620"/>
      <c r="K24" s="620"/>
      <c r="L24" s="620"/>
      <c r="M24" s="620"/>
      <c r="N24" s="620"/>
      <c r="O24" s="620"/>
    </row>
    <row r="25" spans="1:15" s="621" customFormat="1" ht="20.100000000000001" customHeight="1">
      <c r="A25" s="622" t="s">
        <v>44</v>
      </c>
      <c r="B25" s="617" t="s">
        <v>132</v>
      </c>
      <c r="C25" s="617" t="s">
        <v>132</v>
      </c>
      <c r="D25" s="617">
        <v>100</v>
      </c>
      <c r="E25" s="617" t="s">
        <v>132</v>
      </c>
      <c r="F25" s="618">
        <v>4104.3789999999999</v>
      </c>
      <c r="G25" s="619"/>
      <c r="H25" s="620"/>
      <c r="I25" s="620"/>
      <c r="J25" s="620"/>
      <c r="K25" s="620"/>
      <c r="L25" s="620"/>
      <c r="M25" s="620"/>
      <c r="N25" s="620"/>
      <c r="O25" s="620"/>
    </row>
    <row r="26" spans="1:15" s="621" customFormat="1" ht="20.100000000000001" customHeight="1">
      <c r="A26" s="622" t="s">
        <v>45</v>
      </c>
      <c r="B26" s="617" t="s">
        <v>132</v>
      </c>
      <c r="C26" s="617" t="s">
        <v>132</v>
      </c>
      <c r="D26" s="617">
        <v>32.323232323232325</v>
      </c>
      <c r="E26" s="617">
        <v>67.676767676767682</v>
      </c>
      <c r="F26" s="618">
        <v>185476.5</v>
      </c>
      <c r="G26" s="619"/>
      <c r="H26" s="620"/>
      <c r="I26" s="620"/>
      <c r="J26" s="620"/>
      <c r="K26" s="620"/>
      <c r="L26" s="620"/>
      <c r="M26" s="620"/>
      <c r="N26" s="620"/>
      <c r="O26" s="620"/>
    </row>
    <row r="27" spans="1:15" s="627" customFormat="1" ht="30" customHeight="1" thickBot="1">
      <c r="A27" s="623" t="s">
        <v>46</v>
      </c>
      <c r="B27" s="624">
        <v>9.3495174795742884</v>
      </c>
      <c r="C27" s="624">
        <v>30.798309952964814</v>
      </c>
      <c r="D27" s="624">
        <v>25.401033383248368</v>
      </c>
      <c r="E27" s="624">
        <v>34.45113917499156</v>
      </c>
      <c r="F27" s="625">
        <v>32534561.261000004</v>
      </c>
      <c r="G27" s="619"/>
      <c r="H27" s="626"/>
      <c r="I27" s="626"/>
      <c r="J27" s="626"/>
      <c r="K27" s="626"/>
      <c r="L27" s="626"/>
      <c r="M27" s="626"/>
      <c r="N27" s="626"/>
      <c r="O27" s="626"/>
    </row>
    <row r="28" spans="1:15" s="606" customFormat="1" ht="5.25" customHeight="1">
      <c r="A28" s="628"/>
      <c r="B28" s="629"/>
      <c r="C28" s="629"/>
      <c r="D28" s="629"/>
      <c r="E28" s="629"/>
      <c r="F28" s="630"/>
      <c r="G28" s="631"/>
      <c r="H28" s="632"/>
    </row>
    <row r="29" spans="1:15" s="606" customFormat="1" ht="13.5">
      <c r="A29" s="622" t="s">
        <v>671</v>
      </c>
      <c r="B29" s="628"/>
      <c r="C29" s="628"/>
      <c r="D29" s="628"/>
      <c r="E29" s="628"/>
      <c r="F29" s="633"/>
      <c r="H29" s="634"/>
    </row>
    <row r="30" spans="1:15" s="606" customFormat="1" ht="13.5">
      <c r="A30" s="30"/>
      <c r="B30" s="635"/>
      <c r="C30" s="635"/>
      <c r="D30" s="635"/>
      <c r="E30" s="635"/>
      <c r="F30" s="635"/>
      <c r="G30" s="635"/>
      <c r="H30" s="635"/>
      <c r="I30" s="635"/>
      <c r="J30" s="635"/>
      <c r="K30" s="635"/>
      <c r="L30" s="635"/>
    </row>
    <row r="31" spans="1:15" s="606" customFormat="1" ht="13.5">
      <c r="A31" s="18"/>
      <c r="B31" s="621"/>
      <c r="C31" s="621"/>
      <c r="D31" s="621"/>
      <c r="E31" s="621"/>
      <c r="F31" s="621"/>
      <c r="G31" s="621"/>
      <c r="H31" s="621"/>
      <c r="I31" s="636"/>
    </row>
    <row r="32" spans="1:15" s="606" customFormat="1">
      <c r="F32" s="637"/>
      <c r="H32" s="634"/>
    </row>
    <row r="33" spans="8:8" s="606" customFormat="1">
      <c r="H33" s="634"/>
    </row>
    <row r="34" spans="8:8" s="606" customFormat="1">
      <c r="H34" s="634"/>
    </row>
    <row r="35" spans="8:8" s="606" customFormat="1">
      <c r="H35" s="634"/>
    </row>
    <row r="36" spans="8:8" s="606" customFormat="1">
      <c r="H36" s="634"/>
    </row>
    <row r="37" spans="8:8" s="606" customFormat="1"/>
    <row r="38" spans="8:8" s="606" customFormat="1"/>
    <row r="39" spans="8:8" s="606" customFormat="1"/>
    <row r="40" spans="8:8" s="606" customFormat="1"/>
    <row r="41" spans="8:8" s="606" customFormat="1"/>
    <row r="42" spans="8:8" s="606" customFormat="1"/>
    <row r="43" spans="8:8" s="606" customFormat="1"/>
    <row r="44" spans="8:8" s="606" customFormat="1"/>
  </sheetData>
  <mergeCells count="8">
    <mergeCell ref="A6:A8"/>
    <mergeCell ref="B6:C6"/>
    <mergeCell ref="D6:E6"/>
    <mergeCell ref="F6:F8"/>
    <mergeCell ref="B7:B8"/>
    <mergeCell ref="C7:C8"/>
    <mergeCell ref="D7:D8"/>
    <mergeCell ref="E7:E8"/>
  </mergeCells>
  <hyperlinks>
    <hyperlink ref="A1" location="Índice!A1" display="Volver al Índice" xr:uid="{8CFB5C4C-8AF2-4DD9-A9AA-656101A50083}"/>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7B827-CA41-4F10-9315-037AF3EFE0A5}">
  <dimension ref="A1:J203"/>
  <sheetViews>
    <sheetView showGridLines="0" zoomScale="115" zoomScaleNormal="115" workbookViewId="0"/>
  </sheetViews>
  <sheetFormatPr baseColWidth="10" defaultColWidth="13.140625" defaultRowHeight="12.75"/>
  <cols>
    <col min="1" max="1" width="38.85546875" style="797" customWidth="1"/>
    <col min="2" max="2" width="20.140625" style="797" customWidth="1"/>
    <col min="3" max="3" width="17.5703125" style="797" customWidth="1"/>
    <col min="4" max="5" width="20.140625" style="797" customWidth="1"/>
    <col min="6" max="6" width="15.85546875" style="797" bestFit="1" customWidth="1"/>
    <col min="7" max="10" width="13.140625" style="797"/>
    <col min="11" max="11" width="22.140625" style="797" customWidth="1"/>
    <col min="12" max="256" width="13.140625" style="797"/>
    <col min="257" max="257" width="38.85546875" style="797" customWidth="1"/>
    <col min="258" max="258" width="20.140625" style="797" customWidth="1"/>
    <col min="259" max="259" width="17.5703125" style="797" customWidth="1"/>
    <col min="260" max="261" width="20.140625" style="797" customWidth="1"/>
    <col min="262" max="262" width="15.85546875" style="797" bestFit="1" customWidth="1"/>
    <col min="263" max="266" width="13.140625" style="797"/>
    <col min="267" max="267" width="22.140625" style="797" customWidth="1"/>
    <col min="268" max="512" width="13.140625" style="797"/>
    <col min="513" max="513" width="38.85546875" style="797" customWidth="1"/>
    <col min="514" max="514" width="20.140625" style="797" customWidth="1"/>
    <col min="515" max="515" width="17.5703125" style="797" customWidth="1"/>
    <col min="516" max="517" width="20.140625" style="797" customWidth="1"/>
    <col min="518" max="518" width="15.85546875" style="797" bestFit="1" customWidth="1"/>
    <col min="519" max="522" width="13.140625" style="797"/>
    <col min="523" max="523" width="22.140625" style="797" customWidth="1"/>
    <col min="524" max="768" width="13.140625" style="797"/>
    <col min="769" max="769" width="38.85546875" style="797" customWidth="1"/>
    <col min="770" max="770" width="20.140625" style="797" customWidth="1"/>
    <col min="771" max="771" width="17.5703125" style="797" customWidth="1"/>
    <col min="772" max="773" width="20.140625" style="797" customWidth="1"/>
    <col min="774" max="774" width="15.85546875" style="797" bestFit="1" customWidth="1"/>
    <col min="775" max="778" width="13.140625" style="797"/>
    <col min="779" max="779" width="22.140625" style="797" customWidth="1"/>
    <col min="780" max="1024" width="13.140625" style="797"/>
    <col min="1025" max="1025" width="38.85546875" style="797" customWidth="1"/>
    <col min="1026" max="1026" width="20.140625" style="797" customWidth="1"/>
    <col min="1027" max="1027" width="17.5703125" style="797" customWidth="1"/>
    <col min="1028" max="1029" width="20.140625" style="797" customWidth="1"/>
    <col min="1030" max="1030" width="15.85546875" style="797" bestFit="1" customWidth="1"/>
    <col min="1031" max="1034" width="13.140625" style="797"/>
    <col min="1035" max="1035" width="22.140625" style="797" customWidth="1"/>
    <col min="1036" max="1280" width="13.140625" style="797"/>
    <col min="1281" max="1281" width="38.85546875" style="797" customWidth="1"/>
    <col min="1282" max="1282" width="20.140625" style="797" customWidth="1"/>
    <col min="1283" max="1283" width="17.5703125" style="797" customWidth="1"/>
    <col min="1284" max="1285" width="20.140625" style="797" customWidth="1"/>
    <col min="1286" max="1286" width="15.85546875" style="797" bestFit="1" customWidth="1"/>
    <col min="1287" max="1290" width="13.140625" style="797"/>
    <col min="1291" max="1291" width="22.140625" style="797" customWidth="1"/>
    <col min="1292" max="1536" width="13.140625" style="797"/>
    <col min="1537" max="1537" width="38.85546875" style="797" customWidth="1"/>
    <col min="1538" max="1538" width="20.140625" style="797" customWidth="1"/>
    <col min="1539" max="1539" width="17.5703125" style="797" customWidth="1"/>
    <col min="1540" max="1541" width="20.140625" style="797" customWidth="1"/>
    <col min="1542" max="1542" width="15.85546875" style="797" bestFit="1" customWidth="1"/>
    <col min="1543" max="1546" width="13.140625" style="797"/>
    <col min="1547" max="1547" width="22.140625" style="797" customWidth="1"/>
    <col min="1548" max="1792" width="13.140625" style="797"/>
    <col min="1793" max="1793" width="38.85546875" style="797" customWidth="1"/>
    <col min="1794" max="1794" width="20.140625" style="797" customWidth="1"/>
    <col min="1795" max="1795" width="17.5703125" style="797" customWidth="1"/>
    <col min="1796" max="1797" width="20.140625" style="797" customWidth="1"/>
    <col min="1798" max="1798" width="15.85546875" style="797" bestFit="1" customWidth="1"/>
    <col min="1799" max="1802" width="13.140625" style="797"/>
    <col min="1803" max="1803" width="22.140625" style="797" customWidth="1"/>
    <col min="1804" max="2048" width="13.140625" style="797"/>
    <col min="2049" max="2049" width="38.85546875" style="797" customWidth="1"/>
    <col min="2050" max="2050" width="20.140625" style="797" customWidth="1"/>
    <col min="2051" max="2051" width="17.5703125" style="797" customWidth="1"/>
    <col min="2052" max="2053" width="20.140625" style="797" customWidth="1"/>
    <col min="2054" max="2054" width="15.85546875" style="797" bestFit="1" customWidth="1"/>
    <col min="2055" max="2058" width="13.140625" style="797"/>
    <col min="2059" max="2059" width="22.140625" style="797" customWidth="1"/>
    <col min="2060" max="2304" width="13.140625" style="797"/>
    <col min="2305" max="2305" width="38.85546875" style="797" customWidth="1"/>
    <col min="2306" max="2306" width="20.140625" style="797" customWidth="1"/>
    <col min="2307" max="2307" width="17.5703125" style="797" customWidth="1"/>
    <col min="2308" max="2309" width="20.140625" style="797" customWidth="1"/>
    <col min="2310" max="2310" width="15.85546875" style="797" bestFit="1" customWidth="1"/>
    <col min="2311" max="2314" width="13.140625" style="797"/>
    <col min="2315" max="2315" width="22.140625" style="797" customWidth="1"/>
    <col min="2316" max="2560" width="13.140625" style="797"/>
    <col min="2561" max="2561" width="38.85546875" style="797" customWidth="1"/>
    <col min="2562" max="2562" width="20.140625" style="797" customWidth="1"/>
    <col min="2563" max="2563" width="17.5703125" style="797" customWidth="1"/>
    <col min="2564" max="2565" width="20.140625" style="797" customWidth="1"/>
    <col min="2566" max="2566" width="15.85546875" style="797" bestFit="1" customWidth="1"/>
    <col min="2567" max="2570" width="13.140625" style="797"/>
    <col min="2571" max="2571" width="22.140625" style="797" customWidth="1"/>
    <col min="2572" max="2816" width="13.140625" style="797"/>
    <col min="2817" max="2817" width="38.85546875" style="797" customWidth="1"/>
    <col min="2818" max="2818" width="20.140625" style="797" customWidth="1"/>
    <col min="2819" max="2819" width="17.5703125" style="797" customWidth="1"/>
    <col min="2820" max="2821" width="20.140625" style="797" customWidth="1"/>
    <col min="2822" max="2822" width="15.85546875" style="797" bestFit="1" customWidth="1"/>
    <col min="2823" max="2826" width="13.140625" style="797"/>
    <col min="2827" max="2827" width="22.140625" style="797" customWidth="1"/>
    <col min="2828" max="3072" width="13.140625" style="797"/>
    <col min="3073" max="3073" width="38.85546875" style="797" customWidth="1"/>
    <col min="3074" max="3074" width="20.140625" style="797" customWidth="1"/>
    <col min="3075" max="3075" width="17.5703125" style="797" customWidth="1"/>
    <col min="3076" max="3077" width="20.140625" style="797" customWidth="1"/>
    <col min="3078" max="3078" width="15.85546875" style="797" bestFit="1" customWidth="1"/>
    <col min="3079" max="3082" width="13.140625" style="797"/>
    <col min="3083" max="3083" width="22.140625" style="797" customWidth="1"/>
    <col min="3084" max="3328" width="13.140625" style="797"/>
    <col min="3329" max="3329" width="38.85546875" style="797" customWidth="1"/>
    <col min="3330" max="3330" width="20.140625" style="797" customWidth="1"/>
    <col min="3331" max="3331" width="17.5703125" style="797" customWidth="1"/>
    <col min="3332" max="3333" width="20.140625" style="797" customWidth="1"/>
    <col min="3334" max="3334" width="15.85546875" style="797" bestFit="1" customWidth="1"/>
    <col min="3335" max="3338" width="13.140625" style="797"/>
    <col min="3339" max="3339" width="22.140625" style="797" customWidth="1"/>
    <col min="3340" max="3584" width="13.140625" style="797"/>
    <col min="3585" max="3585" width="38.85546875" style="797" customWidth="1"/>
    <col min="3586" max="3586" width="20.140625" style="797" customWidth="1"/>
    <col min="3587" max="3587" width="17.5703125" style="797" customWidth="1"/>
    <col min="3588" max="3589" width="20.140625" style="797" customWidth="1"/>
    <col min="3590" max="3590" width="15.85546875" style="797" bestFit="1" customWidth="1"/>
    <col min="3591" max="3594" width="13.140625" style="797"/>
    <col min="3595" max="3595" width="22.140625" style="797" customWidth="1"/>
    <col min="3596" max="3840" width="13.140625" style="797"/>
    <col min="3841" max="3841" width="38.85546875" style="797" customWidth="1"/>
    <col min="3842" max="3842" width="20.140625" style="797" customWidth="1"/>
    <col min="3843" max="3843" width="17.5703125" style="797" customWidth="1"/>
    <col min="3844" max="3845" width="20.140625" style="797" customWidth="1"/>
    <col min="3846" max="3846" width="15.85546875" style="797" bestFit="1" customWidth="1"/>
    <col min="3847" max="3850" width="13.140625" style="797"/>
    <col min="3851" max="3851" width="22.140625" style="797" customWidth="1"/>
    <col min="3852" max="4096" width="13.140625" style="797"/>
    <col min="4097" max="4097" width="38.85546875" style="797" customWidth="1"/>
    <col min="4098" max="4098" width="20.140625" style="797" customWidth="1"/>
    <col min="4099" max="4099" width="17.5703125" style="797" customWidth="1"/>
    <col min="4100" max="4101" width="20.140625" style="797" customWidth="1"/>
    <col min="4102" max="4102" width="15.85546875" style="797" bestFit="1" customWidth="1"/>
    <col min="4103" max="4106" width="13.140625" style="797"/>
    <col min="4107" max="4107" width="22.140625" style="797" customWidth="1"/>
    <col min="4108" max="4352" width="13.140625" style="797"/>
    <col min="4353" max="4353" width="38.85546875" style="797" customWidth="1"/>
    <col min="4354" max="4354" width="20.140625" style="797" customWidth="1"/>
    <col min="4355" max="4355" width="17.5703125" style="797" customWidth="1"/>
    <col min="4356" max="4357" width="20.140625" style="797" customWidth="1"/>
    <col min="4358" max="4358" width="15.85546875" style="797" bestFit="1" customWidth="1"/>
    <col min="4359" max="4362" width="13.140625" style="797"/>
    <col min="4363" max="4363" width="22.140625" style="797" customWidth="1"/>
    <col min="4364" max="4608" width="13.140625" style="797"/>
    <col min="4609" max="4609" width="38.85546875" style="797" customWidth="1"/>
    <col min="4610" max="4610" width="20.140625" style="797" customWidth="1"/>
    <col min="4611" max="4611" width="17.5703125" style="797" customWidth="1"/>
    <col min="4612" max="4613" width="20.140625" style="797" customWidth="1"/>
    <col min="4614" max="4614" width="15.85546875" style="797" bestFit="1" customWidth="1"/>
    <col min="4615" max="4618" width="13.140625" style="797"/>
    <col min="4619" max="4619" width="22.140625" style="797" customWidth="1"/>
    <col min="4620" max="4864" width="13.140625" style="797"/>
    <col min="4865" max="4865" width="38.85546875" style="797" customWidth="1"/>
    <col min="4866" max="4866" width="20.140625" style="797" customWidth="1"/>
    <col min="4867" max="4867" width="17.5703125" style="797" customWidth="1"/>
    <col min="4868" max="4869" width="20.140625" style="797" customWidth="1"/>
    <col min="4870" max="4870" width="15.85546875" style="797" bestFit="1" customWidth="1"/>
    <col min="4871" max="4874" width="13.140625" style="797"/>
    <col min="4875" max="4875" width="22.140625" style="797" customWidth="1"/>
    <col min="4876" max="5120" width="13.140625" style="797"/>
    <col min="5121" max="5121" width="38.85546875" style="797" customWidth="1"/>
    <col min="5122" max="5122" width="20.140625" style="797" customWidth="1"/>
    <col min="5123" max="5123" width="17.5703125" style="797" customWidth="1"/>
    <col min="5124" max="5125" width="20.140625" style="797" customWidth="1"/>
    <col min="5126" max="5126" width="15.85546875" style="797" bestFit="1" customWidth="1"/>
    <col min="5127" max="5130" width="13.140625" style="797"/>
    <col min="5131" max="5131" width="22.140625" style="797" customWidth="1"/>
    <col min="5132" max="5376" width="13.140625" style="797"/>
    <col min="5377" max="5377" width="38.85546875" style="797" customWidth="1"/>
    <col min="5378" max="5378" width="20.140625" style="797" customWidth="1"/>
    <col min="5379" max="5379" width="17.5703125" style="797" customWidth="1"/>
    <col min="5380" max="5381" width="20.140625" style="797" customWidth="1"/>
    <col min="5382" max="5382" width="15.85546875" style="797" bestFit="1" customWidth="1"/>
    <col min="5383" max="5386" width="13.140625" style="797"/>
    <col min="5387" max="5387" width="22.140625" style="797" customWidth="1"/>
    <col min="5388" max="5632" width="13.140625" style="797"/>
    <col min="5633" max="5633" width="38.85546875" style="797" customWidth="1"/>
    <col min="5634" max="5634" width="20.140625" style="797" customWidth="1"/>
    <col min="5635" max="5635" width="17.5703125" style="797" customWidth="1"/>
    <col min="5636" max="5637" width="20.140625" style="797" customWidth="1"/>
    <col min="5638" max="5638" width="15.85546875" style="797" bestFit="1" customWidth="1"/>
    <col min="5639" max="5642" width="13.140625" style="797"/>
    <col min="5643" max="5643" width="22.140625" style="797" customWidth="1"/>
    <col min="5644" max="5888" width="13.140625" style="797"/>
    <col min="5889" max="5889" width="38.85546875" style="797" customWidth="1"/>
    <col min="5890" max="5890" width="20.140625" style="797" customWidth="1"/>
    <col min="5891" max="5891" width="17.5703125" style="797" customWidth="1"/>
    <col min="5892" max="5893" width="20.140625" style="797" customWidth="1"/>
    <col min="5894" max="5894" width="15.85546875" style="797" bestFit="1" customWidth="1"/>
    <col min="5895" max="5898" width="13.140625" style="797"/>
    <col min="5899" max="5899" width="22.140625" style="797" customWidth="1"/>
    <col min="5900" max="6144" width="13.140625" style="797"/>
    <col min="6145" max="6145" width="38.85546875" style="797" customWidth="1"/>
    <col min="6146" max="6146" width="20.140625" style="797" customWidth="1"/>
    <col min="6147" max="6147" width="17.5703125" style="797" customWidth="1"/>
    <col min="6148" max="6149" width="20.140625" style="797" customWidth="1"/>
    <col min="6150" max="6150" width="15.85546875" style="797" bestFit="1" customWidth="1"/>
    <col min="6151" max="6154" width="13.140625" style="797"/>
    <col min="6155" max="6155" width="22.140625" style="797" customWidth="1"/>
    <col min="6156" max="6400" width="13.140625" style="797"/>
    <col min="6401" max="6401" width="38.85546875" style="797" customWidth="1"/>
    <col min="6402" max="6402" width="20.140625" style="797" customWidth="1"/>
    <col min="6403" max="6403" width="17.5703125" style="797" customWidth="1"/>
    <col min="6404" max="6405" width="20.140625" style="797" customWidth="1"/>
    <col min="6406" max="6406" width="15.85546875" style="797" bestFit="1" customWidth="1"/>
    <col min="6407" max="6410" width="13.140625" style="797"/>
    <col min="6411" max="6411" width="22.140625" style="797" customWidth="1"/>
    <col min="6412" max="6656" width="13.140625" style="797"/>
    <col min="6657" max="6657" width="38.85546875" style="797" customWidth="1"/>
    <col min="6658" max="6658" width="20.140625" style="797" customWidth="1"/>
    <col min="6659" max="6659" width="17.5703125" style="797" customWidth="1"/>
    <col min="6660" max="6661" width="20.140625" style="797" customWidth="1"/>
    <col min="6662" max="6662" width="15.85546875" style="797" bestFit="1" customWidth="1"/>
    <col min="6663" max="6666" width="13.140625" style="797"/>
    <col min="6667" max="6667" width="22.140625" style="797" customWidth="1"/>
    <col min="6668" max="6912" width="13.140625" style="797"/>
    <col min="6913" max="6913" width="38.85546875" style="797" customWidth="1"/>
    <col min="6914" max="6914" width="20.140625" style="797" customWidth="1"/>
    <col min="6915" max="6915" width="17.5703125" style="797" customWidth="1"/>
    <col min="6916" max="6917" width="20.140625" style="797" customWidth="1"/>
    <col min="6918" max="6918" width="15.85546875" style="797" bestFit="1" customWidth="1"/>
    <col min="6919" max="6922" width="13.140625" style="797"/>
    <col min="6923" max="6923" width="22.140625" style="797" customWidth="1"/>
    <col min="6924" max="7168" width="13.140625" style="797"/>
    <col min="7169" max="7169" width="38.85546875" style="797" customWidth="1"/>
    <col min="7170" max="7170" width="20.140625" style="797" customWidth="1"/>
    <col min="7171" max="7171" width="17.5703125" style="797" customWidth="1"/>
    <col min="7172" max="7173" width="20.140625" style="797" customWidth="1"/>
    <col min="7174" max="7174" width="15.85546875" style="797" bestFit="1" customWidth="1"/>
    <col min="7175" max="7178" width="13.140625" style="797"/>
    <col min="7179" max="7179" width="22.140625" style="797" customWidth="1"/>
    <col min="7180" max="7424" width="13.140625" style="797"/>
    <col min="7425" max="7425" width="38.85546875" style="797" customWidth="1"/>
    <col min="7426" max="7426" width="20.140625" style="797" customWidth="1"/>
    <col min="7427" max="7427" width="17.5703125" style="797" customWidth="1"/>
    <col min="7428" max="7429" width="20.140625" style="797" customWidth="1"/>
    <col min="7430" max="7430" width="15.85546875" style="797" bestFit="1" customWidth="1"/>
    <col min="7431" max="7434" width="13.140625" style="797"/>
    <col min="7435" max="7435" width="22.140625" style="797" customWidth="1"/>
    <col min="7436" max="7680" width="13.140625" style="797"/>
    <col min="7681" max="7681" width="38.85546875" style="797" customWidth="1"/>
    <col min="7682" max="7682" width="20.140625" style="797" customWidth="1"/>
    <col min="7683" max="7683" width="17.5703125" style="797" customWidth="1"/>
    <col min="7684" max="7685" width="20.140625" style="797" customWidth="1"/>
    <col min="7686" max="7686" width="15.85546875" style="797" bestFit="1" customWidth="1"/>
    <col min="7687" max="7690" width="13.140625" style="797"/>
    <col min="7691" max="7691" width="22.140625" style="797" customWidth="1"/>
    <col min="7692" max="7936" width="13.140625" style="797"/>
    <col min="7937" max="7937" width="38.85546875" style="797" customWidth="1"/>
    <col min="7938" max="7938" width="20.140625" style="797" customWidth="1"/>
    <col min="7939" max="7939" width="17.5703125" style="797" customWidth="1"/>
    <col min="7940" max="7941" width="20.140625" style="797" customWidth="1"/>
    <col min="7942" max="7942" width="15.85546875" style="797" bestFit="1" customWidth="1"/>
    <col min="7943" max="7946" width="13.140625" style="797"/>
    <col min="7947" max="7947" width="22.140625" style="797" customWidth="1"/>
    <col min="7948" max="8192" width="13.140625" style="797"/>
    <col min="8193" max="8193" width="38.85546875" style="797" customWidth="1"/>
    <col min="8194" max="8194" width="20.140625" style="797" customWidth="1"/>
    <col min="8195" max="8195" width="17.5703125" style="797" customWidth="1"/>
    <col min="8196" max="8197" width="20.140625" style="797" customWidth="1"/>
    <col min="8198" max="8198" width="15.85546875" style="797" bestFit="1" customWidth="1"/>
    <col min="8199" max="8202" width="13.140625" style="797"/>
    <col min="8203" max="8203" width="22.140625" style="797" customWidth="1"/>
    <col min="8204" max="8448" width="13.140625" style="797"/>
    <col min="8449" max="8449" width="38.85546875" style="797" customWidth="1"/>
    <col min="8450" max="8450" width="20.140625" style="797" customWidth="1"/>
    <col min="8451" max="8451" width="17.5703125" style="797" customWidth="1"/>
    <col min="8452" max="8453" width="20.140625" style="797" customWidth="1"/>
    <col min="8454" max="8454" width="15.85546875" style="797" bestFit="1" customWidth="1"/>
    <col min="8455" max="8458" width="13.140625" style="797"/>
    <col min="8459" max="8459" width="22.140625" style="797" customWidth="1"/>
    <col min="8460" max="8704" width="13.140625" style="797"/>
    <col min="8705" max="8705" width="38.85546875" style="797" customWidth="1"/>
    <col min="8706" max="8706" width="20.140625" style="797" customWidth="1"/>
    <col min="8707" max="8707" width="17.5703125" style="797" customWidth="1"/>
    <col min="8708" max="8709" width="20.140625" style="797" customWidth="1"/>
    <col min="8710" max="8710" width="15.85546875" style="797" bestFit="1" customWidth="1"/>
    <col min="8711" max="8714" width="13.140625" style="797"/>
    <col min="8715" max="8715" width="22.140625" style="797" customWidth="1"/>
    <col min="8716" max="8960" width="13.140625" style="797"/>
    <col min="8961" max="8961" width="38.85546875" style="797" customWidth="1"/>
    <col min="8962" max="8962" width="20.140625" style="797" customWidth="1"/>
    <col min="8963" max="8963" width="17.5703125" style="797" customWidth="1"/>
    <col min="8964" max="8965" width="20.140625" style="797" customWidth="1"/>
    <col min="8966" max="8966" width="15.85546875" style="797" bestFit="1" customWidth="1"/>
    <col min="8967" max="8970" width="13.140625" style="797"/>
    <col min="8971" max="8971" width="22.140625" style="797" customWidth="1"/>
    <col min="8972" max="9216" width="13.140625" style="797"/>
    <col min="9217" max="9217" width="38.85546875" style="797" customWidth="1"/>
    <col min="9218" max="9218" width="20.140625" style="797" customWidth="1"/>
    <col min="9219" max="9219" width="17.5703125" style="797" customWidth="1"/>
    <col min="9220" max="9221" width="20.140625" style="797" customWidth="1"/>
    <col min="9222" max="9222" width="15.85546875" style="797" bestFit="1" customWidth="1"/>
    <col min="9223" max="9226" width="13.140625" style="797"/>
    <col min="9227" max="9227" width="22.140625" style="797" customWidth="1"/>
    <col min="9228" max="9472" width="13.140625" style="797"/>
    <col min="9473" max="9473" width="38.85546875" style="797" customWidth="1"/>
    <col min="9474" max="9474" width="20.140625" style="797" customWidth="1"/>
    <col min="9475" max="9475" width="17.5703125" style="797" customWidth="1"/>
    <col min="9476" max="9477" width="20.140625" style="797" customWidth="1"/>
    <col min="9478" max="9478" width="15.85546875" style="797" bestFit="1" customWidth="1"/>
    <col min="9479" max="9482" width="13.140625" style="797"/>
    <col min="9483" max="9483" width="22.140625" style="797" customWidth="1"/>
    <col min="9484" max="9728" width="13.140625" style="797"/>
    <col min="9729" max="9729" width="38.85546875" style="797" customWidth="1"/>
    <col min="9730" max="9730" width="20.140625" style="797" customWidth="1"/>
    <col min="9731" max="9731" width="17.5703125" style="797" customWidth="1"/>
    <col min="9732" max="9733" width="20.140625" style="797" customWidth="1"/>
    <col min="9734" max="9734" width="15.85546875" style="797" bestFit="1" customWidth="1"/>
    <col min="9735" max="9738" width="13.140625" style="797"/>
    <col min="9739" max="9739" width="22.140625" style="797" customWidth="1"/>
    <col min="9740" max="9984" width="13.140625" style="797"/>
    <col min="9985" max="9985" width="38.85546875" style="797" customWidth="1"/>
    <col min="9986" max="9986" width="20.140625" style="797" customWidth="1"/>
    <col min="9987" max="9987" width="17.5703125" style="797" customWidth="1"/>
    <col min="9988" max="9989" width="20.140625" style="797" customWidth="1"/>
    <col min="9990" max="9990" width="15.85546875" style="797" bestFit="1" customWidth="1"/>
    <col min="9991" max="9994" width="13.140625" style="797"/>
    <col min="9995" max="9995" width="22.140625" style="797" customWidth="1"/>
    <col min="9996" max="10240" width="13.140625" style="797"/>
    <col min="10241" max="10241" width="38.85546875" style="797" customWidth="1"/>
    <col min="10242" max="10242" width="20.140625" style="797" customWidth="1"/>
    <col min="10243" max="10243" width="17.5703125" style="797" customWidth="1"/>
    <col min="10244" max="10245" width="20.140625" style="797" customWidth="1"/>
    <col min="10246" max="10246" width="15.85546875" style="797" bestFit="1" customWidth="1"/>
    <col min="10247" max="10250" width="13.140625" style="797"/>
    <col min="10251" max="10251" width="22.140625" style="797" customWidth="1"/>
    <col min="10252" max="10496" width="13.140625" style="797"/>
    <col min="10497" max="10497" width="38.85546875" style="797" customWidth="1"/>
    <col min="10498" max="10498" width="20.140625" style="797" customWidth="1"/>
    <col min="10499" max="10499" width="17.5703125" style="797" customWidth="1"/>
    <col min="10500" max="10501" width="20.140625" style="797" customWidth="1"/>
    <col min="10502" max="10502" width="15.85546875" style="797" bestFit="1" customWidth="1"/>
    <col min="10503" max="10506" width="13.140625" style="797"/>
    <col min="10507" max="10507" width="22.140625" style="797" customWidth="1"/>
    <col min="10508" max="10752" width="13.140625" style="797"/>
    <col min="10753" max="10753" width="38.85546875" style="797" customWidth="1"/>
    <col min="10754" max="10754" width="20.140625" style="797" customWidth="1"/>
    <col min="10755" max="10755" width="17.5703125" style="797" customWidth="1"/>
    <col min="10756" max="10757" width="20.140625" style="797" customWidth="1"/>
    <col min="10758" max="10758" width="15.85546875" style="797" bestFit="1" customWidth="1"/>
    <col min="10759" max="10762" width="13.140625" style="797"/>
    <col min="10763" max="10763" width="22.140625" style="797" customWidth="1"/>
    <col min="10764" max="11008" width="13.140625" style="797"/>
    <col min="11009" max="11009" width="38.85546875" style="797" customWidth="1"/>
    <col min="11010" max="11010" width="20.140625" style="797" customWidth="1"/>
    <col min="11011" max="11011" width="17.5703125" style="797" customWidth="1"/>
    <col min="11012" max="11013" width="20.140625" style="797" customWidth="1"/>
    <col min="11014" max="11014" width="15.85546875" style="797" bestFit="1" customWidth="1"/>
    <col min="11015" max="11018" width="13.140625" style="797"/>
    <col min="11019" max="11019" width="22.140625" style="797" customWidth="1"/>
    <col min="11020" max="11264" width="13.140625" style="797"/>
    <col min="11265" max="11265" width="38.85546875" style="797" customWidth="1"/>
    <col min="11266" max="11266" width="20.140625" style="797" customWidth="1"/>
    <col min="11267" max="11267" width="17.5703125" style="797" customWidth="1"/>
    <col min="11268" max="11269" width="20.140625" style="797" customWidth="1"/>
    <col min="11270" max="11270" width="15.85546875" style="797" bestFit="1" customWidth="1"/>
    <col min="11271" max="11274" width="13.140625" style="797"/>
    <col min="11275" max="11275" width="22.140625" style="797" customWidth="1"/>
    <col min="11276" max="11520" width="13.140625" style="797"/>
    <col min="11521" max="11521" width="38.85546875" style="797" customWidth="1"/>
    <col min="11522" max="11522" width="20.140625" style="797" customWidth="1"/>
    <col min="11523" max="11523" width="17.5703125" style="797" customWidth="1"/>
    <col min="11524" max="11525" width="20.140625" style="797" customWidth="1"/>
    <col min="11526" max="11526" width="15.85546875" style="797" bestFit="1" customWidth="1"/>
    <col min="11527" max="11530" width="13.140625" style="797"/>
    <col min="11531" max="11531" width="22.140625" style="797" customWidth="1"/>
    <col min="11532" max="11776" width="13.140625" style="797"/>
    <col min="11777" max="11777" width="38.85546875" style="797" customWidth="1"/>
    <col min="11778" max="11778" width="20.140625" style="797" customWidth="1"/>
    <col min="11779" max="11779" width="17.5703125" style="797" customWidth="1"/>
    <col min="11780" max="11781" width="20.140625" style="797" customWidth="1"/>
    <col min="11782" max="11782" width="15.85546875" style="797" bestFit="1" customWidth="1"/>
    <col min="11783" max="11786" width="13.140625" style="797"/>
    <col min="11787" max="11787" width="22.140625" style="797" customWidth="1"/>
    <col min="11788" max="12032" width="13.140625" style="797"/>
    <col min="12033" max="12033" width="38.85546875" style="797" customWidth="1"/>
    <col min="12034" max="12034" width="20.140625" style="797" customWidth="1"/>
    <col min="12035" max="12035" width="17.5703125" style="797" customWidth="1"/>
    <col min="12036" max="12037" width="20.140625" style="797" customWidth="1"/>
    <col min="12038" max="12038" width="15.85546875" style="797" bestFit="1" customWidth="1"/>
    <col min="12039" max="12042" width="13.140625" style="797"/>
    <col min="12043" max="12043" width="22.140625" style="797" customWidth="1"/>
    <col min="12044" max="12288" width="13.140625" style="797"/>
    <col min="12289" max="12289" width="38.85546875" style="797" customWidth="1"/>
    <col min="12290" max="12290" width="20.140625" style="797" customWidth="1"/>
    <col min="12291" max="12291" width="17.5703125" style="797" customWidth="1"/>
    <col min="12292" max="12293" width="20.140625" style="797" customWidth="1"/>
    <col min="12294" max="12294" width="15.85546875" style="797" bestFit="1" customWidth="1"/>
    <col min="12295" max="12298" width="13.140625" style="797"/>
    <col min="12299" max="12299" width="22.140625" style="797" customWidth="1"/>
    <col min="12300" max="12544" width="13.140625" style="797"/>
    <col min="12545" max="12545" width="38.85546875" style="797" customWidth="1"/>
    <col min="12546" max="12546" width="20.140625" style="797" customWidth="1"/>
    <col min="12547" max="12547" width="17.5703125" style="797" customWidth="1"/>
    <col min="12548" max="12549" width="20.140625" style="797" customWidth="1"/>
    <col min="12550" max="12550" width="15.85546875" style="797" bestFit="1" customWidth="1"/>
    <col min="12551" max="12554" width="13.140625" style="797"/>
    <col min="12555" max="12555" width="22.140625" style="797" customWidth="1"/>
    <col min="12556" max="12800" width="13.140625" style="797"/>
    <col min="12801" max="12801" width="38.85546875" style="797" customWidth="1"/>
    <col min="12802" max="12802" width="20.140625" style="797" customWidth="1"/>
    <col min="12803" max="12803" width="17.5703125" style="797" customWidth="1"/>
    <col min="12804" max="12805" width="20.140625" style="797" customWidth="1"/>
    <col min="12806" max="12806" width="15.85546875" style="797" bestFit="1" customWidth="1"/>
    <col min="12807" max="12810" width="13.140625" style="797"/>
    <col min="12811" max="12811" width="22.140625" style="797" customWidth="1"/>
    <col min="12812" max="13056" width="13.140625" style="797"/>
    <col min="13057" max="13057" width="38.85546875" style="797" customWidth="1"/>
    <col min="13058" max="13058" width="20.140625" style="797" customWidth="1"/>
    <col min="13059" max="13059" width="17.5703125" style="797" customWidth="1"/>
    <col min="13060" max="13061" width="20.140625" style="797" customWidth="1"/>
    <col min="13062" max="13062" width="15.85546875" style="797" bestFit="1" customWidth="1"/>
    <col min="13063" max="13066" width="13.140625" style="797"/>
    <col min="13067" max="13067" width="22.140625" style="797" customWidth="1"/>
    <col min="13068" max="13312" width="13.140625" style="797"/>
    <col min="13313" max="13313" width="38.85546875" style="797" customWidth="1"/>
    <col min="13314" max="13314" width="20.140625" style="797" customWidth="1"/>
    <col min="13315" max="13315" width="17.5703125" style="797" customWidth="1"/>
    <col min="13316" max="13317" width="20.140625" style="797" customWidth="1"/>
    <col min="13318" max="13318" width="15.85546875" style="797" bestFit="1" customWidth="1"/>
    <col min="13319" max="13322" width="13.140625" style="797"/>
    <col min="13323" max="13323" width="22.140625" style="797" customWidth="1"/>
    <col min="13324" max="13568" width="13.140625" style="797"/>
    <col min="13569" max="13569" width="38.85546875" style="797" customWidth="1"/>
    <col min="13570" max="13570" width="20.140625" style="797" customWidth="1"/>
    <col min="13571" max="13571" width="17.5703125" style="797" customWidth="1"/>
    <col min="13572" max="13573" width="20.140625" style="797" customWidth="1"/>
    <col min="13574" max="13574" width="15.85546875" style="797" bestFit="1" customWidth="1"/>
    <col min="13575" max="13578" width="13.140625" style="797"/>
    <col min="13579" max="13579" width="22.140625" style="797" customWidth="1"/>
    <col min="13580" max="13824" width="13.140625" style="797"/>
    <col min="13825" max="13825" width="38.85546875" style="797" customWidth="1"/>
    <col min="13826" max="13826" width="20.140625" style="797" customWidth="1"/>
    <col min="13827" max="13827" width="17.5703125" style="797" customWidth="1"/>
    <col min="13828" max="13829" width="20.140625" style="797" customWidth="1"/>
    <col min="13830" max="13830" width="15.85546875" style="797" bestFit="1" customWidth="1"/>
    <col min="13831" max="13834" width="13.140625" style="797"/>
    <col min="13835" max="13835" width="22.140625" style="797" customWidth="1"/>
    <col min="13836" max="14080" width="13.140625" style="797"/>
    <col min="14081" max="14081" width="38.85546875" style="797" customWidth="1"/>
    <col min="14082" max="14082" width="20.140625" style="797" customWidth="1"/>
    <col min="14083" max="14083" width="17.5703125" style="797" customWidth="1"/>
    <col min="14084" max="14085" width="20.140625" style="797" customWidth="1"/>
    <col min="14086" max="14086" width="15.85546875" style="797" bestFit="1" customWidth="1"/>
    <col min="14087" max="14090" width="13.140625" style="797"/>
    <col min="14091" max="14091" width="22.140625" style="797" customWidth="1"/>
    <col min="14092" max="14336" width="13.140625" style="797"/>
    <col min="14337" max="14337" width="38.85546875" style="797" customWidth="1"/>
    <col min="14338" max="14338" width="20.140625" style="797" customWidth="1"/>
    <col min="14339" max="14339" width="17.5703125" style="797" customWidth="1"/>
    <col min="14340" max="14341" width="20.140625" style="797" customWidth="1"/>
    <col min="14342" max="14342" width="15.85546875" style="797" bestFit="1" customWidth="1"/>
    <col min="14343" max="14346" width="13.140625" style="797"/>
    <col min="14347" max="14347" width="22.140625" style="797" customWidth="1"/>
    <col min="14348" max="14592" width="13.140625" style="797"/>
    <col min="14593" max="14593" width="38.85546875" style="797" customWidth="1"/>
    <col min="14594" max="14594" width="20.140625" style="797" customWidth="1"/>
    <col min="14595" max="14595" width="17.5703125" style="797" customWidth="1"/>
    <col min="14596" max="14597" width="20.140625" style="797" customWidth="1"/>
    <col min="14598" max="14598" width="15.85546875" style="797" bestFit="1" customWidth="1"/>
    <col min="14599" max="14602" width="13.140625" style="797"/>
    <col min="14603" max="14603" width="22.140625" style="797" customWidth="1"/>
    <col min="14604" max="14848" width="13.140625" style="797"/>
    <col min="14849" max="14849" width="38.85546875" style="797" customWidth="1"/>
    <col min="14850" max="14850" width="20.140625" style="797" customWidth="1"/>
    <col min="14851" max="14851" width="17.5703125" style="797" customWidth="1"/>
    <col min="14852" max="14853" width="20.140625" style="797" customWidth="1"/>
    <col min="14854" max="14854" width="15.85546875" style="797" bestFit="1" customWidth="1"/>
    <col min="14855" max="14858" width="13.140625" style="797"/>
    <col min="14859" max="14859" width="22.140625" style="797" customWidth="1"/>
    <col min="14860" max="15104" width="13.140625" style="797"/>
    <col min="15105" max="15105" width="38.85546875" style="797" customWidth="1"/>
    <col min="15106" max="15106" width="20.140625" style="797" customWidth="1"/>
    <col min="15107" max="15107" width="17.5703125" style="797" customWidth="1"/>
    <col min="15108" max="15109" width="20.140625" style="797" customWidth="1"/>
    <col min="15110" max="15110" width="15.85546875" style="797" bestFit="1" customWidth="1"/>
    <col min="15111" max="15114" width="13.140625" style="797"/>
    <col min="15115" max="15115" width="22.140625" style="797" customWidth="1"/>
    <col min="15116" max="15360" width="13.140625" style="797"/>
    <col min="15361" max="15361" width="38.85546875" style="797" customWidth="1"/>
    <col min="15362" max="15362" width="20.140625" style="797" customWidth="1"/>
    <col min="15363" max="15363" width="17.5703125" style="797" customWidth="1"/>
    <col min="15364" max="15365" width="20.140625" style="797" customWidth="1"/>
    <col min="15366" max="15366" width="15.85546875" style="797" bestFit="1" customWidth="1"/>
    <col min="15367" max="15370" width="13.140625" style="797"/>
    <col min="15371" max="15371" width="22.140625" style="797" customWidth="1"/>
    <col min="15372" max="15616" width="13.140625" style="797"/>
    <col min="15617" max="15617" width="38.85546875" style="797" customWidth="1"/>
    <col min="15618" max="15618" width="20.140625" style="797" customWidth="1"/>
    <col min="15619" max="15619" width="17.5703125" style="797" customWidth="1"/>
    <col min="15620" max="15621" width="20.140625" style="797" customWidth="1"/>
    <col min="15622" max="15622" width="15.85546875" style="797" bestFit="1" customWidth="1"/>
    <col min="15623" max="15626" width="13.140625" style="797"/>
    <col min="15627" max="15627" width="22.140625" style="797" customWidth="1"/>
    <col min="15628" max="15872" width="13.140625" style="797"/>
    <col min="15873" max="15873" width="38.85546875" style="797" customWidth="1"/>
    <col min="15874" max="15874" width="20.140625" style="797" customWidth="1"/>
    <col min="15875" max="15875" width="17.5703125" style="797" customWidth="1"/>
    <col min="15876" max="15877" width="20.140625" style="797" customWidth="1"/>
    <col min="15878" max="15878" width="15.85546875" style="797" bestFit="1" customWidth="1"/>
    <col min="15879" max="15882" width="13.140625" style="797"/>
    <col min="15883" max="15883" width="22.140625" style="797" customWidth="1"/>
    <col min="15884" max="16128" width="13.140625" style="797"/>
    <col min="16129" max="16129" width="38.85546875" style="797" customWidth="1"/>
    <col min="16130" max="16130" width="20.140625" style="797" customWidth="1"/>
    <col min="16131" max="16131" width="17.5703125" style="797" customWidth="1"/>
    <col min="16132" max="16133" width="20.140625" style="797" customWidth="1"/>
    <col min="16134" max="16134" width="15.85546875" style="797" bestFit="1" customWidth="1"/>
    <col min="16135" max="16138" width="13.140625" style="797"/>
    <col min="16139" max="16139" width="22.140625" style="797" customWidth="1"/>
    <col min="16140" max="16384" width="13.140625" style="797"/>
  </cols>
  <sheetData>
    <row r="1" spans="1:6">
      <c r="A1" s="1521" t="s">
        <v>1220</v>
      </c>
      <c r="B1" s="798"/>
    </row>
    <row r="3" spans="1:6" ht="27.75">
      <c r="A3" s="799" t="s">
        <v>759</v>
      </c>
      <c r="B3" s="799"/>
      <c r="C3" s="799"/>
      <c r="D3" s="799"/>
      <c r="E3" s="799"/>
    </row>
    <row r="4" spans="1:6" ht="18.75">
      <c r="A4" s="800">
        <v>45412</v>
      </c>
      <c r="B4" s="800"/>
      <c r="C4" s="800"/>
      <c r="D4" s="800"/>
      <c r="E4" s="800"/>
    </row>
    <row r="5" spans="1:6" ht="16.5">
      <c r="A5" s="801" t="s">
        <v>123</v>
      </c>
      <c r="B5" s="801"/>
      <c r="C5" s="801"/>
      <c r="D5" s="801"/>
      <c r="E5" s="801"/>
    </row>
    <row r="6" spans="1:6">
      <c r="A6" s="802"/>
      <c r="B6" s="802"/>
      <c r="C6" s="803"/>
      <c r="D6" s="803"/>
      <c r="E6" s="803"/>
    </row>
    <row r="7" spans="1:6" ht="13.5" thickBot="1">
      <c r="A7" s="804">
        <v>45468</v>
      </c>
      <c r="B7" s="802"/>
      <c r="C7" s="803"/>
      <c r="D7" s="803"/>
      <c r="E7" s="803"/>
    </row>
    <row r="8" spans="1:6" ht="25.5" customHeight="1">
      <c r="A8" s="805"/>
      <c r="B8" s="806" t="s">
        <v>760</v>
      </c>
      <c r="C8" s="806"/>
      <c r="D8" s="807" t="s">
        <v>761</v>
      </c>
      <c r="E8" s="807" t="s">
        <v>762</v>
      </c>
    </row>
    <row r="9" spans="1:6" ht="25.5" customHeight="1">
      <c r="A9" s="808" t="s">
        <v>763</v>
      </c>
      <c r="B9" s="809" t="s">
        <v>764</v>
      </c>
      <c r="C9" s="809" t="s">
        <v>765</v>
      </c>
      <c r="D9" s="810"/>
      <c r="E9" s="810"/>
    </row>
    <row r="10" spans="1:6" ht="13.5" customHeight="1">
      <c r="A10" s="811"/>
      <c r="B10" s="812"/>
      <c r="C10" s="812"/>
      <c r="D10" s="812"/>
      <c r="E10" s="812"/>
    </row>
    <row r="11" spans="1:6" ht="10.5" customHeight="1">
      <c r="A11" s="813"/>
      <c r="B11" s="814"/>
      <c r="C11" s="814"/>
      <c r="D11" s="814"/>
      <c r="E11" s="815"/>
    </row>
    <row r="12" spans="1:6" ht="18" customHeight="1">
      <c r="A12" s="816" t="s">
        <v>29</v>
      </c>
      <c r="B12" s="817">
        <v>11309576.026000001</v>
      </c>
      <c r="C12" s="817">
        <v>0</v>
      </c>
      <c r="D12" s="817">
        <v>3638976.5729999999</v>
      </c>
      <c r="E12" s="818">
        <v>14948552.598999999</v>
      </c>
      <c r="F12" s="819"/>
    </row>
    <row r="13" spans="1:6" ht="18" customHeight="1">
      <c r="A13" s="816" t="s">
        <v>30</v>
      </c>
      <c r="B13" s="817">
        <v>380678.95199999999</v>
      </c>
      <c r="C13" s="817">
        <v>0</v>
      </c>
      <c r="D13" s="817">
        <v>44478.245999999999</v>
      </c>
      <c r="E13" s="818">
        <v>425157.19900000002</v>
      </c>
      <c r="F13" s="819"/>
    </row>
    <row r="14" spans="1:6" ht="18" customHeight="1">
      <c r="A14" s="816" t="s">
        <v>31</v>
      </c>
      <c r="B14" s="817">
        <v>18096554.802999999</v>
      </c>
      <c r="C14" s="817">
        <v>0</v>
      </c>
      <c r="D14" s="817">
        <v>6766034.0159999998</v>
      </c>
      <c r="E14" s="818">
        <v>24862588.82</v>
      </c>
      <c r="F14" s="819"/>
    </row>
    <row r="15" spans="1:6" ht="18" customHeight="1">
      <c r="A15" s="820" t="s">
        <v>32</v>
      </c>
      <c r="B15" s="817">
        <v>963625.21699999995</v>
      </c>
      <c r="C15" s="817">
        <v>77249.601999999999</v>
      </c>
      <c r="D15" s="817">
        <v>351111.09899999999</v>
      </c>
      <c r="E15" s="818">
        <v>1391985.919</v>
      </c>
      <c r="F15" s="819"/>
    </row>
    <row r="16" spans="1:6" ht="18" customHeight="1">
      <c r="A16" s="816" t="s">
        <v>33</v>
      </c>
      <c r="B16" s="817">
        <v>1688537.9720000001</v>
      </c>
      <c r="C16" s="817">
        <v>0</v>
      </c>
      <c r="D16" s="817">
        <v>852906.2</v>
      </c>
      <c r="E16" s="818">
        <v>2541444.173</v>
      </c>
      <c r="F16" s="819"/>
    </row>
    <row r="17" spans="1:6" ht="18" customHeight="1">
      <c r="A17" s="821" t="s">
        <v>114</v>
      </c>
      <c r="B17" s="817">
        <v>9683528.6889999993</v>
      </c>
      <c r="C17" s="817">
        <v>0</v>
      </c>
      <c r="D17" s="817">
        <v>797357.18799999997</v>
      </c>
      <c r="E17" s="818">
        <v>10480885.878</v>
      </c>
      <c r="F17" s="819"/>
    </row>
    <row r="18" spans="1:6" ht="18" customHeight="1">
      <c r="A18" s="816" t="s">
        <v>35</v>
      </c>
      <c r="B18" s="817">
        <v>1278904.2</v>
      </c>
      <c r="C18" s="817">
        <v>0</v>
      </c>
      <c r="D18" s="817">
        <v>20048.481</v>
      </c>
      <c r="E18" s="818">
        <v>1298952.6810000001</v>
      </c>
      <c r="F18" s="819"/>
    </row>
    <row r="19" spans="1:6" ht="18" customHeight="1">
      <c r="A19" s="816" t="s">
        <v>36</v>
      </c>
      <c r="B19" s="817">
        <v>7113481.2829999998</v>
      </c>
      <c r="C19" s="817">
        <v>0</v>
      </c>
      <c r="D19" s="817">
        <v>2350984.8130000001</v>
      </c>
      <c r="E19" s="818">
        <v>9464466.0969999991</v>
      </c>
      <c r="F19" s="819"/>
    </row>
    <row r="20" spans="1:6" ht="18" customHeight="1">
      <c r="A20" s="816" t="s">
        <v>37</v>
      </c>
      <c r="B20" s="817">
        <v>2212665.642</v>
      </c>
      <c r="C20" s="817">
        <v>0</v>
      </c>
      <c r="D20" s="817">
        <v>326219.00099999999</v>
      </c>
      <c r="E20" s="818">
        <v>2538884.6430000002</v>
      </c>
      <c r="F20" s="819"/>
    </row>
    <row r="21" spans="1:6" ht="18" customHeight="1">
      <c r="A21" s="816" t="s">
        <v>38</v>
      </c>
      <c r="B21" s="817">
        <v>733861.84199999995</v>
      </c>
      <c r="C21" s="817">
        <v>0</v>
      </c>
      <c r="D21" s="817">
        <v>58595.324000000001</v>
      </c>
      <c r="E21" s="818">
        <v>792457.16599999997</v>
      </c>
      <c r="F21" s="819"/>
    </row>
    <row r="22" spans="1:6" ht="18" customHeight="1">
      <c r="A22" s="816" t="s">
        <v>96</v>
      </c>
      <c r="B22" s="817">
        <v>770340.87399999995</v>
      </c>
      <c r="C22" s="817">
        <v>0</v>
      </c>
      <c r="D22" s="817">
        <v>31984.776000000002</v>
      </c>
      <c r="E22" s="818">
        <v>802325.65</v>
      </c>
      <c r="F22" s="819"/>
    </row>
    <row r="23" spans="1:6" ht="18" customHeight="1">
      <c r="A23" s="816" t="s">
        <v>40</v>
      </c>
      <c r="B23" s="817">
        <v>1246263.3489999999</v>
      </c>
      <c r="C23" s="817">
        <v>0</v>
      </c>
      <c r="D23" s="817">
        <v>342796.174</v>
      </c>
      <c r="E23" s="818">
        <v>1589059.523</v>
      </c>
      <c r="F23" s="819"/>
    </row>
    <row r="24" spans="1:6" ht="18" customHeight="1">
      <c r="A24" s="816" t="s">
        <v>41</v>
      </c>
      <c r="B24" s="817">
        <v>274589.55900000001</v>
      </c>
      <c r="C24" s="817">
        <v>0</v>
      </c>
      <c r="D24" s="817">
        <v>632.85500000000002</v>
      </c>
      <c r="E24" s="818">
        <v>275222.41499999998</v>
      </c>
      <c r="F24" s="819"/>
    </row>
    <row r="25" spans="1:6" ht="18" customHeight="1">
      <c r="A25" s="822" t="s">
        <v>766</v>
      </c>
      <c r="B25" s="817">
        <v>108550.215</v>
      </c>
      <c r="C25" s="817">
        <v>0</v>
      </c>
      <c r="D25" s="817">
        <v>26827.651999999998</v>
      </c>
      <c r="E25" s="818">
        <v>135377.867</v>
      </c>
      <c r="F25" s="819"/>
    </row>
    <row r="26" spans="1:6" ht="18" customHeight="1">
      <c r="A26" s="816" t="s">
        <v>43</v>
      </c>
      <c r="B26" s="817">
        <v>498099.31699999998</v>
      </c>
      <c r="C26" s="817">
        <v>0</v>
      </c>
      <c r="D26" s="817">
        <v>80736.616999999998</v>
      </c>
      <c r="E26" s="818">
        <v>578835.93400000001</v>
      </c>
      <c r="F26" s="819"/>
    </row>
    <row r="27" spans="1:6" ht="18" customHeight="1">
      <c r="A27" s="816" t="s">
        <v>44</v>
      </c>
      <c r="B27" s="817">
        <v>270106.59299999999</v>
      </c>
      <c r="C27" s="817">
        <v>0</v>
      </c>
      <c r="D27" s="817">
        <v>5159.8310000000001</v>
      </c>
      <c r="E27" s="818">
        <v>275266.424</v>
      </c>
      <c r="F27" s="819"/>
    </row>
    <row r="28" spans="1:6" ht="18" customHeight="1">
      <c r="A28" s="816" t="s">
        <v>767</v>
      </c>
      <c r="B28" s="817">
        <v>555454.84699999995</v>
      </c>
      <c r="C28" s="817">
        <v>0</v>
      </c>
      <c r="D28" s="817">
        <v>5411.4290000000001</v>
      </c>
      <c r="E28" s="818">
        <v>560866.27599999995</v>
      </c>
      <c r="F28" s="819"/>
    </row>
    <row r="29" spans="1:6" ht="26.25" customHeight="1" thickBot="1">
      <c r="A29" s="823" t="s">
        <v>768</v>
      </c>
      <c r="B29" s="824">
        <v>57184819.380000003</v>
      </c>
      <c r="C29" s="824">
        <v>77249.601999999999</v>
      </c>
      <c r="D29" s="824">
        <v>15700260.274999999</v>
      </c>
      <c r="E29" s="824">
        <v>72962329.263999999</v>
      </c>
      <c r="F29" s="825"/>
    </row>
    <row r="30" spans="1:6" ht="13.5">
      <c r="A30" s="816" t="s">
        <v>769</v>
      </c>
      <c r="B30" s="816"/>
      <c r="C30" s="826"/>
      <c r="D30" s="826"/>
      <c r="E30" s="826"/>
    </row>
    <row r="31" spans="1:6" ht="13.15" customHeight="1">
      <c r="A31" s="827" t="s">
        <v>770</v>
      </c>
      <c r="B31" s="827"/>
      <c r="C31" s="827"/>
      <c r="D31" s="827"/>
      <c r="E31" s="827"/>
    </row>
    <row r="32" spans="1:6">
      <c r="A32" s="827"/>
      <c r="B32" s="827"/>
      <c r="C32" s="827"/>
      <c r="D32" s="827"/>
      <c r="E32" s="827"/>
    </row>
    <row r="33" spans="2:10" ht="39.6" customHeight="1">
      <c r="B33" s="828"/>
      <c r="C33" s="828"/>
      <c r="D33" s="828"/>
      <c r="E33" s="828"/>
      <c r="F33" s="828"/>
      <c r="G33" s="828"/>
      <c r="H33" s="828"/>
      <c r="I33" s="828"/>
      <c r="J33" s="828"/>
    </row>
    <row r="203" spans="4:4">
      <c r="D203" s="797" t="s">
        <v>115</v>
      </c>
    </row>
  </sheetData>
  <mergeCells count="7">
    <mergeCell ref="A31:E32"/>
    <mergeCell ref="A3:E3"/>
    <mergeCell ref="A4:E4"/>
    <mergeCell ref="A5:E5"/>
    <mergeCell ref="B8:C8"/>
    <mergeCell ref="D8:D9"/>
    <mergeCell ref="E8:E9"/>
  </mergeCells>
  <hyperlinks>
    <hyperlink ref="A1" location="Índice!A1" display="Volver al Índice" xr:uid="{73CA40F8-7DF2-4BD9-AE73-5A01C665A4FA}"/>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BA8B-FC30-48FE-BE4D-AC650215E605}">
  <dimension ref="A1:L30"/>
  <sheetViews>
    <sheetView showGridLines="0" zoomScaleNormal="75" workbookViewId="0"/>
  </sheetViews>
  <sheetFormatPr baseColWidth="10" defaultColWidth="12.42578125" defaultRowHeight="12.75"/>
  <cols>
    <col min="1" max="1" width="37.5703125" style="636" customWidth="1"/>
    <col min="2" max="5" width="11.5703125" style="636" customWidth="1"/>
    <col min="6" max="6" width="11.140625" style="636" customWidth="1"/>
    <col min="7" max="7" width="11.5703125" style="636" customWidth="1"/>
    <col min="8" max="8" width="10.5703125" style="636" customWidth="1"/>
    <col min="9" max="9" width="11.140625" style="636" customWidth="1"/>
    <col min="10" max="10" width="10.42578125" style="636" customWidth="1"/>
    <col min="11" max="11" width="15.5703125" style="636" customWidth="1"/>
    <col min="12" max="12" width="14.42578125" style="636" customWidth="1"/>
    <col min="13" max="16384" width="12.42578125" style="636"/>
  </cols>
  <sheetData>
    <row r="1" spans="1:12" s="664" customFormat="1" ht="18" customHeight="1">
      <c r="A1" s="1521" t="s">
        <v>1220</v>
      </c>
      <c r="B1" s="594"/>
      <c r="C1" s="594"/>
      <c r="D1" s="594"/>
      <c r="E1" s="594"/>
      <c r="F1" s="594"/>
      <c r="G1" s="594"/>
      <c r="H1" s="594"/>
      <c r="I1" s="594"/>
      <c r="J1" s="594"/>
      <c r="K1" s="594"/>
    </row>
    <row r="2" spans="1:12" s="597" customFormat="1" ht="24.95" customHeight="1">
      <c r="A2" s="596" t="s">
        <v>726</v>
      </c>
      <c r="B2" s="596"/>
      <c r="C2" s="596"/>
      <c r="D2" s="596"/>
      <c r="E2" s="596"/>
      <c r="F2" s="596"/>
      <c r="G2" s="596"/>
      <c r="H2" s="596"/>
      <c r="I2" s="596"/>
      <c r="J2" s="596"/>
      <c r="K2" s="596"/>
      <c r="L2" s="598"/>
    </row>
    <row r="3" spans="1:12" s="600" customFormat="1" ht="18" customHeight="1">
      <c r="A3" s="599">
        <v>45412</v>
      </c>
      <c r="B3" s="599"/>
      <c r="C3" s="599"/>
      <c r="D3" s="599"/>
      <c r="E3" s="599"/>
      <c r="F3" s="599"/>
      <c r="G3" s="599"/>
      <c r="H3" s="599"/>
      <c r="I3" s="599"/>
      <c r="J3" s="599"/>
      <c r="K3" s="599"/>
      <c r="L3" s="601"/>
    </row>
    <row r="4" spans="1:12" s="603" customFormat="1" ht="18" customHeight="1">
      <c r="A4" s="602" t="s">
        <v>178</v>
      </c>
      <c r="B4" s="602"/>
      <c r="C4" s="602"/>
      <c r="D4" s="602"/>
      <c r="E4" s="602"/>
      <c r="F4" s="602"/>
      <c r="G4" s="602"/>
      <c r="H4" s="602"/>
      <c r="I4" s="602"/>
      <c r="J4" s="602"/>
      <c r="K4" s="602"/>
      <c r="L4" s="604"/>
    </row>
    <row r="5" spans="1:12" ht="11.25" customHeight="1" thickBot="1">
      <c r="A5" s="768"/>
      <c r="B5" s="768"/>
      <c r="C5" s="768"/>
      <c r="D5" s="768"/>
      <c r="E5" s="768"/>
      <c r="F5" s="768"/>
      <c r="G5" s="768"/>
      <c r="H5" s="768"/>
      <c r="I5" s="768"/>
      <c r="J5" s="768"/>
      <c r="K5" s="768"/>
    </row>
    <row r="6" spans="1:12" ht="35.1" customHeight="1">
      <c r="A6" s="753" t="s">
        <v>1</v>
      </c>
      <c r="B6" s="717" t="s">
        <v>727</v>
      </c>
      <c r="C6" s="717"/>
      <c r="D6" s="717"/>
      <c r="E6" s="717"/>
      <c r="F6" s="642" t="s">
        <v>728</v>
      </c>
      <c r="G6" s="642" t="s">
        <v>729</v>
      </c>
      <c r="H6" s="642" t="s">
        <v>730</v>
      </c>
      <c r="I6" s="642" t="s">
        <v>731</v>
      </c>
      <c r="J6" s="642" t="s">
        <v>732</v>
      </c>
      <c r="K6" s="607" t="s">
        <v>733</v>
      </c>
    </row>
    <row r="7" spans="1:12" ht="39.950000000000003" customHeight="1">
      <c r="A7" s="769"/>
      <c r="B7" s="721" t="s">
        <v>546</v>
      </c>
      <c r="C7" s="721" t="s">
        <v>734</v>
      </c>
      <c r="D7" s="721" t="s">
        <v>735</v>
      </c>
      <c r="E7" s="721" t="s">
        <v>736</v>
      </c>
      <c r="F7" s="644"/>
      <c r="G7" s="644"/>
      <c r="H7" s="644"/>
      <c r="I7" s="644"/>
      <c r="J7" s="644"/>
      <c r="K7" s="770"/>
    </row>
    <row r="8" spans="1:12" ht="9.75" customHeight="1">
      <c r="A8" s="719"/>
      <c r="B8" s="646"/>
      <c r="C8" s="646"/>
      <c r="D8" s="646"/>
      <c r="E8" s="646"/>
      <c r="F8" s="646"/>
      <c r="G8" s="646"/>
      <c r="H8" s="646"/>
      <c r="I8" s="646"/>
      <c r="J8" s="646"/>
      <c r="K8" s="646"/>
    </row>
    <row r="9" spans="1:12" s="621" customFormat="1" ht="20.100000000000001" customHeight="1">
      <c r="A9" s="616" t="s">
        <v>29</v>
      </c>
      <c r="B9" s="771">
        <v>5.9320811244577873</v>
      </c>
      <c r="C9" s="771">
        <v>0.16365486802374776</v>
      </c>
      <c r="D9" s="771">
        <v>6.6174734813438763</v>
      </c>
      <c r="E9" s="771">
        <v>78.181509888294812</v>
      </c>
      <c r="F9" s="771" t="s">
        <v>132</v>
      </c>
      <c r="G9" s="771">
        <v>0.36968367785999184</v>
      </c>
      <c r="H9" s="771">
        <v>7.6038838389111181</v>
      </c>
      <c r="I9" s="771">
        <v>0.96867619098838731</v>
      </c>
      <c r="J9" s="771">
        <v>0.1630369301202837</v>
      </c>
      <c r="K9" s="772">
        <v>2932818.9610000001</v>
      </c>
      <c r="L9" s="619"/>
    </row>
    <row r="10" spans="1:12" s="621" customFormat="1" ht="20.100000000000001" customHeight="1">
      <c r="A10" s="616" t="s">
        <v>30</v>
      </c>
      <c r="B10" s="771">
        <v>4.9391222857045589</v>
      </c>
      <c r="C10" s="771">
        <v>1.2078459566043709</v>
      </c>
      <c r="D10" s="771">
        <v>0.10310002215196531</v>
      </c>
      <c r="E10" s="771">
        <v>92.714022383177934</v>
      </c>
      <c r="F10" s="771" t="s">
        <v>132</v>
      </c>
      <c r="G10" s="771">
        <v>0.4897901189941164</v>
      </c>
      <c r="H10" s="771">
        <v>0.5461192333670537</v>
      </c>
      <c r="I10" s="771" t="s">
        <v>132</v>
      </c>
      <c r="J10" s="771" t="s">
        <v>132</v>
      </c>
      <c r="K10" s="772">
        <v>84597.46</v>
      </c>
      <c r="L10" s="619"/>
    </row>
    <row r="11" spans="1:12" s="621" customFormat="1" ht="20.100000000000001" customHeight="1">
      <c r="A11" s="616" t="s">
        <v>31</v>
      </c>
      <c r="B11" s="771">
        <v>7.7242015472156424</v>
      </c>
      <c r="C11" s="771">
        <v>4.220582012326058E-2</v>
      </c>
      <c r="D11" s="771">
        <v>9.7862088368289459</v>
      </c>
      <c r="E11" s="771">
        <v>71.498930346558097</v>
      </c>
      <c r="F11" s="771" t="s">
        <v>132</v>
      </c>
      <c r="G11" s="771">
        <v>1.8747928675772925</v>
      </c>
      <c r="H11" s="771">
        <v>8.2848242289624068</v>
      </c>
      <c r="I11" s="771">
        <v>8.210829140225781E-2</v>
      </c>
      <c r="J11" s="771">
        <v>0.70672806133208055</v>
      </c>
      <c r="K11" s="772">
        <v>5270803.8690000009</v>
      </c>
      <c r="L11" s="619"/>
    </row>
    <row r="12" spans="1:12" s="621" customFormat="1" ht="20.100000000000001" customHeight="1">
      <c r="A12" s="616" t="s">
        <v>32</v>
      </c>
      <c r="B12" s="771">
        <v>3.2567703166812714</v>
      </c>
      <c r="C12" s="771">
        <v>9.8339286651368485E-2</v>
      </c>
      <c r="D12" s="771">
        <v>5.9415117251394705</v>
      </c>
      <c r="E12" s="771">
        <v>87.19649666758896</v>
      </c>
      <c r="F12" s="771" t="s">
        <v>132</v>
      </c>
      <c r="G12" s="771">
        <v>7.1264903406034524E-4</v>
      </c>
      <c r="H12" s="771">
        <v>3.4742017213379386</v>
      </c>
      <c r="I12" s="771" t="s">
        <v>132</v>
      </c>
      <c r="J12" s="771">
        <v>3.196763356694142E-2</v>
      </c>
      <c r="K12" s="772">
        <v>366239.18299999996</v>
      </c>
      <c r="L12" s="619"/>
    </row>
    <row r="13" spans="1:12" s="621" customFormat="1" ht="20.100000000000001" customHeight="1">
      <c r="A13" s="616" t="s">
        <v>33</v>
      </c>
      <c r="B13" s="771">
        <v>7.5633370181401967</v>
      </c>
      <c r="C13" s="771">
        <v>0.37107556507906442</v>
      </c>
      <c r="D13" s="771">
        <v>11.133697353706147</v>
      </c>
      <c r="E13" s="771">
        <v>76.837287999094144</v>
      </c>
      <c r="F13" s="771">
        <v>0.2505607370644975</v>
      </c>
      <c r="G13" s="771" t="s">
        <v>132</v>
      </c>
      <c r="H13" s="771">
        <v>2.6976752579898902</v>
      </c>
      <c r="I13" s="771">
        <v>1.1138730260644127</v>
      </c>
      <c r="J13" s="771">
        <v>3.2493042861622613E-2</v>
      </c>
      <c r="K13" s="772">
        <v>554669.50500000012</v>
      </c>
      <c r="L13" s="619"/>
    </row>
    <row r="14" spans="1:12" s="621" customFormat="1" ht="20.100000000000001" customHeight="1">
      <c r="A14" s="616" t="s">
        <v>34</v>
      </c>
      <c r="B14" s="771">
        <v>5.4767404201322121</v>
      </c>
      <c r="C14" s="771">
        <v>0.12767739964219663</v>
      </c>
      <c r="D14" s="771">
        <v>5.7159228384913936</v>
      </c>
      <c r="E14" s="771">
        <v>81.507846449237348</v>
      </c>
      <c r="F14" s="771">
        <v>3.5007996441072722</v>
      </c>
      <c r="G14" s="771">
        <v>0.32969220721012865</v>
      </c>
      <c r="H14" s="771">
        <v>1.2884676812559142</v>
      </c>
      <c r="I14" s="771">
        <v>1.6588345619899327</v>
      </c>
      <c r="J14" s="771">
        <v>0.39401879793360989</v>
      </c>
      <c r="K14" s="772">
        <v>1783800.4270000001</v>
      </c>
      <c r="L14" s="619"/>
    </row>
    <row r="15" spans="1:12" s="621" customFormat="1" ht="20.100000000000001" customHeight="1">
      <c r="A15" s="616" t="s">
        <v>35</v>
      </c>
      <c r="B15" s="771">
        <v>9.1325777850117831</v>
      </c>
      <c r="C15" s="771">
        <v>1.6454302449888485</v>
      </c>
      <c r="D15" s="771">
        <v>23.95925656355119</v>
      </c>
      <c r="E15" s="771">
        <v>22.048763989735587</v>
      </c>
      <c r="F15" s="771" t="s">
        <v>132</v>
      </c>
      <c r="G15" s="771" t="s">
        <v>132</v>
      </c>
      <c r="H15" s="771">
        <v>41.804695154456276</v>
      </c>
      <c r="I15" s="771" t="s">
        <v>132</v>
      </c>
      <c r="J15" s="771">
        <v>1.4092762622563149</v>
      </c>
      <c r="K15" s="772">
        <v>262930.98800000001</v>
      </c>
      <c r="L15" s="619"/>
    </row>
    <row r="16" spans="1:12" s="621" customFormat="1" ht="20.100000000000001" customHeight="1">
      <c r="A16" s="616" t="s">
        <v>36</v>
      </c>
      <c r="B16" s="771">
        <v>5.3371579607022186</v>
      </c>
      <c r="C16" s="771">
        <v>0.17265004250402366</v>
      </c>
      <c r="D16" s="771">
        <v>9.2768931698746595</v>
      </c>
      <c r="E16" s="771">
        <v>77.423534948985235</v>
      </c>
      <c r="F16" s="771">
        <v>0.37190937980411465</v>
      </c>
      <c r="G16" s="771">
        <v>0.64325158682109129</v>
      </c>
      <c r="H16" s="771">
        <v>6.7731025039967436</v>
      </c>
      <c r="I16" s="771" t="s">
        <v>132</v>
      </c>
      <c r="J16" s="771">
        <v>1.5004073119196759E-3</v>
      </c>
      <c r="K16" s="772">
        <v>2146283.8619999997</v>
      </c>
      <c r="L16" s="619"/>
    </row>
    <row r="17" spans="1:12" s="621" customFormat="1" ht="20.100000000000001" customHeight="1">
      <c r="A17" s="616" t="s">
        <v>37</v>
      </c>
      <c r="B17" s="771">
        <v>0.65888403640582238</v>
      </c>
      <c r="C17" s="771">
        <v>9.5552500494950676E-2</v>
      </c>
      <c r="D17" s="771">
        <v>5.1302137694826495</v>
      </c>
      <c r="E17" s="771">
        <v>93.574672252290739</v>
      </c>
      <c r="F17" s="771" t="s">
        <v>132</v>
      </c>
      <c r="G17" s="771" t="s">
        <v>132</v>
      </c>
      <c r="H17" s="771" t="s">
        <v>132</v>
      </c>
      <c r="I17" s="771">
        <v>0.50276462239920083</v>
      </c>
      <c r="J17" s="771">
        <v>3.7912818926661346E-2</v>
      </c>
      <c r="K17" s="772">
        <v>1060934.0359999998</v>
      </c>
      <c r="L17" s="619"/>
    </row>
    <row r="18" spans="1:12" s="621" customFormat="1" ht="20.100000000000001" customHeight="1">
      <c r="A18" s="616" t="s">
        <v>38</v>
      </c>
      <c r="B18" s="771">
        <v>5.1584222207755337</v>
      </c>
      <c r="C18" s="771">
        <v>1.713081873539003</v>
      </c>
      <c r="D18" s="771">
        <v>15.394613263283787</v>
      </c>
      <c r="E18" s="771">
        <v>74.002611421664383</v>
      </c>
      <c r="F18" s="771" t="s">
        <v>132</v>
      </c>
      <c r="G18" s="771" t="s">
        <v>132</v>
      </c>
      <c r="H18" s="771">
        <v>3.73125377099087</v>
      </c>
      <c r="I18" s="771" t="s">
        <v>132</v>
      </c>
      <c r="J18" s="771">
        <v>1.7449746408204597E-5</v>
      </c>
      <c r="K18" s="772">
        <v>148999.30000000002</v>
      </c>
      <c r="L18" s="619"/>
    </row>
    <row r="19" spans="1:12" s="621" customFormat="1" ht="20.100000000000001" customHeight="1">
      <c r="A19" s="622" t="s">
        <v>39</v>
      </c>
      <c r="B19" s="771">
        <v>0.74575626513008297</v>
      </c>
      <c r="C19" s="771">
        <v>0.30384766505077421</v>
      </c>
      <c r="D19" s="771">
        <v>1.7620538428242312</v>
      </c>
      <c r="E19" s="771">
        <v>95.33718906305532</v>
      </c>
      <c r="F19" s="771">
        <v>0.23731261489383076</v>
      </c>
      <c r="G19" s="771" t="s">
        <v>132</v>
      </c>
      <c r="H19" s="771">
        <v>1.1368445782213943</v>
      </c>
      <c r="I19" s="771">
        <v>0.4769959708243795</v>
      </c>
      <c r="J19" s="771" t="s">
        <v>132</v>
      </c>
      <c r="K19" s="772">
        <v>396627.04</v>
      </c>
      <c r="L19" s="619"/>
    </row>
    <row r="20" spans="1:12" s="621" customFormat="1" ht="20.100000000000001" customHeight="1">
      <c r="A20" s="622" t="s">
        <v>116</v>
      </c>
      <c r="B20" s="771">
        <v>10.971017732712141</v>
      </c>
      <c r="C20" s="771">
        <v>0.55073814058710746</v>
      </c>
      <c r="D20" s="771">
        <v>7.4976817139841847</v>
      </c>
      <c r="E20" s="771">
        <v>62.0804009807661</v>
      </c>
      <c r="F20" s="771" t="s">
        <v>132</v>
      </c>
      <c r="G20" s="771" t="s">
        <v>132</v>
      </c>
      <c r="H20" s="771">
        <v>10.399700042871054</v>
      </c>
      <c r="I20" s="771">
        <v>2.9704112044776263</v>
      </c>
      <c r="J20" s="771">
        <v>5.5300501846017935</v>
      </c>
      <c r="K20" s="772">
        <v>313034.06699999998</v>
      </c>
      <c r="L20" s="619"/>
    </row>
    <row r="21" spans="1:12" s="621" customFormat="1" ht="20.100000000000001" customHeight="1">
      <c r="A21" s="622" t="s">
        <v>151</v>
      </c>
      <c r="B21" s="771">
        <v>1.2565140220360493</v>
      </c>
      <c r="C21" s="771">
        <v>0.89028892251723013</v>
      </c>
      <c r="D21" s="771">
        <v>1.7647021788999204</v>
      </c>
      <c r="E21" s="771">
        <v>95.012312203637677</v>
      </c>
      <c r="F21" s="771" t="s">
        <v>132</v>
      </c>
      <c r="G21" s="771" t="s">
        <v>132</v>
      </c>
      <c r="H21" s="771">
        <v>1.0426905325475082</v>
      </c>
      <c r="I21" s="771" t="s">
        <v>132</v>
      </c>
      <c r="J21" s="771">
        <v>3.3492140361639826E-2</v>
      </c>
      <c r="K21" s="772">
        <v>158834.27999999997</v>
      </c>
      <c r="L21" s="619"/>
    </row>
    <row r="22" spans="1:12" s="621" customFormat="1" ht="20.100000000000001" customHeight="1">
      <c r="A22" s="27" t="s">
        <v>42</v>
      </c>
      <c r="B22" s="771">
        <v>3.7821784162440744</v>
      </c>
      <c r="C22" s="771">
        <v>0.41149671971948937</v>
      </c>
      <c r="D22" s="771">
        <v>1.3316658163724984</v>
      </c>
      <c r="E22" s="771">
        <v>94.309901023694536</v>
      </c>
      <c r="F22" s="771" t="s">
        <v>132</v>
      </c>
      <c r="G22" s="771">
        <v>2.5674396953786556E-3</v>
      </c>
      <c r="H22" s="771">
        <v>0.1621905842740147</v>
      </c>
      <c r="I22" s="771" t="s">
        <v>132</v>
      </c>
      <c r="J22" s="771" t="s">
        <v>132</v>
      </c>
      <c r="K22" s="772">
        <v>93010.948000000004</v>
      </c>
      <c r="L22" s="619"/>
    </row>
    <row r="23" spans="1:12" s="621" customFormat="1" ht="20.100000000000001" customHeight="1">
      <c r="A23" s="622" t="s">
        <v>43</v>
      </c>
      <c r="B23" s="771">
        <v>36.419836310432942</v>
      </c>
      <c r="C23" s="771">
        <v>2.374949692359726</v>
      </c>
      <c r="D23" s="771">
        <v>9.6037245918861576</v>
      </c>
      <c r="E23" s="771">
        <v>47.526243819009643</v>
      </c>
      <c r="F23" s="771">
        <v>3.0092550312363997</v>
      </c>
      <c r="G23" s="771" t="s">
        <v>132</v>
      </c>
      <c r="H23" s="771">
        <v>1.0503707806926994</v>
      </c>
      <c r="I23" s="771">
        <v>1.561977438243632E-2</v>
      </c>
      <c r="J23" s="771" t="s">
        <v>132</v>
      </c>
      <c r="K23" s="772">
        <v>50807.392</v>
      </c>
      <c r="L23" s="619"/>
    </row>
    <row r="24" spans="1:12" s="621" customFormat="1" ht="20.100000000000001" customHeight="1">
      <c r="A24" s="622" t="s">
        <v>44</v>
      </c>
      <c r="B24" s="771">
        <v>63.584793948228892</v>
      </c>
      <c r="C24" s="771">
        <v>10.293833342601177</v>
      </c>
      <c r="D24" s="771">
        <v>11.863874135653951</v>
      </c>
      <c r="E24" s="771">
        <v>12.629200134671798</v>
      </c>
      <c r="F24" s="771" t="s">
        <v>132</v>
      </c>
      <c r="G24" s="771" t="s">
        <v>132</v>
      </c>
      <c r="H24" s="771">
        <v>1.6282984388441883</v>
      </c>
      <c r="I24" s="771" t="s">
        <v>132</v>
      </c>
      <c r="J24" s="771" t="s">
        <v>132</v>
      </c>
      <c r="K24" s="772">
        <v>36218.421999999999</v>
      </c>
      <c r="L24" s="619"/>
    </row>
    <row r="25" spans="1:12" s="621" customFormat="1" ht="20.100000000000001" customHeight="1">
      <c r="A25" s="622" t="s">
        <v>45</v>
      </c>
      <c r="B25" s="771">
        <v>9.1959894179807566</v>
      </c>
      <c r="C25" s="771">
        <v>5.7620777139039845</v>
      </c>
      <c r="D25" s="771">
        <v>10.312242121610538</v>
      </c>
      <c r="E25" s="771">
        <v>57.848920205877022</v>
      </c>
      <c r="F25" s="771">
        <v>4.7714204842219363</v>
      </c>
      <c r="G25" s="771" t="s">
        <v>132</v>
      </c>
      <c r="H25" s="771">
        <v>10.164023447285565</v>
      </c>
      <c r="I25" s="771">
        <v>1.9453266091202175</v>
      </c>
      <c r="J25" s="771" t="s">
        <v>132</v>
      </c>
      <c r="K25" s="772">
        <v>39088.191999999995</v>
      </c>
      <c r="L25" s="619"/>
    </row>
    <row r="26" spans="1:12" s="776" customFormat="1" ht="30.75" customHeight="1" thickBot="1">
      <c r="A26" s="623" t="s">
        <v>46</v>
      </c>
      <c r="B26" s="773">
        <v>6.2296612981738244</v>
      </c>
      <c r="C26" s="773">
        <v>0.23091721991737499</v>
      </c>
      <c r="D26" s="773">
        <v>8.1697894287868262</v>
      </c>
      <c r="E26" s="773">
        <v>76.591044656285177</v>
      </c>
      <c r="F26" s="774">
        <v>0.48507000790618787</v>
      </c>
      <c r="G26" s="774">
        <v>0.82654591548226763</v>
      </c>
      <c r="H26" s="773">
        <v>6.4691166887350295</v>
      </c>
      <c r="I26" s="773">
        <v>0.54649791589378738</v>
      </c>
      <c r="J26" s="773">
        <v>0.45135686881953191</v>
      </c>
      <c r="K26" s="775">
        <v>15699697.931999996</v>
      </c>
      <c r="L26" s="619"/>
    </row>
    <row r="27" spans="1:12" ht="5.25" customHeight="1">
      <c r="A27" s="776"/>
      <c r="B27" s="777"/>
      <c r="C27" s="777"/>
      <c r="D27" s="777"/>
      <c r="E27" s="777"/>
      <c r="F27" s="777"/>
      <c r="G27" s="777"/>
      <c r="H27" s="777"/>
      <c r="I27" s="777"/>
      <c r="J27" s="777"/>
      <c r="K27" s="777"/>
      <c r="L27" s="778"/>
    </row>
    <row r="28" spans="1:12" ht="13.5">
      <c r="A28" s="733" t="s">
        <v>154</v>
      </c>
      <c r="B28" s="779"/>
      <c r="C28" s="628"/>
      <c r="D28" s="628"/>
      <c r="E28" s="628"/>
      <c r="F28" s="628"/>
      <c r="G28" s="628"/>
      <c r="H28" s="628"/>
      <c r="I28" s="628"/>
      <c r="J28" s="628"/>
      <c r="K28" s="628"/>
    </row>
    <row r="29" spans="1:12" ht="13.5">
      <c r="A29" s="30"/>
      <c r="B29" s="635"/>
      <c r="C29" s="635"/>
      <c r="D29" s="635"/>
      <c r="E29" s="635"/>
      <c r="F29" s="635"/>
      <c r="G29" s="635"/>
      <c r="H29" s="635"/>
      <c r="I29" s="635"/>
      <c r="J29" s="635"/>
      <c r="K29" s="635"/>
      <c r="L29" s="635"/>
    </row>
    <row r="30" spans="1:12" ht="13.5">
      <c r="A30" s="18"/>
      <c r="B30" s="621"/>
      <c r="C30" s="621"/>
      <c r="D30" s="621"/>
      <c r="E30" s="621"/>
      <c r="F30" s="621"/>
      <c r="G30" s="621"/>
      <c r="H30" s="621"/>
    </row>
  </sheetData>
  <mergeCells count="8">
    <mergeCell ref="J6:J7"/>
    <mergeCell ref="K6:K7"/>
    <mergeCell ref="A6:A7"/>
    <mergeCell ref="B6:E6"/>
    <mergeCell ref="F6:F7"/>
    <mergeCell ref="G6:G7"/>
    <mergeCell ref="H6:H7"/>
    <mergeCell ref="I6:I7"/>
  </mergeCells>
  <hyperlinks>
    <hyperlink ref="A1" location="Índice!A1" display="Volver al Índice" xr:uid="{46EAEECB-3023-45DD-B7CD-1B68871432D7}"/>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F374-2881-48FC-8CBF-CE0258481CFA}">
  <dimension ref="A1:O31"/>
  <sheetViews>
    <sheetView showGridLines="0" zoomScaleNormal="75" workbookViewId="0"/>
  </sheetViews>
  <sheetFormatPr baseColWidth="10" defaultColWidth="12.42578125" defaultRowHeight="12.75"/>
  <cols>
    <col min="1" max="1" width="32.140625" style="636" customWidth="1"/>
    <col min="2" max="14" width="12.5703125" style="636" customWidth="1"/>
    <col min="15" max="15" width="14.42578125" style="636" customWidth="1"/>
    <col min="16" max="16384" width="12.42578125" style="636"/>
  </cols>
  <sheetData>
    <row r="1" spans="1:15" s="664" customFormat="1" ht="18" customHeight="1">
      <c r="A1" s="1521" t="s">
        <v>1220</v>
      </c>
      <c r="B1" s="911"/>
      <c r="C1" s="911"/>
      <c r="D1" s="911"/>
      <c r="E1" s="911"/>
      <c r="F1" s="911"/>
      <c r="G1" s="911"/>
      <c r="H1" s="911"/>
      <c r="I1" s="911"/>
      <c r="J1" s="911"/>
      <c r="K1" s="911"/>
      <c r="L1" s="911"/>
      <c r="M1" s="911"/>
      <c r="N1" s="911"/>
    </row>
    <row r="2" spans="1:15" s="597" customFormat="1" ht="24.95" customHeight="1">
      <c r="A2" s="596" t="s">
        <v>808</v>
      </c>
      <c r="B2" s="596"/>
      <c r="C2" s="596"/>
      <c r="D2" s="596"/>
      <c r="E2" s="596"/>
      <c r="F2" s="596"/>
      <c r="G2" s="596"/>
      <c r="H2" s="596"/>
      <c r="I2" s="596"/>
      <c r="J2" s="596"/>
      <c r="K2" s="596"/>
      <c r="L2" s="596"/>
      <c r="M2" s="596"/>
      <c r="N2" s="596"/>
      <c r="O2" s="598"/>
    </row>
    <row r="3" spans="1:15" s="600" customFormat="1" ht="18" customHeight="1">
      <c r="A3" s="599">
        <v>45412</v>
      </c>
      <c r="B3" s="599"/>
      <c r="C3" s="599"/>
      <c r="D3" s="599"/>
      <c r="E3" s="599"/>
      <c r="F3" s="599"/>
      <c r="G3" s="599"/>
      <c r="H3" s="599"/>
      <c r="I3" s="599"/>
      <c r="J3" s="599"/>
      <c r="K3" s="599"/>
      <c r="L3" s="599"/>
      <c r="M3" s="599"/>
      <c r="N3" s="599"/>
      <c r="O3" s="601"/>
    </row>
    <row r="4" spans="1:15" s="603" customFormat="1" ht="18" customHeight="1">
      <c r="A4" s="602" t="s">
        <v>178</v>
      </c>
      <c r="B4" s="602"/>
      <c r="C4" s="602"/>
      <c r="D4" s="602"/>
      <c r="E4" s="602"/>
      <c r="F4" s="602"/>
      <c r="G4" s="602"/>
      <c r="H4" s="602"/>
      <c r="I4" s="602"/>
      <c r="J4" s="602"/>
      <c r="K4" s="602"/>
      <c r="L4" s="602"/>
      <c r="M4" s="602"/>
      <c r="N4" s="602"/>
      <c r="O4" s="604"/>
    </row>
    <row r="5" spans="1:15" ht="11.25" customHeight="1" thickBot="1">
      <c r="A5" s="768"/>
      <c r="B5" s="768"/>
      <c r="C5" s="768"/>
      <c r="D5" s="768"/>
      <c r="E5" s="768"/>
      <c r="F5" s="768"/>
      <c r="G5" s="768"/>
      <c r="H5" s="768"/>
      <c r="I5" s="768"/>
      <c r="J5" s="768"/>
      <c r="K5" s="768"/>
      <c r="L5" s="768"/>
      <c r="M5" s="768"/>
      <c r="N5" s="768"/>
    </row>
    <row r="6" spans="1:15" ht="35.1" customHeight="1">
      <c r="A6" s="753" t="s">
        <v>1</v>
      </c>
      <c r="B6" s="717" t="s">
        <v>727</v>
      </c>
      <c r="C6" s="717"/>
      <c r="D6" s="717"/>
      <c r="E6" s="717"/>
      <c r="F6" s="717"/>
      <c r="G6" s="717"/>
      <c r="H6" s="642" t="s">
        <v>728</v>
      </c>
      <c r="I6" s="642" t="s">
        <v>729</v>
      </c>
      <c r="J6" s="642" t="s">
        <v>809</v>
      </c>
      <c r="K6" s="642" t="s">
        <v>730</v>
      </c>
      <c r="L6" s="642" t="s">
        <v>731</v>
      </c>
      <c r="M6" s="642" t="s">
        <v>732</v>
      </c>
      <c r="N6" s="607" t="s">
        <v>810</v>
      </c>
    </row>
    <row r="7" spans="1:15" ht="81.75" customHeight="1">
      <c r="A7" s="769"/>
      <c r="B7" s="912" t="s">
        <v>811</v>
      </c>
      <c r="C7" s="912" t="s">
        <v>812</v>
      </c>
      <c r="D7" s="912" t="s">
        <v>734</v>
      </c>
      <c r="E7" s="912" t="s">
        <v>694</v>
      </c>
      <c r="F7" s="912" t="s">
        <v>813</v>
      </c>
      <c r="G7" s="912" t="s">
        <v>814</v>
      </c>
      <c r="H7" s="644"/>
      <c r="I7" s="644"/>
      <c r="J7" s="644"/>
      <c r="K7" s="644"/>
      <c r="L7" s="644"/>
      <c r="M7" s="644"/>
      <c r="N7" s="770"/>
    </row>
    <row r="8" spans="1:15" ht="9.75" customHeight="1">
      <c r="A8" s="719"/>
      <c r="B8" s="646"/>
      <c r="C8" s="646"/>
      <c r="D8" s="646"/>
      <c r="E8" s="646"/>
      <c r="F8" s="646"/>
      <c r="G8" s="646"/>
      <c r="H8" s="646"/>
      <c r="I8" s="646"/>
      <c r="J8" s="646"/>
      <c r="K8" s="646"/>
      <c r="L8" s="646"/>
      <c r="M8" s="646"/>
      <c r="N8" s="646"/>
    </row>
    <row r="9" spans="1:15" s="621" customFormat="1" ht="20.100000000000001" customHeight="1">
      <c r="A9" s="616" t="s">
        <v>29</v>
      </c>
      <c r="B9" s="913">
        <v>65.961990195730195</v>
      </c>
      <c r="C9" s="913">
        <v>2.327389364703186</v>
      </c>
      <c r="D9" s="913">
        <v>0.89435100805540113</v>
      </c>
      <c r="E9" s="913">
        <v>12.233446244900376</v>
      </c>
      <c r="F9" s="913">
        <v>0.87748433945695359</v>
      </c>
      <c r="G9" s="913">
        <v>4.4022603070690165</v>
      </c>
      <c r="H9" s="913">
        <v>3.6900073325200706</v>
      </c>
      <c r="I9" s="913" t="s">
        <v>132</v>
      </c>
      <c r="J9" s="913">
        <v>4.627413876375555</v>
      </c>
      <c r="K9" s="913" t="s">
        <v>132</v>
      </c>
      <c r="L9" s="913">
        <v>4.1539427899766252</v>
      </c>
      <c r="M9" s="913">
        <v>0.83171454121261645</v>
      </c>
      <c r="N9" s="914">
        <v>769243.96328000003</v>
      </c>
      <c r="O9" s="619"/>
    </row>
    <row r="10" spans="1:15" s="621" customFormat="1" ht="20.100000000000001" customHeight="1">
      <c r="A10" s="616" t="s">
        <v>30</v>
      </c>
      <c r="B10" s="913">
        <v>75.266654115918797</v>
      </c>
      <c r="C10" s="913">
        <v>0.29686870642177088</v>
      </c>
      <c r="D10" s="913">
        <v>3.0070448973989774E-2</v>
      </c>
      <c r="E10" s="913">
        <v>14.102176656276425</v>
      </c>
      <c r="F10" s="913" t="s">
        <v>132</v>
      </c>
      <c r="G10" s="913">
        <v>4.8643772690300988</v>
      </c>
      <c r="H10" s="913" t="s">
        <v>132</v>
      </c>
      <c r="I10" s="913" t="s">
        <v>132</v>
      </c>
      <c r="J10" s="913">
        <v>5.4217913385402356</v>
      </c>
      <c r="K10" s="913" t="s">
        <v>132</v>
      </c>
      <c r="L10" s="913" t="s">
        <v>132</v>
      </c>
      <c r="M10" s="913">
        <v>1.8061464838696726E-2</v>
      </c>
      <c r="N10" s="914">
        <v>34164.338579999996</v>
      </c>
      <c r="O10" s="619"/>
    </row>
    <row r="11" spans="1:15" s="621" customFormat="1" ht="20.100000000000001" customHeight="1">
      <c r="A11" s="616" t="s">
        <v>31</v>
      </c>
      <c r="B11" s="913">
        <v>51.811622768138875</v>
      </c>
      <c r="C11" s="913" t="s">
        <v>132</v>
      </c>
      <c r="D11" s="913">
        <v>0.60930803582858029</v>
      </c>
      <c r="E11" s="913">
        <v>17.56965600405092</v>
      </c>
      <c r="F11" s="913">
        <v>11.543352279181251</v>
      </c>
      <c r="G11" s="913">
        <v>4.6959300822737218</v>
      </c>
      <c r="H11" s="913">
        <v>2.6728460833044196</v>
      </c>
      <c r="I11" s="913" t="s">
        <v>132</v>
      </c>
      <c r="J11" s="913">
        <v>6.4037943122292287</v>
      </c>
      <c r="K11" s="913" t="s">
        <v>132</v>
      </c>
      <c r="L11" s="913">
        <v>4.4571288950215857</v>
      </c>
      <c r="M11" s="913">
        <v>0.23636153997141809</v>
      </c>
      <c r="N11" s="914">
        <v>1138847.0054500001</v>
      </c>
      <c r="O11" s="619"/>
    </row>
    <row r="12" spans="1:15" s="621" customFormat="1" ht="20.100000000000001" customHeight="1">
      <c r="A12" s="616" t="s">
        <v>32</v>
      </c>
      <c r="B12" s="913">
        <v>74.60707602353601</v>
      </c>
      <c r="C12" s="913">
        <v>1.4958478633750998</v>
      </c>
      <c r="D12" s="913">
        <v>0.40458721386851942</v>
      </c>
      <c r="E12" s="913">
        <v>13.701975940240207</v>
      </c>
      <c r="F12" s="913">
        <v>1.393072989166722</v>
      </c>
      <c r="G12" s="913">
        <v>4.5687101055649233</v>
      </c>
      <c r="H12" s="913" t="s">
        <v>132</v>
      </c>
      <c r="I12" s="913" t="s">
        <v>132</v>
      </c>
      <c r="J12" s="913">
        <v>3.819938428600965</v>
      </c>
      <c r="K12" s="913" t="s">
        <v>132</v>
      </c>
      <c r="L12" s="913" t="s">
        <v>132</v>
      </c>
      <c r="M12" s="913">
        <v>8.7914356475745532E-3</v>
      </c>
      <c r="N12" s="914">
        <v>176283.49476999996</v>
      </c>
      <c r="O12" s="619"/>
    </row>
    <row r="13" spans="1:15" s="621" customFormat="1" ht="20.100000000000001" customHeight="1">
      <c r="A13" s="616" t="s">
        <v>33</v>
      </c>
      <c r="B13" s="913">
        <v>75.305971884028025</v>
      </c>
      <c r="C13" s="913">
        <v>1.827781016266425</v>
      </c>
      <c r="D13" s="913">
        <v>0.41634298859499891</v>
      </c>
      <c r="E13" s="913">
        <v>14.017479334490698</v>
      </c>
      <c r="F13" s="913">
        <v>2.0612930932540192</v>
      </c>
      <c r="G13" s="913">
        <v>4.7104238506414449</v>
      </c>
      <c r="H13" s="913" t="s">
        <v>132</v>
      </c>
      <c r="I13" s="913" t="s">
        <v>132</v>
      </c>
      <c r="J13" s="913">
        <v>1.4418864711347761</v>
      </c>
      <c r="K13" s="913" t="s">
        <v>132</v>
      </c>
      <c r="L13" s="913">
        <v>0.21775492780593397</v>
      </c>
      <c r="M13" s="913">
        <v>1.0664337836670278E-3</v>
      </c>
      <c r="N13" s="914">
        <v>323035.52764000004</v>
      </c>
      <c r="O13" s="619"/>
    </row>
    <row r="14" spans="1:15" s="621" customFormat="1" ht="20.100000000000001" customHeight="1">
      <c r="A14" s="616" t="s">
        <v>114</v>
      </c>
      <c r="B14" s="913">
        <v>67.16979829964049</v>
      </c>
      <c r="C14" s="913">
        <v>1.2991739091199428</v>
      </c>
      <c r="D14" s="913">
        <v>1.7005482801326626</v>
      </c>
      <c r="E14" s="913">
        <v>24.672072268634018</v>
      </c>
      <c r="F14" s="913">
        <v>-2.5592471307592235E-4</v>
      </c>
      <c r="G14" s="913">
        <v>2.0528692014428991</v>
      </c>
      <c r="H14" s="913" t="s">
        <v>132</v>
      </c>
      <c r="I14" s="913" t="s">
        <v>132</v>
      </c>
      <c r="J14" s="913">
        <v>3.1047766932334357</v>
      </c>
      <c r="K14" s="913" t="s">
        <v>132</v>
      </c>
      <c r="L14" s="913" t="s">
        <v>132</v>
      </c>
      <c r="M14" s="913">
        <v>1.0172725096164266E-3</v>
      </c>
      <c r="N14" s="914">
        <v>638621.40563000005</v>
      </c>
      <c r="O14" s="619"/>
    </row>
    <row r="15" spans="1:15" s="621" customFormat="1" ht="20.100000000000001" customHeight="1">
      <c r="A15" s="616" t="s">
        <v>35</v>
      </c>
      <c r="B15" s="913">
        <v>6.9037700525950472</v>
      </c>
      <c r="C15" s="913">
        <v>0.37172408084291853</v>
      </c>
      <c r="D15" s="913">
        <v>0.9287999895848662</v>
      </c>
      <c r="E15" s="913">
        <v>7.0040114827998323</v>
      </c>
      <c r="F15" s="913" t="s">
        <v>132</v>
      </c>
      <c r="G15" s="913" t="s">
        <v>132</v>
      </c>
      <c r="H15" s="913">
        <v>7.6278521131427528</v>
      </c>
      <c r="I15" s="913" t="s">
        <v>132</v>
      </c>
      <c r="J15" s="913">
        <v>0.15430608803454152</v>
      </c>
      <c r="K15" s="913" t="s">
        <v>132</v>
      </c>
      <c r="L15" s="913">
        <v>77.009536193000045</v>
      </c>
      <c r="M15" s="913" t="s">
        <v>132</v>
      </c>
      <c r="N15" s="914">
        <v>70399.095319999993</v>
      </c>
      <c r="O15" s="619"/>
    </row>
    <row r="16" spans="1:15" s="621" customFormat="1" ht="20.100000000000001" customHeight="1">
      <c r="A16" s="616" t="s">
        <v>36</v>
      </c>
      <c r="B16" s="913">
        <v>68.505983073290793</v>
      </c>
      <c r="C16" s="913" t="s">
        <v>132</v>
      </c>
      <c r="D16" s="913">
        <v>0.93412416688395883</v>
      </c>
      <c r="E16" s="913">
        <v>11.852002539443195</v>
      </c>
      <c r="F16" s="913">
        <v>3.4172933617197288</v>
      </c>
      <c r="G16" s="913">
        <v>6.9389804739857901</v>
      </c>
      <c r="H16" s="913" t="s">
        <v>132</v>
      </c>
      <c r="I16" s="913" t="s">
        <v>132</v>
      </c>
      <c r="J16" s="913">
        <v>3.7370589938157028</v>
      </c>
      <c r="K16" s="913" t="s">
        <v>132</v>
      </c>
      <c r="L16" s="913">
        <v>3.3568432334523757</v>
      </c>
      <c r="M16" s="913">
        <v>1.2577141574084758</v>
      </c>
      <c r="N16" s="914">
        <v>733335.8136799999</v>
      </c>
      <c r="O16" s="619"/>
    </row>
    <row r="17" spans="1:15" s="621" customFormat="1" ht="20.100000000000001" customHeight="1">
      <c r="A17" s="616" t="s">
        <v>37</v>
      </c>
      <c r="B17" s="913">
        <v>70.843410722743485</v>
      </c>
      <c r="C17" s="913">
        <v>0.97286205853146135</v>
      </c>
      <c r="D17" s="913">
        <v>0.18638453511999245</v>
      </c>
      <c r="E17" s="913">
        <v>19.087194945826951</v>
      </c>
      <c r="F17" s="913">
        <v>3.1219409043768014</v>
      </c>
      <c r="G17" s="913">
        <v>1.2831532634581648</v>
      </c>
      <c r="H17" s="913" t="s">
        <v>132</v>
      </c>
      <c r="I17" s="913">
        <v>2.3025465999054542E-3</v>
      </c>
      <c r="J17" s="913">
        <v>2.196580284677367</v>
      </c>
      <c r="K17" s="913">
        <v>2.3010051366454416</v>
      </c>
      <c r="L17" s="913" t="s">
        <v>132</v>
      </c>
      <c r="M17" s="913">
        <v>5.1656020204191673E-3</v>
      </c>
      <c r="N17" s="914">
        <v>292953.46293000004</v>
      </c>
      <c r="O17" s="619"/>
    </row>
    <row r="18" spans="1:15" s="621" customFormat="1" ht="20.100000000000001" customHeight="1">
      <c r="A18" s="616" t="s">
        <v>38</v>
      </c>
      <c r="B18" s="913">
        <v>82.837309926200248</v>
      </c>
      <c r="C18" s="913">
        <v>5.3473401618897833</v>
      </c>
      <c r="D18" s="913">
        <v>0.36390724746042907</v>
      </c>
      <c r="E18" s="913">
        <v>4.8397239475214091</v>
      </c>
      <c r="F18" s="913">
        <v>0.44570950395377451</v>
      </c>
      <c r="G18" s="913">
        <v>0.97995911668869784</v>
      </c>
      <c r="H18" s="913" t="s">
        <v>132</v>
      </c>
      <c r="I18" s="913" t="s">
        <v>132</v>
      </c>
      <c r="J18" s="913">
        <v>1.776579972845677</v>
      </c>
      <c r="K18" s="913" t="s">
        <v>132</v>
      </c>
      <c r="L18" s="913">
        <v>3.4078346227787124</v>
      </c>
      <c r="M18" s="913">
        <v>1.6355006612651661E-3</v>
      </c>
      <c r="N18" s="914">
        <v>103109.71068</v>
      </c>
      <c r="O18" s="619"/>
    </row>
    <row r="19" spans="1:15" s="621" customFormat="1" ht="20.100000000000001" customHeight="1">
      <c r="A19" s="622" t="s">
        <v>39</v>
      </c>
      <c r="B19" s="913">
        <v>66.600439648190374</v>
      </c>
      <c r="C19" s="913">
        <v>1.1469355892189466</v>
      </c>
      <c r="D19" s="913">
        <v>0.82905472384940115</v>
      </c>
      <c r="E19" s="913">
        <v>1.195647440290933</v>
      </c>
      <c r="F19" s="913">
        <v>9.1615514981553456</v>
      </c>
      <c r="G19" s="913" t="s">
        <v>132</v>
      </c>
      <c r="H19" s="913" t="s">
        <v>132</v>
      </c>
      <c r="I19" s="913">
        <v>17.584583028207966</v>
      </c>
      <c r="J19" s="913">
        <v>3.4581348787017694</v>
      </c>
      <c r="K19" s="913" t="s">
        <v>132</v>
      </c>
      <c r="L19" s="913" t="s">
        <v>132</v>
      </c>
      <c r="M19" s="913">
        <v>2.3653193385279044E-2</v>
      </c>
      <c r="N19" s="914">
        <v>91280.867019999991</v>
      </c>
      <c r="O19" s="619"/>
    </row>
    <row r="20" spans="1:15" s="621" customFormat="1" ht="20.100000000000001" customHeight="1">
      <c r="A20" s="622" t="s">
        <v>116</v>
      </c>
      <c r="B20" s="913">
        <v>69.087665175064501</v>
      </c>
      <c r="C20" s="913">
        <v>1.67120583185725</v>
      </c>
      <c r="D20" s="913">
        <v>1.5515697826274999</v>
      </c>
      <c r="E20" s="913">
        <v>17.660221412093609</v>
      </c>
      <c r="F20" s="913">
        <v>1.4225557778675288</v>
      </c>
      <c r="G20" s="913" t="s">
        <v>132</v>
      </c>
      <c r="H20" s="913">
        <v>3.496881428354464</v>
      </c>
      <c r="I20" s="913" t="s">
        <v>132</v>
      </c>
      <c r="J20" s="913">
        <v>5.8998085565047313E-2</v>
      </c>
      <c r="K20" s="913" t="s">
        <v>132</v>
      </c>
      <c r="L20" s="913">
        <v>6.5232908953532353E-3</v>
      </c>
      <c r="M20" s="913">
        <v>5.0443792156747627</v>
      </c>
      <c r="N20" s="914">
        <v>154079.74534999998</v>
      </c>
      <c r="O20" s="619"/>
    </row>
    <row r="21" spans="1:15" s="621" customFormat="1" ht="20.100000000000001" customHeight="1">
      <c r="A21" s="622" t="s">
        <v>151</v>
      </c>
      <c r="B21" s="913">
        <v>93.610686050026132</v>
      </c>
      <c r="C21" s="913" t="s">
        <v>132</v>
      </c>
      <c r="D21" s="913">
        <v>5.3159278617851108E-2</v>
      </c>
      <c r="E21" s="913" t="s">
        <v>132</v>
      </c>
      <c r="F21" s="913" t="s">
        <v>132</v>
      </c>
      <c r="G21" s="913" t="s">
        <v>132</v>
      </c>
      <c r="H21" s="913" t="s">
        <v>132</v>
      </c>
      <c r="I21" s="913" t="s">
        <v>132</v>
      </c>
      <c r="J21" s="913">
        <v>6.2909272128072375</v>
      </c>
      <c r="K21" s="913" t="s">
        <v>132</v>
      </c>
      <c r="L21" s="913" t="s">
        <v>132</v>
      </c>
      <c r="M21" s="913">
        <v>4.5227458548782289E-2</v>
      </c>
      <c r="N21" s="914">
        <v>37956.609879999996</v>
      </c>
      <c r="O21" s="619"/>
    </row>
    <row r="22" spans="1:15" s="621" customFormat="1" ht="20.100000000000001" customHeight="1">
      <c r="A22" s="27" t="s">
        <v>42</v>
      </c>
      <c r="B22" s="913">
        <v>81.413366550175951</v>
      </c>
      <c r="C22" s="913" t="s">
        <v>132</v>
      </c>
      <c r="D22" s="913" t="s">
        <v>132</v>
      </c>
      <c r="E22" s="913">
        <v>5.3847585876610902</v>
      </c>
      <c r="F22" s="913" t="s">
        <v>132</v>
      </c>
      <c r="G22" s="913">
        <v>3.734053004446114</v>
      </c>
      <c r="H22" s="913" t="s">
        <v>132</v>
      </c>
      <c r="I22" s="913" t="s">
        <v>132</v>
      </c>
      <c r="J22" s="913">
        <v>6.022468369357072</v>
      </c>
      <c r="K22" s="913" t="s">
        <v>132</v>
      </c>
      <c r="L22" s="913" t="s">
        <v>132</v>
      </c>
      <c r="M22" s="913">
        <v>3.4453534883597703</v>
      </c>
      <c r="N22" s="914">
        <v>25870.313540000003</v>
      </c>
      <c r="O22" s="619"/>
    </row>
    <row r="23" spans="1:15" s="621" customFormat="1" ht="20.100000000000001" customHeight="1">
      <c r="A23" s="622" t="s">
        <v>43</v>
      </c>
      <c r="B23" s="913">
        <v>67.93622513456377</v>
      </c>
      <c r="C23" s="913">
        <v>6.7872331186331136</v>
      </c>
      <c r="D23" s="913" t="s">
        <v>132</v>
      </c>
      <c r="E23" s="913">
        <v>25.21999776108871</v>
      </c>
      <c r="F23" s="913" t="s">
        <v>132</v>
      </c>
      <c r="G23" s="913" t="s">
        <v>132</v>
      </c>
      <c r="H23" s="913" t="s">
        <v>132</v>
      </c>
      <c r="I23" s="913" t="s">
        <v>132</v>
      </c>
      <c r="J23" s="913">
        <v>5.654398571440418E-2</v>
      </c>
      <c r="K23" s="913" t="s">
        <v>132</v>
      </c>
      <c r="L23" s="913" t="s">
        <v>132</v>
      </c>
      <c r="M23" s="913" t="s">
        <v>132</v>
      </c>
      <c r="N23" s="914">
        <v>32886.698320000003</v>
      </c>
      <c r="O23" s="619"/>
    </row>
    <row r="24" spans="1:15" s="621" customFormat="1" ht="20.100000000000001" customHeight="1">
      <c r="A24" s="622" t="s">
        <v>44</v>
      </c>
      <c r="B24" s="913">
        <v>99.874295068787802</v>
      </c>
      <c r="C24" s="913" t="s">
        <v>132</v>
      </c>
      <c r="D24" s="913">
        <v>5.0620939486817187E-2</v>
      </c>
      <c r="E24" s="913">
        <v>4.4208150766542414E-2</v>
      </c>
      <c r="F24" s="913" t="s">
        <v>132</v>
      </c>
      <c r="G24" s="913" t="s">
        <v>132</v>
      </c>
      <c r="H24" s="913" t="s">
        <v>132</v>
      </c>
      <c r="I24" s="913" t="s">
        <v>132</v>
      </c>
      <c r="J24" s="913">
        <v>3.0875840958844249E-2</v>
      </c>
      <c r="K24" s="913" t="s">
        <v>132</v>
      </c>
      <c r="L24" s="913" t="s">
        <v>132</v>
      </c>
      <c r="M24" s="913" t="s">
        <v>132</v>
      </c>
      <c r="N24" s="914">
        <v>21243.955779999997</v>
      </c>
      <c r="O24" s="619"/>
    </row>
    <row r="25" spans="1:15" s="621" customFormat="1" ht="20.100000000000001" customHeight="1">
      <c r="A25" s="622" t="s">
        <v>45</v>
      </c>
      <c r="B25" s="913">
        <v>70.800845586801941</v>
      </c>
      <c r="C25" s="913">
        <v>0.60051162009239567</v>
      </c>
      <c r="D25" s="913">
        <v>3.0724143748180053</v>
      </c>
      <c r="E25" s="913">
        <v>22.995456020360891</v>
      </c>
      <c r="F25" s="913">
        <v>2.5190883418907632</v>
      </c>
      <c r="G25" s="913" t="s">
        <v>132</v>
      </c>
      <c r="H25" s="913" t="s">
        <v>132</v>
      </c>
      <c r="I25" s="913" t="s">
        <v>132</v>
      </c>
      <c r="J25" s="913">
        <v>1.1684056036021179E-2</v>
      </c>
      <c r="K25" s="913" t="s">
        <v>132</v>
      </c>
      <c r="L25" s="913" t="s">
        <v>132</v>
      </c>
      <c r="M25" s="913" t="s">
        <v>132</v>
      </c>
      <c r="N25" s="914">
        <v>17814.104909999998</v>
      </c>
      <c r="O25" s="619"/>
    </row>
    <row r="26" spans="1:15" s="776" customFormat="1" ht="30.75" customHeight="1" thickBot="1">
      <c r="A26" s="623" t="s">
        <v>46</v>
      </c>
      <c r="B26" s="915">
        <v>64.514948467236096</v>
      </c>
      <c r="C26" s="915">
        <v>1.0604559367034889</v>
      </c>
      <c r="D26" s="915">
        <v>0.8345274630848174</v>
      </c>
      <c r="E26" s="915">
        <v>15.465341018699805</v>
      </c>
      <c r="F26" s="915">
        <v>4.1404791810218322</v>
      </c>
      <c r="G26" s="915">
        <v>3.9047916811722496</v>
      </c>
      <c r="H26" s="915">
        <v>1.492830475440577</v>
      </c>
      <c r="I26" s="915">
        <v>0.34451128013980048</v>
      </c>
      <c r="J26" s="915">
        <v>3.9603852769538843</v>
      </c>
      <c r="K26" s="915">
        <v>0.14461900551342333</v>
      </c>
      <c r="L26" s="915">
        <v>3.5564810903998705</v>
      </c>
      <c r="M26" s="915">
        <v>0.58062912363413044</v>
      </c>
      <c r="N26" s="916">
        <v>4661126.1127600009</v>
      </c>
      <c r="O26" s="619"/>
    </row>
    <row r="27" spans="1:15" ht="9.75" customHeight="1">
      <c r="A27" s="776"/>
      <c r="B27" s="777"/>
      <c r="C27" s="777"/>
      <c r="D27" s="777"/>
      <c r="E27" s="777"/>
      <c r="F27" s="777"/>
      <c r="G27" s="777"/>
      <c r="H27" s="777"/>
      <c r="I27" s="777"/>
      <c r="J27" s="777"/>
      <c r="K27" s="777"/>
      <c r="L27" s="777"/>
      <c r="M27" s="777"/>
      <c r="N27" s="777"/>
      <c r="O27" s="917"/>
    </row>
    <row r="28" spans="1:15" ht="13.5">
      <c r="A28" s="733" t="s">
        <v>154</v>
      </c>
      <c r="B28" s="779"/>
      <c r="C28" s="628"/>
      <c r="D28" s="628"/>
      <c r="E28" s="628"/>
      <c r="F28" s="628"/>
      <c r="G28" s="628"/>
      <c r="H28" s="628"/>
      <c r="I28" s="628"/>
      <c r="J28" s="628"/>
      <c r="K28" s="628"/>
      <c r="L28" s="628"/>
      <c r="M28" s="628"/>
      <c r="N28" s="628"/>
      <c r="O28" s="608"/>
    </row>
    <row r="29" spans="1:15" ht="13.5">
      <c r="A29" s="30"/>
      <c r="B29" s="635"/>
      <c r="C29" s="635"/>
      <c r="D29" s="635"/>
      <c r="E29" s="635"/>
      <c r="F29" s="635"/>
      <c r="G29" s="635"/>
      <c r="H29" s="635"/>
      <c r="I29" s="635"/>
      <c r="J29" s="635"/>
      <c r="K29" s="635"/>
      <c r="L29" s="635"/>
      <c r="M29" s="628"/>
      <c r="N29" s="628"/>
      <c r="O29" s="608"/>
    </row>
    <row r="30" spans="1:15" ht="13.5">
      <c r="A30" s="18"/>
      <c r="B30" s="621"/>
      <c r="C30" s="621"/>
      <c r="D30" s="621"/>
      <c r="E30" s="621"/>
      <c r="F30" s="621"/>
      <c r="G30" s="621"/>
      <c r="H30" s="621"/>
      <c r="J30" s="608"/>
      <c r="K30" s="608"/>
      <c r="L30" s="608"/>
      <c r="M30" s="608"/>
      <c r="N30" s="608"/>
      <c r="O30" s="608"/>
    </row>
    <row r="31" spans="1:15">
      <c r="A31" s="608"/>
      <c r="B31" s="608"/>
      <c r="C31" s="608"/>
      <c r="D31" s="608"/>
      <c r="E31" s="608"/>
      <c r="F31" s="608"/>
      <c r="G31" s="608"/>
      <c r="H31" s="608"/>
      <c r="I31" s="608"/>
      <c r="J31" s="608"/>
      <c r="K31" s="608"/>
      <c r="L31" s="608"/>
      <c r="M31" s="608"/>
      <c r="N31" s="608"/>
      <c r="O31" s="608"/>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E3630931-D754-43EE-B0CC-637057501B20}"/>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517F-98EF-44C0-B2C8-D4043E36D20B}">
  <dimension ref="A1:Y55"/>
  <sheetViews>
    <sheetView showGridLines="0" zoomScaleNormal="75" workbookViewId="0"/>
  </sheetViews>
  <sheetFormatPr baseColWidth="10" defaultColWidth="12.42578125" defaultRowHeight="12.75"/>
  <cols>
    <col min="1" max="1" width="38.42578125" style="636" customWidth="1"/>
    <col min="2" max="7" width="15.5703125" style="636" customWidth="1"/>
    <col min="8" max="8" width="18.5703125" style="636" customWidth="1"/>
    <col min="9" max="16384" width="12.42578125" style="636"/>
  </cols>
  <sheetData>
    <row r="1" spans="1:9" s="594" customFormat="1" ht="20.100000000000001" customHeight="1">
      <c r="A1" s="1521" t="s">
        <v>1220</v>
      </c>
    </row>
    <row r="2" spans="1:9" s="713" customFormat="1" ht="24.95" customHeight="1">
      <c r="A2" s="596" t="s">
        <v>737</v>
      </c>
      <c r="B2" s="596"/>
      <c r="C2" s="596"/>
      <c r="D2" s="596"/>
      <c r="E2" s="596"/>
      <c r="F2" s="596"/>
      <c r="G2" s="596"/>
      <c r="H2" s="596"/>
    </row>
    <row r="3" spans="1:9" s="780" customFormat="1" ht="20.100000000000001" customHeight="1">
      <c r="A3" s="599">
        <v>45412</v>
      </c>
      <c r="B3" s="599"/>
      <c r="C3" s="599"/>
      <c r="D3" s="599"/>
      <c r="E3" s="599"/>
      <c r="F3" s="599"/>
      <c r="G3" s="599"/>
      <c r="H3" s="599"/>
    </row>
    <row r="4" spans="1:9" s="781" customFormat="1" ht="20.100000000000001" customHeight="1">
      <c r="A4" s="602" t="s">
        <v>178</v>
      </c>
      <c r="B4" s="602"/>
      <c r="C4" s="602"/>
      <c r="D4" s="602"/>
      <c r="E4" s="602"/>
      <c r="F4" s="602"/>
      <c r="G4" s="602"/>
      <c r="H4" s="602"/>
    </row>
    <row r="5" spans="1:9" s="659" customFormat="1" ht="9.75" customHeight="1" thickBot="1"/>
    <row r="6" spans="1:9" s="659" customFormat="1" ht="66.75" customHeight="1">
      <c r="A6" s="782" t="s">
        <v>1</v>
      </c>
      <c r="B6" s="742" t="s">
        <v>738</v>
      </c>
      <c r="C6" s="742" t="s">
        <v>739</v>
      </c>
      <c r="D6" s="742" t="s">
        <v>740</v>
      </c>
      <c r="E6" s="742" t="s">
        <v>741</v>
      </c>
      <c r="F6" s="742" t="s">
        <v>742</v>
      </c>
      <c r="G6" s="742" t="s">
        <v>743</v>
      </c>
      <c r="H6" s="741" t="s">
        <v>744</v>
      </c>
      <c r="I6" s="691"/>
    </row>
    <row r="7" spans="1:9" s="659" customFormat="1" ht="7.5" customHeight="1">
      <c r="A7" s="783"/>
      <c r="B7" s="784"/>
      <c r="C7" s="784"/>
      <c r="D7" s="784"/>
      <c r="E7" s="784"/>
      <c r="F7" s="784"/>
      <c r="G7" s="784"/>
      <c r="H7" s="784"/>
      <c r="I7" s="691"/>
    </row>
    <row r="8" spans="1:9" s="621" customFormat="1" ht="20.100000000000001" customHeight="1">
      <c r="A8" s="616" t="s">
        <v>29</v>
      </c>
      <c r="B8" s="785">
        <v>35.768156924254441</v>
      </c>
      <c r="C8" s="785">
        <v>8.9283170993095897</v>
      </c>
      <c r="D8" s="785">
        <v>6.9134081807637457E-2</v>
      </c>
      <c r="E8" s="785">
        <v>1.1481527992157965</v>
      </c>
      <c r="F8" s="785">
        <v>51.966277404542971</v>
      </c>
      <c r="G8" s="785">
        <v>2.1199618062817347</v>
      </c>
      <c r="H8" s="786">
        <v>866459.76100000006</v>
      </c>
    </row>
    <row r="9" spans="1:9" s="621" customFormat="1" ht="20.100000000000001" customHeight="1">
      <c r="A9" s="616" t="s">
        <v>30</v>
      </c>
      <c r="B9" s="785">
        <v>45.530724148646371</v>
      </c>
      <c r="C9" s="785">
        <v>17.157148342270361</v>
      </c>
      <c r="D9" s="785">
        <v>0.50498863558569362</v>
      </c>
      <c r="E9" s="785">
        <v>3.2010301602113338</v>
      </c>
      <c r="F9" s="785">
        <v>31.156126967751753</v>
      </c>
      <c r="G9" s="785">
        <v>2.4499855194574787</v>
      </c>
      <c r="H9" s="786">
        <v>26497.626</v>
      </c>
    </row>
    <row r="10" spans="1:9" s="621" customFormat="1" ht="20.100000000000001" customHeight="1">
      <c r="A10" s="616" t="s">
        <v>31</v>
      </c>
      <c r="B10" s="785">
        <v>27.4039445994669</v>
      </c>
      <c r="C10" s="785">
        <v>18.434907864621813</v>
      </c>
      <c r="D10" s="785">
        <v>0.11180046274731251</v>
      </c>
      <c r="E10" s="785">
        <v>1.3119819998461957</v>
      </c>
      <c r="F10" s="785">
        <v>47.945928615806004</v>
      </c>
      <c r="G10" s="785">
        <v>4.7914365157846692</v>
      </c>
      <c r="H10" s="786">
        <v>1716063.5589999999</v>
      </c>
    </row>
    <row r="11" spans="1:9" s="621" customFormat="1" ht="20.100000000000001" customHeight="1">
      <c r="A11" s="616" t="s">
        <v>32</v>
      </c>
      <c r="B11" s="785">
        <v>39.087302836045389</v>
      </c>
      <c r="C11" s="785">
        <v>14.419684833665771</v>
      </c>
      <c r="D11" s="785">
        <v>0.42911377934694833</v>
      </c>
      <c r="E11" s="785">
        <v>2.6116703766890441</v>
      </c>
      <c r="F11" s="785">
        <v>41.115053299936456</v>
      </c>
      <c r="G11" s="785">
        <v>2.3371748743163883</v>
      </c>
      <c r="H11" s="786">
        <v>104867.292</v>
      </c>
    </row>
    <row r="12" spans="1:9" s="621" customFormat="1" ht="20.100000000000001" customHeight="1">
      <c r="A12" s="616" t="s">
        <v>33</v>
      </c>
      <c r="B12" s="785">
        <v>41.231958905923641</v>
      </c>
      <c r="C12" s="785">
        <v>25.723395139078075</v>
      </c>
      <c r="D12" s="785">
        <v>0.40793376705985729</v>
      </c>
      <c r="E12" s="785">
        <v>3.3398244327773532</v>
      </c>
      <c r="F12" s="785">
        <v>23.270939450877265</v>
      </c>
      <c r="G12" s="785">
        <v>6.0259474408990235</v>
      </c>
      <c r="H12" s="786">
        <v>115823.21400000001</v>
      </c>
    </row>
    <row r="13" spans="1:9" s="621" customFormat="1" ht="20.100000000000001" customHeight="1">
      <c r="A13" s="616" t="s">
        <v>114</v>
      </c>
      <c r="B13" s="785">
        <v>33.902099553285119</v>
      </c>
      <c r="C13" s="785">
        <v>13.759628787641285</v>
      </c>
      <c r="D13" s="785">
        <v>9.6380472027176423E-2</v>
      </c>
      <c r="E13" s="785">
        <v>3.5348965368903871</v>
      </c>
      <c r="F13" s="785">
        <v>42.602897961024318</v>
      </c>
      <c r="G13" s="785">
        <v>6.1040966891317199</v>
      </c>
      <c r="H13" s="786">
        <v>523242.924</v>
      </c>
    </row>
    <row r="14" spans="1:9" s="621" customFormat="1" ht="20.100000000000001" customHeight="1">
      <c r="A14" s="616" t="s">
        <v>35</v>
      </c>
      <c r="B14" s="785">
        <v>23.686661798714219</v>
      </c>
      <c r="C14" s="785">
        <v>39.045296064838624</v>
      </c>
      <c r="D14" s="785">
        <v>5.2404224269817098E-2</v>
      </c>
      <c r="E14" s="785">
        <v>0.54639044128640823</v>
      </c>
      <c r="F14" s="785">
        <v>28.656208424581724</v>
      </c>
      <c r="G14" s="785">
        <v>8.0130377605999303</v>
      </c>
      <c r="H14" s="786">
        <v>77778.081000000006</v>
      </c>
    </row>
    <row r="15" spans="1:9" s="621" customFormat="1" ht="20.100000000000001" customHeight="1">
      <c r="A15" s="616" t="s">
        <v>36</v>
      </c>
      <c r="B15" s="785">
        <v>27.023883826055638</v>
      </c>
      <c r="C15" s="785">
        <v>9.3973483654293144</v>
      </c>
      <c r="D15" s="785">
        <v>7.1295983926639425E-2</v>
      </c>
      <c r="E15" s="785">
        <v>3.1438232703094426</v>
      </c>
      <c r="F15" s="785">
        <v>58.419868208583402</v>
      </c>
      <c r="G15" s="785">
        <v>1.9437801595427115</v>
      </c>
      <c r="H15" s="786">
        <v>537192.951</v>
      </c>
    </row>
    <row r="16" spans="1:9" s="621" customFormat="1" ht="20.100000000000001" customHeight="1">
      <c r="A16" s="616" t="s">
        <v>37</v>
      </c>
      <c r="B16" s="785">
        <v>52.194305421862353</v>
      </c>
      <c r="C16" s="785">
        <v>18.147349664225985</v>
      </c>
      <c r="D16" s="785">
        <v>6.276252022153947E-2</v>
      </c>
      <c r="E16" s="785">
        <v>2.8813794253172422</v>
      </c>
      <c r="F16" s="785">
        <v>25.863370405666348</v>
      </c>
      <c r="G16" s="785">
        <v>0.8508325627065374</v>
      </c>
      <c r="H16" s="786">
        <v>382304.59700000001</v>
      </c>
    </row>
    <row r="17" spans="1:25" s="621" customFormat="1" ht="20.100000000000001" customHeight="1">
      <c r="A17" s="616" t="s">
        <v>38</v>
      </c>
      <c r="B17" s="785">
        <v>42.153553271990226</v>
      </c>
      <c r="C17" s="785">
        <v>13.952073460866119</v>
      </c>
      <c r="D17" s="785">
        <v>0.22317627731443185</v>
      </c>
      <c r="E17" s="785">
        <v>0.94677458984903273</v>
      </c>
      <c r="F17" s="785">
        <v>40.646748217924973</v>
      </c>
      <c r="G17" s="785">
        <v>2.0776713675489109</v>
      </c>
      <c r="H17" s="786">
        <v>35530.21</v>
      </c>
    </row>
    <row r="18" spans="1:25" s="621" customFormat="1" ht="20.100000000000001" customHeight="1">
      <c r="A18" s="622" t="s">
        <v>39</v>
      </c>
      <c r="B18" s="785">
        <v>22.123137115010209</v>
      </c>
      <c r="C18" s="785">
        <v>6.7243676706711746</v>
      </c>
      <c r="D18" s="785">
        <v>0.20542480873974597</v>
      </c>
      <c r="E18" s="785">
        <v>5.9802004000558169</v>
      </c>
      <c r="F18" s="785">
        <v>63.658098454450673</v>
      </c>
      <c r="G18" s="785">
        <v>1.3087715510723761</v>
      </c>
      <c r="H18" s="786">
        <v>157034.587</v>
      </c>
    </row>
    <row r="19" spans="1:25" s="621" customFormat="1" ht="20.100000000000001" customHeight="1">
      <c r="A19" s="622" t="s">
        <v>116</v>
      </c>
      <c r="B19" s="785">
        <v>39.833189800288082</v>
      </c>
      <c r="C19" s="785">
        <v>16.835081280476956</v>
      </c>
      <c r="D19" s="785">
        <v>0.56485962178269777</v>
      </c>
      <c r="E19" s="785">
        <v>4.9543320144259893</v>
      </c>
      <c r="F19" s="785">
        <v>35.168222249935212</v>
      </c>
      <c r="G19" s="785">
        <v>2.6443150330910612</v>
      </c>
      <c r="H19" s="786">
        <v>60709.597000000002</v>
      </c>
    </row>
    <row r="20" spans="1:25" s="621" customFormat="1" ht="20.100000000000001" customHeight="1">
      <c r="A20" s="622" t="s">
        <v>151</v>
      </c>
      <c r="B20" s="785">
        <v>34.562888772570147</v>
      </c>
      <c r="C20" s="785">
        <v>9.6157246567328745</v>
      </c>
      <c r="D20" s="785">
        <v>2.2042187887777197E-2</v>
      </c>
      <c r="E20" s="785">
        <v>0.16925193473127548</v>
      </c>
      <c r="F20" s="785">
        <v>55.018809743755646</v>
      </c>
      <c r="G20" s="785">
        <v>0.61128405627198601</v>
      </c>
      <c r="H20" s="786">
        <v>73967.248999999996</v>
      </c>
    </row>
    <row r="21" spans="1:25" s="621" customFormat="1" ht="20.100000000000001" customHeight="1">
      <c r="A21" s="27" t="s">
        <v>42</v>
      </c>
      <c r="B21" s="785">
        <v>44.071411039149247</v>
      </c>
      <c r="C21" s="785">
        <v>13.26581365963419</v>
      </c>
      <c r="D21" s="785">
        <v>0.82593155724779133</v>
      </c>
      <c r="E21" s="785">
        <v>15.239682781985579</v>
      </c>
      <c r="F21" s="785">
        <v>26.078677760644712</v>
      </c>
      <c r="G21" s="785">
        <v>0.51848320133848624</v>
      </c>
      <c r="H21" s="786">
        <v>37176.324999999997</v>
      </c>
    </row>
    <row r="22" spans="1:25" s="621" customFormat="1" ht="20.100000000000001" customHeight="1">
      <c r="A22" s="622" t="s">
        <v>43</v>
      </c>
      <c r="B22" s="785">
        <v>55.863233231540413</v>
      </c>
      <c r="C22" s="785">
        <v>19.234715027592841</v>
      </c>
      <c r="D22" s="785">
        <v>0.23707242014473132</v>
      </c>
      <c r="E22" s="785">
        <v>2.35569197927023</v>
      </c>
      <c r="F22" s="785">
        <v>16.968418581884094</v>
      </c>
      <c r="G22" s="785">
        <v>5.3408582622058338</v>
      </c>
      <c r="H22" s="786">
        <v>9526.2029999999995</v>
      </c>
    </row>
    <row r="23" spans="1:25" s="621" customFormat="1" ht="20.100000000000001" customHeight="1">
      <c r="A23" s="622" t="s">
        <v>44</v>
      </c>
      <c r="B23" s="785">
        <v>52.478886846754072</v>
      </c>
      <c r="C23" s="785">
        <v>10.746486664236498</v>
      </c>
      <c r="D23" s="785">
        <v>0.52653514865240347</v>
      </c>
      <c r="E23" s="785">
        <v>2.0699047390839964</v>
      </c>
      <c r="F23" s="785">
        <v>29.375909720080244</v>
      </c>
      <c r="G23" s="785">
        <v>4.8022768811927881</v>
      </c>
      <c r="H23" s="786">
        <v>7845.82</v>
      </c>
    </row>
    <row r="24" spans="1:25" s="621" customFormat="1" ht="20.100000000000001" customHeight="1">
      <c r="A24" s="622" t="s">
        <v>45</v>
      </c>
      <c r="B24" s="785">
        <v>39.753476882166382</v>
      </c>
      <c r="C24" s="785">
        <v>13.31553671230736</v>
      </c>
      <c r="D24" s="785">
        <v>2.8396372329711483</v>
      </c>
      <c r="E24" s="785">
        <v>3.3417786050119838</v>
      </c>
      <c r="F24" s="785">
        <v>39.426188138883383</v>
      </c>
      <c r="G24" s="785">
        <v>1.3233887915647222</v>
      </c>
      <c r="H24" s="786">
        <v>15716.092000000001</v>
      </c>
    </row>
    <row r="25" spans="1:25" s="627" customFormat="1" ht="24.75" customHeight="1" thickBot="1">
      <c r="A25" s="623" t="s">
        <v>46</v>
      </c>
      <c r="B25" s="787">
        <v>32.711552963640642</v>
      </c>
      <c r="C25" s="787">
        <v>14.911341634792233</v>
      </c>
      <c r="D25" s="787">
        <v>0.1331206891632937</v>
      </c>
      <c r="E25" s="787">
        <v>2.2364552922049441</v>
      </c>
      <c r="F25" s="787">
        <v>46.454767369537919</v>
      </c>
      <c r="G25" s="787">
        <v>3.5527620506609758</v>
      </c>
      <c r="H25" s="788">
        <v>4747736.0880000005</v>
      </c>
      <c r="I25" s="621"/>
    </row>
    <row r="26" spans="1:25" s="677" customFormat="1" ht="6.75" customHeight="1">
      <c r="A26" s="621"/>
      <c r="B26" s="789"/>
      <c r="C26" s="789"/>
      <c r="D26" s="789"/>
      <c r="E26" s="789"/>
      <c r="F26" s="789"/>
      <c r="G26" s="789"/>
      <c r="H26" s="789"/>
      <c r="I26" s="621"/>
      <c r="J26" s="627"/>
      <c r="K26" s="627"/>
      <c r="L26" s="627"/>
      <c r="M26" s="627"/>
      <c r="N26" s="627"/>
      <c r="O26" s="627"/>
      <c r="P26" s="627"/>
      <c r="Q26" s="627"/>
      <c r="R26" s="627"/>
      <c r="S26" s="627"/>
      <c r="T26" s="627"/>
      <c r="U26" s="627"/>
      <c r="V26" s="627"/>
      <c r="W26" s="627"/>
      <c r="X26" s="627"/>
      <c r="Y26" s="627"/>
    </row>
    <row r="27" spans="1:25" s="662" customFormat="1" ht="11.1" customHeight="1">
      <c r="A27" s="660" t="s">
        <v>671</v>
      </c>
      <c r="B27" s="621"/>
      <c r="C27" s="621"/>
      <c r="D27" s="621"/>
      <c r="E27" s="621"/>
      <c r="F27" s="621"/>
      <c r="G27" s="621"/>
      <c r="H27" s="790"/>
      <c r="I27" s="791"/>
    </row>
    <row r="28" spans="1:25" s="662" customFormat="1" ht="11.1" customHeight="1">
      <c r="A28" s="660" t="s">
        <v>745</v>
      </c>
      <c r="B28" s="621"/>
      <c r="C28" s="621"/>
      <c r="D28" s="621"/>
      <c r="E28" s="621"/>
      <c r="F28" s="621"/>
      <c r="G28" s="621"/>
      <c r="H28" s="621"/>
      <c r="I28" s="791"/>
    </row>
    <row r="29" spans="1:25" s="662" customFormat="1" ht="11.1" customHeight="1">
      <c r="A29" s="660" t="s">
        <v>746</v>
      </c>
      <c r="B29" s="621"/>
      <c r="C29" s="621"/>
      <c r="D29" s="621"/>
      <c r="E29" s="621"/>
      <c r="F29" s="621"/>
      <c r="G29" s="621"/>
      <c r="H29" s="621"/>
      <c r="I29" s="791"/>
    </row>
    <row r="30" spans="1:25" s="662" customFormat="1" ht="11.1" customHeight="1">
      <c r="A30" s="660" t="s">
        <v>747</v>
      </c>
      <c r="B30" s="621"/>
      <c r="C30" s="621"/>
      <c r="D30" s="621"/>
      <c r="E30" s="621"/>
      <c r="F30" s="621"/>
      <c r="G30" s="621"/>
      <c r="H30" s="621"/>
      <c r="I30" s="791"/>
    </row>
    <row r="31" spans="1:25" s="606" customFormat="1" ht="11.25" customHeight="1">
      <c r="A31" s="30"/>
      <c r="B31" s="792"/>
      <c r="C31" s="792"/>
      <c r="D31" s="792"/>
      <c r="E31" s="792"/>
      <c r="F31" s="792"/>
      <c r="G31" s="792"/>
      <c r="H31" s="792"/>
      <c r="I31" s="792"/>
      <c r="J31" s="792"/>
      <c r="K31" s="792"/>
      <c r="L31" s="792"/>
    </row>
    <row r="32" spans="1:25" s="606" customFormat="1" ht="12" customHeight="1">
      <c r="A32" s="18"/>
      <c r="B32" s="621"/>
      <c r="C32" s="621"/>
      <c r="D32" s="621"/>
      <c r="E32" s="621"/>
      <c r="F32" s="621"/>
      <c r="G32" s="621"/>
      <c r="H32" s="621"/>
      <c r="I32" s="636"/>
    </row>
    <row r="33" s="606" customFormat="1"/>
    <row r="34" s="606" customFormat="1"/>
    <row r="35" s="606" customFormat="1"/>
    <row r="36" s="606" customFormat="1"/>
    <row r="37" s="606" customFormat="1"/>
    <row r="38" s="606" customFormat="1"/>
    <row r="39" s="606" customFormat="1"/>
    <row r="40" s="606" customFormat="1"/>
    <row r="41" s="606" customFormat="1"/>
    <row r="42" s="606" customFormat="1"/>
    <row r="43" s="606" customFormat="1"/>
    <row r="44" s="606" customFormat="1"/>
    <row r="45" s="606" customFormat="1"/>
    <row r="46" s="606" customFormat="1"/>
    <row r="47" s="606" customFormat="1"/>
    <row r="48" s="606" customFormat="1"/>
    <row r="49" s="606" customFormat="1"/>
    <row r="50" s="606" customFormat="1"/>
    <row r="51" s="606" customFormat="1"/>
    <row r="52" s="606" customFormat="1"/>
    <row r="53" s="606" customFormat="1"/>
    <row r="54" s="606" customFormat="1"/>
    <row r="55" s="606" customFormat="1"/>
  </sheetData>
  <hyperlinks>
    <hyperlink ref="A1" location="Índice!A1" display="Volver al Índice" xr:uid="{D114785B-7C4D-4071-BC8D-2990B190AEF4}"/>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D306C-88FC-44F3-AF8D-5E590771EF2C}">
  <dimension ref="A1:AF284"/>
  <sheetViews>
    <sheetView showGridLines="0" zoomScaleNormal="100" workbookViewId="0"/>
  </sheetViews>
  <sheetFormatPr baseColWidth="10" defaultRowHeight="12.75"/>
  <cols>
    <col min="1" max="1" width="51.42578125" style="636" customWidth="1"/>
    <col min="2" max="7" width="15.5703125" style="636" customWidth="1"/>
    <col min="8" max="9" width="17.85546875" style="636" customWidth="1"/>
    <col min="10" max="16384" width="11.42578125" style="636"/>
  </cols>
  <sheetData>
    <row r="1" spans="1:32" s="639" customFormat="1" ht="18.75" customHeight="1">
      <c r="A1" s="1521" t="s">
        <v>1220</v>
      </c>
      <c r="B1" s="793"/>
      <c r="C1" s="793"/>
      <c r="D1" s="793"/>
      <c r="E1" s="793"/>
      <c r="F1" s="793"/>
      <c r="G1" s="793"/>
      <c r="H1" s="793"/>
      <c r="I1" s="793"/>
    </row>
    <row r="2" spans="1:32" s="597" customFormat="1" ht="24.95" customHeight="1">
      <c r="A2" s="596" t="s">
        <v>748</v>
      </c>
      <c r="B2" s="596"/>
      <c r="C2" s="596"/>
      <c r="D2" s="596"/>
      <c r="E2" s="596"/>
      <c r="F2" s="596"/>
      <c r="G2" s="596"/>
      <c r="H2" s="596"/>
      <c r="I2" s="596"/>
    </row>
    <row r="3" spans="1:32" s="640" customFormat="1" ht="18" customHeight="1">
      <c r="A3" s="599">
        <v>45412</v>
      </c>
      <c r="B3" s="599"/>
      <c r="C3" s="599"/>
      <c r="D3" s="599"/>
      <c r="E3" s="599"/>
      <c r="F3" s="599"/>
      <c r="G3" s="599"/>
      <c r="H3" s="599"/>
      <c r="I3" s="599"/>
    </row>
    <row r="4" spans="1:32" s="603" customFormat="1" ht="18" customHeight="1">
      <c r="A4" s="602" t="s">
        <v>123</v>
      </c>
      <c r="B4" s="602"/>
      <c r="C4" s="602"/>
      <c r="D4" s="602"/>
      <c r="E4" s="602"/>
      <c r="F4" s="602"/>
      <c r="G4" s="602"/>
      <c r="H4" s="602"/>
      <c r="I4" s="602"/>
    </row>
    <row r="5" spans="1:32" ht="6.75" customHeight="1" thickBot="1">
      <c r="A5" s="641"/>
      <c r="B5" s="641"/>
      <c r="C5" s="641"/>
      <c r="D5" s="641"/>
      <c r="E5" s="641"/>
      <c r="F5" s="641"/>
    </row>
    <row r="6" spans="1:32" ht="27" customHeight="1">
      <c r="A6" s="607" t="s">
        <v>1</v>
      </c>
      <c r="B6" s="642" t="s">
        <v>749</v>
      </c>
      <c r="C6" s="642" t="s">
        <v>750</v>
      </c>
      <c r="D6" s="642" t="s">
        <v>751</v>
      </c>
      <c r="E6" s="642" t="s">
        <v>752</v>
      </c>
      <c r="F6" s="642" t="s">
        <v>753</v>
      </c>
      <c r="G6" s="642" t="s">
        <v>754</v>
      </c>
      <c r="H6" s="794" t="s">
        <v>755</v>
      </c>
      <c r="I6" s="794"/>
      <c r="J6" s="641"/>
      <c r="K6" s="641"/>
      <c r="L6" s="641"/>
      <c r="M6" s="641"/>
      <c r="N6" s="641"/>
      <c r="O6" s="641"/>
      <c r="P6" s="641"/>
      <c r="Q6" s="641"/>
      <c r="R6" s="641"/>
      <c r="S6" s="641"/>
      <c r="T6" s="641"/>
      <c r="U6" s="641"/>
      <c r="V6" s="641"/>
      <c r="W6" s="641"/>
      <c r="X6" s="641"/>
      <c r="Y6" s="641"/>
      <c r="Z6" s="641"/>
      <c r="AA6" s="641"/>
      <c r="AB6" s="641"/>
      <c r="AC6" s="641"/>
      <c r="AD6" s="641"/>
      <c r="AE6" s="641"/>
      <c r="AF6" s="641"/>
    </row>
    <row r="7" spans="1:32" ht="26.25" customHeight="1">
      <c r="A7" s="643"/>
      <c r="B7" s="644"/>
      <c r="C7" s="644"/>
      <c r="D7" s="644"/>
      <c r="E7" s="644"/>
      <c r="F7" s="644"/>
      <c r="G7" s="644"/>
      <c r="H7" s="795" t="s">
        <v>756</v>
      </c>
      <c r="I7" s="795" t="s">
        <v>757</v>
      </c>
      <c r="J7" s="641"/>
      <c r="K7" s="641"/>
      <c r="L7" s="641"/>
      <c r="M7" s="641"/>
      <c r="N7" s="641"/>
      <c r="O7" s="641"/>
      <c r="P7" s="641"/>
      <c r="Q7" s="641"/>
      <c r="R7" s="641"/>
      <c r="S7" s="641"/>
      <c r="T7" s="641"/>
      <c r="U7" s="641"/>
      <c r="V7" s="641"/>
      <c r="W7" s="641"/>
      <c r="X7" s="641"/>
      <c r="Y7" s="641"/>
      <c r="Z7" s="641"/>
      <c r="AA7" s="641"/>
      <c r="AB7" s="641"/>
      <c r="AC7" s="641"/>
      <c r="AD7" s="641"/>
      <c r="AE7" s="641"/>
      <c r="AF7" s="641"/>
    </row>
    <row r="8" spans="1:32" s="621" customFormat="1" ht="9" customHeight="1">
      <c r="A8" s="616"/>
      <c r="B8" s="648"/>
      <c r="C8" s="648"/>
      <c r="D8" s="648"/>
      <c r="E8" s="648"/>
      <c r="F8" s="648"/>
      <c r="G8" s="648"/>
      <c r="H8" s="648"/>
      <c r="I8" s="648"/>
      <c r="J8" s="650"/>
      <c r="K8" s="650"/>
      <c r="L8" s="650"/>
      <c r="M8" s="650"/>
      <c r="N8" s="650"/>
      <c r="O8" s="650"/>
      <c r="P8" s="651"/>
      <c r="Q8" s="651"/>
    </row>
    <row r="9" spans="1:32" s="621" customFormat="1" ht="18" customHeight="1">
      <c r="A9" s="616" t="s">
        <v>29</v>
      </c>
      <c r="B9" s="796">
        <v>902429.05417999998</v>
      </c>
      <c r="C9" s="796">
        <v>614.11292000000003</v>
      </c>
      <c r="D9" s="796">
        <v>15339.621740000001</v>
      </c>
      <c r="E9" s="796">
        <v>9439.324630000001</v>
      </c>
      <c r="F9" s="796">
        <v>887088.31788999995</v>
      </c>
      <c r="G9" s="796">
        <v>1948257.8923499999</v>
      </c>
      <c r="H9" s="796">
        <v>173.13991000000001</v>
      </c>
      <c r="I9" s="796">
        <v>291.40602000000001</v>
      </c>
      <c r="J9" s="650"/>
      <c r="K9" s="650"/>
      <c r="L9" s="650"/>
      <c r="M9" s="650"/>
      <c r="N9" s="650"/>
      <c r="O9" s="650"/>
      <c r="P9" s="651"/>
      <c r="Q9" s="651"/>
    </row>
    <row r="10" spans="1:32" s="621" customFormat="1" ht="18" customHeight="1">
      <c r="A10" s="616" t="s">
        <v>30</v>
      </c>
      <c r="B10" s="796">
        <v>351472.25357</v>
      </c>
      <c r="C10" s="796">
        <v>1317.6791899999998</v>
      </c>
      <c r="D10" s="796">
        <v>323374.10058999999</v>
      </c>
      <c r="E10" s="796">
        <v>2.7329999999999997E-2</v>
      </c>
      <c r="F10" s="796">
        <v>28098.152979999999</v>
      </c>
      <c r="G10" s="796" t="s">
        <v>132</v>
      </c>
      <c r="H10" s="796">
        <v>698.23745999999994</v>
      </c>
      <c r="I10" s="796" t="s">
        <v>132</v>
      </c>
      <c r="J10" s="650"/>
      <c r="K10" s="650"/>
      <c r="L10" s="650"/>
      <c r="M10" s="650"/>
      <c r="N10" s="650"/>
      <c r="O10" s="650"/>
      <c r="P10" s="651"/>
      <c r="Q10" s="651"/>
    </row>
    <row r="11" spans="1:32" s="621" customFormat="1" ht="18" customHeight="1">
      <c r="A11" s="616" t="s">
        <v>31</v>
      </c>
      <c r="B11" s="796">
        <v>3966263.1965799998</v>
      </c>
      <c r="C11" s="796">
        <v>70457.303939999998</v>
      </c>
      <c r="D11" s="796">
        <v>1500.4087500000001</v>
      </c>
      <c r="E11" s="796">
        <v>110907.32586</v>
      </c>
      <c r="F11" s="796">
        <v>3964762.7878299998</v>
      </c>
      <c r="G11" s="796">
        <v>955375.06357</v>
      </c>
      <c r="H11" s="796">
        <v>1290.35628</v>
      </c>
      <c r="I11" s="796">
        <v>2033.7106699999999</v>
      </c>
      <c r="J11" s="650"/>
      <c r="K11" s="650"/>
      <c r="L11" s="650"/>
      <c r="M11" s="650"/>
      <c r="N11" s="650"/>
      <c r="O11" s="650"/>
      <c r="P11" s="651"/>
      <c r="Q11" s="651"/>
    </row>
    <row r="12" spans="1:32" s="621" customFormat="1" ht="18" customHeight="1">
      <c r="A12" s="616" t="s">
        <v>32</v>
      </c>
      <c r="B12" s="796">
        <v>615643668.30105007</v>
      </c>
      <c r="C12" s="796">
        <v>60.936230000000002</v>
      </c>
      <c r="D12" s="796">
        <v>152209743.70501</v>
      </c>
      <c r="E12" s="796">
        <v>41.030089999999994</v>
      </c>
      <c r="F12" s="796">
        <v>-383.08994999999999</v>
      </c>
      <c r="G12" s="796">
        <v>4327.7849999999999</v>
      </c>
      <c r="H12" s="796" t="s">
        <v>132</v>
      </c>
      <c r="I12" s="796" t="s">
        <v>132</v>
      </c>
      <c r="J12" s="650"/>
      <c r="K12" s="650"/>
      <c r="L12" s="650"/>
      <c r="M12" s="650"/>
      <c r="N12" s="650"/>
      <c r="O12" s="650"/>
      <c r="P12" s="651"/>
      <c r="Q12" s="651"/>
    </row>
    <row r="13" spans="1:32" s="621" customFormat="1" ht="18" customHeight="1">
      <c r="A13" s="616" t="s">
        <v>33</v>
      </c>
      <c r="B13" s="796">
        <v>13204.296199999999</v>
      </c>
      <c r="C13" s="796" t="s">
        <v>132</v>
      </c>
      <c r="D13" s="796" t="s">
        <v>132</v>
      </c>
      <c r="E13" s="796" t="s">
        <v>132</v>
      </c>
      <c r="F13" s="796">
        <v>13204.296199999999</v>
      </c>
      <c r="G13" s="796" t="s">
        <v>132</v>
      </c>
      <c r="H13" s="796">
        <v>64.896000000000001</v>
      </c>
      <c r="I13" s="796">
        <v>2055.7566200000001</v>
      </c>
      <c r="J13" s="650"/>
      <c r="K13" s="650"/>
      <c r="L13" s="650"/>
      <c r="M13" s="650"/>
      <c r="N13" s="650"/>
      <c r="O13" s="650"/>
      <c r="P13" s="651"/>
      <c r="Q13" s="651"/>
    </row>
    <row r="14" spans="1:32" s="621" customFormat="1" ht="18" customHeight="1">
      <c r="A14" s="616" t="s">
        <v>114</v>
      </c>
      <c r="B14" s="796">
        <v>4716766.9139099997</v>
      </c>
      <c r="C14" s="796">
        <v>290459.45376999996</v>
      </c>
      <c r="D14" s="796">
        <v>4770396.6816600002</v>
      </c>
      <c r="E14" s="796">
        <v>313872.34694999998</v>
      </c>
      <c r="F14" s="796">
        <v>-53629.767749999999</v>
      </c>
      <c r="G14" s="796">
        <v>190001.21303000001</v>
      </c>
      <c r="H14" s="796">
        <v>1723.8259800000001</v>
      </c>
      <c r="I14" s="796">
        <v>1904.1556799999998</v>
      </c>
      <c r="J14" s="650"/>
      <c r="K14" s="650"/>
      <c r="L14" s="650"/>
      <c r="M14" s="650"/>
      <c r="N14" s="650"/>
      <c r="O14" s="650"/>
      <c r="P14" s="651"/>
      <c r="Q14" s="651"/>
    </row>
    <row r="15" spans="1:32" s="621" customFormat="1" ht="18" customHeight="1">
      <c r="A15" s="616" t="s">
        <v>35</v>
      </c>
      <c r="B15" s="796">
        <v>2747469.409</v>
      </c>
      <c r="C15" s="796" t="s">
        <v>132</v>
      </c>
      <c r="D15" s="796">
        <v>9899828.2510000002</v>
      </c>
      <c r="E15" s="796" t="s">
        <v>132</v>
      </c>
      <c r="F15" s="796" t="s">
        <v>132</v>
      </c>
      <c r="G15" s="796">
        <v>32432612.073279999</v>
      </c>
      <c r="H15" s="796">
        <v>1268.42507</v>
      </c>
      <c r="I15" s="796">
        <v>802.98496</v>
      </c>
      <c r="J15" s="650"/>
      <c r="K15" s="650"/>
      <c r="L15" s="650"/>
      <c r="M15" s="650"/>
      <c r="N15" s="650"/>
      <c r="O15" s="650"/>
      <c r="P15" s="651"/>
      <c r="Q15" s="651"/>
    </row>
    <row r="16" spans="1:32" s="621" customFormat="1" ht="18" customHeight="1">
      <c r="A16" s="616" t="s">
        <v>36</v>
      </c>
      <c r="B16" s="796">
        <v>1260819.3370000001</v>
      </c>
      <c r="C16" s="796" t="s">
        <v>132</v>
      </c>
      <c r="D16" s="796">
        <v>40.628999999999998</v>
      </c>
      <c r="E16" s="796" t="s">
        <v>132</v>
      </c>
      <c r="F16" s="796">
        <v>1260778.7080000001</v>
      </c>
      <c r="G16" s="796">
        <v>20002.092499999999</v>
      </c>
      <c r="H16" s="796">
        <v>720.16003999999998</v>
      </c>
      <c r="I16" s="796">
        <v>351.13352000000003</v>
      </c>
      <c r="J16" s="650"/>
      <c r="K16" s="650"/>
      <c r="L16" s="650"/>
      <c r="M16" s="650"/>
      <c r="N16" s="650"/>
      <c r="O16" s="650"/>
      <c r="P16" s="651"/>
      <c r="Q16" s="651"/>
    </row>
    <row r="17" spans="1:17" s="621" customFormat="1" ht="18" customHeight="1">
      <c r="A17" s="616" t="s">
        <v>37</v>
      </c>
      <c r="B17" s="796" t="s">
        <v>132</v>
      </c>
      <c r="C17" s="796" t="s">
        <v>132</v>
      </c>
      <c r="D17" s="796" t="s">
        <v>132</v>
      </c>
      <c r="E17" s="796" t="s">
        <v>132</v>
      </c>
      <c r="F17" s="796" t="s">
        <v>132</v>
      </c>
      <c r="G17" s="796" t="s">
        <v>132</v>
      </c>
      <c r="H17" s="796" t="s">
        <v>132</v>
      </c>
      <c r="I17" s="796" t="s">
        <v>132</v>
      </c>
      <c r="J17" s="650"/>
      <c r="K17" s="650"/>
      <c r="L17" s="650"/>
      <c r="M17" s="650"/>
      <c r="N17" s="650"/>
      <c r="O17" s="650"/>
      <c r="P17" s="651"/>
      <c r="Q17" s="651"/>
    </row>
    <row r="18" spans="1:17" s="621" customFormat="1" ht="18" customHeight="1">
      <c r="A18" s="616" t="s">
        <v>38</v>
      </c>
      <c r="B18" s="796" t="s">
        <v>132</v>
      </c>
      <c r="C18" s="796" t="s">
        <v>132</v>
      </c>
      <c r="D18" s="796" t="s">
        <v>132</v>
      </c>
      <c r="E18" s="796" t="s">
        <v>132</v>
      </c>
      <c r="F18" s="796" t="s">
        <v>132</v>
      </c>
      <c r="G18" s="796" t="s">
        <v>132</v>
      </c>
      <c r="H18" s="796" t="s">
        <v>132</v>
      </c>
      <c r="I18" s="796" t="s">
        <v>132</v>
      </c>
      <c r="J18" s="650"/>
      <c r="K18" s="650"/>
      <c r="L18" s="650"/>
      <c r="M18" s="650"/>
      <c r="N18" s="650"/>
      <c r="O18" s="650"/>
      <c r="P18" s="651"/>
      <c r="Q18" s="651"/>
    </row>
    <row r="19" spans="1:17" s="621" customFormat="1" ht="18" customHeight="1">
      <c r="A19" s="622" t="s">
        <v>39</v>
      </c>
      <c r="B19" s="796" t="s">
        <v>132</v>
      </c>
      <c r="C19" s="796" t="s">
        <v>132</v>
      </c>
      <c r="D19" s="796" t="s">
        <v>132</v>
      </c>
      <c r="E19" s="796" t="s">
        <v>132</v>
      </c>
      <c r="F19" s="796" t="s">
        <v>132</v>
      </c>
      <c r="G19" s="796" t="s">
        <v>132</v>
      </c>
      <c r="H19" s="796" t="s">
        <v>132</v>
      </c>
      <c r="I19" s="796" t="s">
        <v>132</v>
      </c>
      <c r="J19" s="650"/>
      <c r="K19" s="650"/>
      <c r="L19" s="650"/>
      <c r="M19" s="650"/>
      <c r="N19" s="650"/>
      <c r="O19" s="650"/>
      <c r="P19" s="651"/>
      <c r="Q19" s="651"/>
    </row>
    <row r="20" spans="1:17" s="621" customFormat="1" ht="18" customHeight="1">
      <c r="A20" s="622" t="s">
        <v>116</v>
      </c>
      <c r="B20" s="796" t="s">
        <v>132</v>
      </c>
      <c r="C20" s="796" t="s">
        <v>132</v>
      </c>
      <c r="D20" s="796" t="s">
        <v>132</v>
      </c>
      <c r="E20" s="796" t="s">
        <v>132</v>
      </c>
      <c r="F20" s="796" t="s">
        <v>132</v>
      </c>
      <c r="G20" s="796" t="s">
        <v>132</v>
      </c>
      <c r="H20" s="796" t="s">
        <v>132</v>
      </c>
      <c r="I20" s="796" t="s">
        <v>132</v>
      </c>
      <c r="J20" s="650"/>
      <c r="K20" s="650"/>
      <c r="L20" s="650"/>
      <c r="M20" s="650"/>
      <c r="N20" s="650"/>
      <c r="O20" s="650"/>
      <c r="P20" s="651"/>
      <c r="Q20" s="651"/>
    </row>
    <row r="21" spans="1:17" s="621" customFormat="1" ht="18" customHeight="1">
      <c r="A21" s="622" t="s">
        <v>151</v>
      </c>
      <c r="B21" s="796" t="s">
        <v>132</v>
      </c>
      <c r="C21" s="796" t="s">
        <v>132</v>
      </c>
      <c r="D21" s="796" t="s">
        <v>132</v>
      </c>
      <c r="E21" s="796" t="s">
        <v>132</v>
      </c>
      <c r="F21" s="796" t="s">
        <v>132</v>
      </c>
      <c r="G21" s="796" t="s">
        <v>132</v>
      </c>
      <c r="H21" s="796" t="s">
        <v>132</v>
      </c>
      <c r="I21" s="796" t="s">
        <v>132</v>
      </c>
      <c r="J21" s="650"/>
      <c r="K21" s="650"/>
      <c r="L21" s="650"/>
      <c r="M21" s="650"/>
      <c r="N21" s="650"/>
      <c r="O21" s="650"/>
      <c r="P21" s="651"/>
      <c r="Q21" s="651"/>
    </row>
    <row r="22" spans="1:17" s="621" customFormat="1" ht="18" customHeight="1">
      <c r="A22" s="27" t="s">
        <v>42</v>
      </c>
      <c r="B22" s="796" t="s">
        <v>132</v>
      </c>
      <c r="C22" s="796" t="s">
        <v>132</v>
      </c>
      <c r="D22" s="796" t="s">
        <v>132</v>
      </c>
      <c r="E22" s="796" t="s">
        <v>132</v>
      </c>
      <c r="F22" s="796" t="s">
        <v>132</v>
      </c>
      <c r="G22" s="796" t="s">
        <v>132</v>
      </c>
      <c r="H22" s="796" t="s">
        <v>132</v>
      </c>
      <c r="I22" s="796" t="s">
        <v>132</v>
      </c>
      <c r="J22" s="650"/>
      <c r="K22" s="650"/>
      <c r="L22" s="650"/>
      <c r="M22" s="650"/>
      <c r="N22" s="650"/>
      <c r="O22" s="650"/>
      <c r="P22" s="651"/>
      <c r="Q22" s="651"/>
    </row>
    <row r="23" spans="1:17" s="621" customFormat="1" ht="18" customHeight="1">
      <c r="A23" s="622" t="s">
        <v>43</v>
      </c>
      <c r="B23" s="796" t="s">
        <v>132</v>
      </c>
      <c r="C23" s="796" t="s">
        <v>132</v>
      </c>
      <c r="D23" s="796" t="s">
        <v>132</v>
      </c>
      <c r="E23" s="796" t="s">
        <v>132</v>
      </c>
      <c r="F23" s="796" t="s">
        <v>132</v>
      </c>
      <c r="G23" s="796" t="s">
        <v>132</v>
      </c>
      <c r="H23" s="796" t="s">
        <v>132</v>
      </c>
      <c r="I23" s="796" t="s">
        <v>132</v>
      </c>
      <c r="J23" s="650"/>
      <c r="K23" s="650"/>
      <c r="L23" s="650"/>
      <c r="M23" s="650"/>
      <c r="N23" s="650"/>
      <c r="O23" s="650"/>
      <c r="P23" s="651"/>
      <c r="Q23" s="651"/>
    </row>
    <row r="24" spans="1:17" s="621" customFormat="1" ht="18" customHeight="1">
      <c r="A24" s="622" t="s">
        <v>44</v>
      </c>
      <c r="B24" s="796" t="s">
        <v>132</v>
      </c>
      <c r="C24" s="796" t="s">
        <v>132</v>
      </c>
      <c r="D24" s="796" t="s">
        <v>132</v>
      </c>
      <c r="E24" s="796" t="s">
        <v>132</v>
      </c>
      <c r="F24" s="796" t="s">
        <v>132</v>
      </c>
      <c r="G24" s="796" t="s">
        <v>132</v>
      </c>
      <c r="H24" s="796" t="s">
        <v>132</v>
      </c>
      <c r="I24" s="796" t="s">
        <v>132</v>
      </c>
      <c r="J24" s="650"/>
      <c r="K24" s="650"/>
      <c r="L24" s="650"/>
      <c r="M24" s="650"/>
      <c r="N24" s="650"/>
      <c r="O24" s="650"/>
      <c r="P24" s="651"/>
      <c r="Q24" s="651"/>
    </row>
    <row r="25" spans="1:17" s="621" customFormat="1" ht="18" customHeight="1">
      <c r="A25" s="622" t="s">
        <v>45</v>
      </c>
      <c r="B25" s="796" t="s">
        <v>132</v>
      </c>
      <c r="C25" s="796" t="s">
        <v>132</v>
      </c>
      <c r="D25" s="796" t="s">
        <v>132</v>
      </c>
      <c r="E25" s="796" t="s">
        <v>132</v>
      </c>
      <c r="F25" s="796" t="s">
        <v>132</v>
      </c>
      <c r="G25" s="796" t="s">
        <v>132</v>
      </c>
      <c r="H25" s="796" t="s">
        <v>132</v>
      </c>
      <c r="I25" s="796" t="s">
        <v>132</v>
      </c>
      <c r="J25" s="650"/>
      <c r="K25" s="650"/>
      <c r="L25" s="650"/>
      <c r="M25" s="650"/>
      <c r="N25" s="650"/>
      <c r="O25" s="650"/>
      <c r="P25" s="651"/>
      <c r="Q25" s="651"/>
    </row>
    <row r="26" spans="1:17" s="627" customFormat="1" ht="24.75" customHeight="1" thickBot="1">
      <c r="A26" s="623" t="s">
        <v>46</v>
      </c>
      <c r="B26" s="655">
        <v>629602092.76149023</v>
      </c>
      <c r="C26" s="655">
        <v>362909.48604999995</v>
      </c>
      <c r="D26" s="655">
        <v>167220223.39774999</v>
      </c>
      <c r="E26" s="655">
        <v>434260.05485999997</v>
      </c>
      <c r="F26" s="655">
        <v>6099919.4052000009</v>
      </c>
      <c r="G26" s="655">
        <v>35550576.119730003</v>
      </c>
      <c r="H26" s="655">
        <v>5939.0407400000004</v>
      </c>
      <c r="I26" s="655">
        <v>7439.1474699999999</v>
      </c>
      <c r="J26" s="656"/>
      <c r="K26" s="656"/>
      <c r="L26" s="656"/>
      <c r="M26" s="656"/>
      <c r="N26" s="656"/>
      <c r="O26" s="656"/>
    </row>
    <row r="27" spans="1:17" s="659" customFormat="1" ht="6" customHeight="1">
      <c r="A27" s="621"/>
      <c r="B27" s="657"/>
      <c r="C27" s="657"/>
      <c r="D27" s="658"/>
      <c r="E27" s="658"/>
      <c r="F27" s="658"/>
      <c r="G27" s="657"/>
      <c r="H27" s="657"/>
      <c r="I27" s="657"/>
    </row>
    <row r="28" spans="1:17" s="662" customFormat="1" ht="11.25" customHeight="1">
      <c r="A28" s="660" t="s">
        <v>758</v>
      </c>
      <c r="B28" s="621"/>
      <c r="C28" s="621"/>
      <c r="D28" s="621"/>
      <c r="E28" s="621"/>
      <c r="F28" s="621"/>
      <c r="G28" s="621"/>
      <c r="H28" s="661"/>
      <c r="I28" s="661"/>
    </row>
    <row r="29" spans="1:17" s="659" customFormat="1" ht="13.15" customHeight="1">
      <c r="A29" s="30"/>
      <c r="B29" s="635"/>
      <c r="C29" s="635"/>
      <c r="D29" s="635"/>
      <c r="E29" s="635"/>
      <c r="F29" s="635"/>
      <c r="G29" s="635"/>
      <c r="H29" s="635"/>
      <c r="I29" s="635"/>
      <c r="J29" s="635"/>
      <c r="K29" s="635"/>
      <c r="L29" s="635"/>
    </row>
    <row r="30" spans="1:17" s="659" customFormat="1" ht="13.5">
      <c r="A30" s="18"/>
      <c r="B30" s="621"/>
      <c r="C30" s="621"/>
      <c r="D30" s="621"/>
      <c r="E30" s="621"/>
      <c r="F30" s="621"/>
      <c r="G30" s="621"/>
      <c r="H30" s="621"/>
      <c r="I30" s="621"/>
      <c r="J30" s="621"/>
      <c r="K30" s="621"/>
      <c r="L30" s="636"/>
    </row>
    <row r="31" spans="1:17" s="659" customFormat="1"/>
    <row r="32" spans="1:17" s="659" customFormat="1"/>
    <row r="33" s="659" customFormat="1"/>
    <row r="34" s="659" customFormat="1"/>
    <row r="35" s="659" customFormat="1"/>
    <row r="36" s="659" customFormat="1"/>
    <row r="37" s="659" customFormat="1"/>
    <row r="38" s="659" customFormat="1"/>
    <row r="39" s="659" customFormat="1"/>
    <row r="40" s="659" customFormat="1"/>
    <row r="41" s="659" customFormat="1"/>
    <row r="42" s="659" customFormat="1"/>
    <row r="43" s="659" customFormat="1"/>
    <row r="44" s="659" customFormat="1"/>
    <row r="45" s="659" customFormat="1"/>
    <row r="46" s="659" customFormat="1"/>
    <row r="47" s="659" customFormat="1"/>
    <row r="48" s="659" customFormat="1"/>
    <row r="49" s="659" customFormat="1"/>
    <row r="50" s="659" customFormat="1"/>
    <row r="51" s="659" customFormat="1"/>
    <row r="52" s="659" customFormat="1"/>
    <row r="53" s="659" customFormat="1"/>
    <row r="54" s="659" customFormat="1"/>
    <row r="55" s="659" customFormat="1"/>
    <row r="56" s="659" customFormat="1"/>
    <row r="57" s="659" customFormat="1"/>
    <row r="58" s="659" customFormat="1"/>
    <row r="59" s="659" customFormat="1"/>
    <row r="60" s="659" customFormat="1"/>
    <row r="61" s="659" customFormat="1"/>
    <row r="62" s="659" customFormat="1"/>
    <row r="63" s="659" customFormat="1"/>
    <row r="64" s="659" customFormat="1"/>
    <row r="65" s="659" customFormat="1"/>
    <row r="66" s="659" customFormat="1"/>
    <row r="67" s="659" customFormat="1"/>
    <row r="68" s="659" customFormat="1"/>
    <row r="69" s="659" customFormat="1"/>
    <row r="70" s="659" customFormat="1"/>
    <row r="71" s="659" customFormat="1"/>
    <row r="72" s="659" customFormat="1"/>
    <row r="73" s="659" customFormat="1"/>
    <row r="74" s="659" customFormat="1"/>
    <row r="75" s="659" customFormat="1"/>
    <row r="76" s="659" customFormat="1"/>
    <row r="77" s="659" customFormat="1"/>
    <row r="78" s="659" customFormat="1"/>
    <row r="79" s="659" customFormat="1"/>
    <row r="80" s="659" customFormat="1"/>
    <row r="81" s="659" customFormat="1"/>
    <row r="82" s="659" customFormat="1"/>
    <row r="83" s="659" customFormat="1"/>
    <row r="84" s="659" customFormat="1"/>
    <row r="85" s="659" customFormat="1"/>
    <row r="86" s="659" customFormat="1"/>
    <row r="87" s="659" customFormat="1"/>
    <row r="88" s="659" customFormat="1"/>
    <row r="89" s="659" customFormat="1"/>
    <row r="90" s="659" customFormat="1"/>
    <row r="91" s="659" customFormat="1"/>
    <row r="92" s="659" customFormat="1"/>
    <row r="93" s="659" customFormat="1"/>
    <row r="94" s="659" customFormat="1"/>
    <row r="95" s="659" customFormat="1"/>
    <row r="96" s="659" customFormat="1"/>
    <row r="97" s="659" customFormat="1"/>
    <row r="98" s="659" customFormat="1"/>
    <row r="99" s="659" customFormat="1"/>
    <row r="100" s="659" customFormat="1"/>
    <row r="101" s="659" customFormat="1"/>
    <row r="102" s="659" customFormat="1"/>
    <row r="103" s="659" customFormat="1"/>
    <row r="104" s="659" customFormat="1"/>
    <row r="105" s="659" customFormat="1"/>
    <row r="106" s="659" customFormat="1"/>
    <row r="107" s="659" customFormat="1"/>
    <row r="108" s="659" customFormat="1"/>
    <row r="109" s="659" customFormat="1"/>
    <row r="110" s="659" customFormat="1"/>
    <row r="111" s="659" customFormat="1"/>
    <row r="112" s="659" customFormat="1"/>
    <row r="113" s="659" customFormat="1"/>
    <row r="114" s="659" customFormat="1"/>
    <row r="115" s="659" customFormat="1"/>
    <row r="116" s="659" customFormat="1"/>
    <row r="117" s="659" customFormat="1"/>
    <row r="118" s="659" customFormat="1"/>
    <row r="119" s="659" customFormat="1"/>
    <row r="120" s="659" customFormat="1"/>
    <row r="121" s="659" customFormat="1"/>
    <row r="122" s="659" customFormat="1"/>
    <row r="123" s="659" customFormat="1"/>
    <row r="124" s="659" customFormat="1"/>
    <row r="125" s="659" customFormat="1"/>
    <row r="126" s="659" customFormat="1"/>
    <row r="127" s="659" customFormat="1"/>
    <row r="128" s="659" customFormat="1"/>
    <row r="129" s="659" customFormat="1"/>
    <row r="130" s="659" customFormat="1"/>
    <row r="131" s="659" customFormat="1"/>
    <row r="132" s="659" customFormat="1"/>
    <row r="133" s="659" customFormat="1"/>
    <row r="134" s="659" customFormat="1"/>
    <row r="135" s="659" customFormat="1"/>
    <row r="136" s="659" customFormat="1"/>
    <row r="137" s="659" customFormat="1"/>
    <row r="138" s="659" customFormat="1"/>
    <row r="139" s="659" customFormat="1"/>
    <row r="140" s="659" customFormat="1"/>
    <row r="141" s="659" customFormat="1"/>
    <row r="142" s="659" customFormat="1"/>
    <row r="143" s="659" customFormat="1"/>
    <row r="144" s="659" customFormat="1"/>
    <row r="145" s="659" customFormat="1"/>
    <row r="146" s="659" customFormat="1"/>
    <row r="147" s="659" customFormat="1"/>
    <row r="148" s="659" customFormat="1"/>
    <row r="149" s="659" customFormat="1"/>
    <row r="150" s="659" customFormat="1"/>
    <row r="151" s="659" customFormat="1"/>
    <row r="152" s="659" customFormat="1"/>
    <row r="153" s="659" customFormat="1"/>
    <row r="154" s="659" customFormat="1"/>
    <row r="155" s="659" customFormat="1"/>
    <row r="156" s="659" customFormat="1"/>
    <row r="157" s="659" customFormat="1"/>
    <row r="158" s="659" customFormat="1"/>
    <row r="159" s="659" customFormat="1"/>
    <row r="160" s="659" customFormat="1"/>
    <row r="161" s="659" customFormat="1"/>
    <row r="162" s="659" customFormat="1"/>
    <row r="163" s="659" customFormat="1"/>
    <row r="164" s="659" customFormat="1"/>
    <row r="165" s="659" customFormat="1"/>
    <row r="166" s="659" customFormat="1"/>
    <row r="167" s="659" customFormat="1"/>
    <row r="168" s="659" customFormat="1"/>
    <row r="169" s="659" customFormat="1"/>
    <row r="170" s="659" customFormat="1"/>
    <row r="171" s="659" customFormat="1"/>
    <row r="172" s="659" customFormat="1"/>
    <row r="173" s="659" customFormat="1"/>
    <row r="174" s="659" customFormat="1"/>
    <row r="175" s="659" customFormat="1"/>
    <row r="176" s="659" customFormat="1"/>
    <row r="177" s="659" customFormat="1"/>
    <row r="178" s="659" customFormat="1"/>
    <row r="179" s="659" customFormat="1"/>
    <row r="180" s="659" customFormat="1"/>
    <row r="181" s="659" customFormat="1"/>
    <row r="182" s="659" customFormat="1"/>
    <row r="183" s="659" customFormat="1"/>
    <row r="184" s="659" customFormat="1"/>
    <row r="185" s="659" customFormat="1"/>
    <row r="186" s="659" customFormat="1"/>
    <row r="187" s="659" customFormat="1"/>
    <row r="188" s="659" customFormat="1"/>
    <row r="189" s="659" customFormat="1"/>
    <row r="190" s="659" customFormat="1"/>
    <row r="191" s="659" customFormat="1"/>
    <row r="192" s="659" customFormat="1"/>
    <row r="193" spans="3:3" s="659" customFormat="1"/>
    <row r="194" spans="3:3" s="659" customFormat="1"/>
    <row r="195" spans="3:3" s="659" customFormat="1"/>
    <row r="196" spans="3:3" s="659" customFormat="1"/>
    <row r="197" spans="3:3" s="659" customFormat="1"/>
    <row r="198" spans="3:3" s="659" customFormat="1"/>
    <row r="199" spans="3:3" s="659" customFormat="1"/>
    <row r="200" spans="3:3" s="659" customFormat="1"/>
    <row r="201" spans="3:3" s="659" customFormat="1"/>
    <row r="202" spans="3:3" s="659" customFormat="1">
      <c r="C202" s="659" t="s">
        <v>115</v>
      </c>
    </row>
    <row r="203" spans="3:3" s="659" customFormat="1"/>
    <row r="204" spans="3:3" s="659" customFormat="1"/>
    <row r="205" spans="3:3" s="659" customFormat="1"/>
    <row r="206" spans="3:3" s="659" customFormat="1"/>
    <row r="207" spans="3:3" s="659" customFormat="1"/>
    <row r="208" spans="3:3" s="659" customFormat="1"/>
    <row r="209" s="659" customFormat="1"/>
    <row r="210" s="659" customFormat="1"/>
    <row r="211" s="659" customFormat="1"/>
    <row r="212" s="659" customFormat="1"/>
    <row r="213" s="659" customFormat="1"/>
    <row r="214" s="659" customFormat="1"/>
    <row r="215" s="659" customFormat="1"/>
    <row r="216" s="659" customFormat="1"/>
    <row r="217" s="659" customFormat="1"/>
    <row r="218" s="659" customFormat="1"/>
    <row r="219" s="659" customFormat="1"/>
    <row r="220" s="659" customFormat="1"/>
    <row r="221" s="659" customFormat="1"/>
    <row r="222" s="659" customFormat="1"/>
    <row r="223" s="659" customFormat="1"/>
    <row r="224" s="659" customFormat="1"/>
    <row r="225" s="659" customFormat="1"/>
    <row r="226" s="659" customFormat="1"/>
    <row r="227" s="659" customFormat="1"/>
    <row r="228" s="659" customFormat="1"/>
    <row r="229" s="659" customFormat="1"/>
    <row r="230" s="659" customFormat="1"/>
    <row r="231" s="659" customFormat="1"/>
    <row r="232" s="659" customFormat="1"/>
    <row r="233" s="659" customFormat="1"/>
    <row r="234" s="659" customFormat="1"/>
    <row r="235" s="659" customFormat="1"/>
    <row r="236" s="659" customFormat="1"/>
    <row r="237" s="659" customFormat="1"/>
    <row r="238" s="659" customFormat="1"/>
    <row r="239" s="659" customFormat="1"/>
    <row r="240" s="659" customFormat="1"/>
    <row r="241" s="659" customFormat="1"/>
    <row r="242" s="659" customFormat="1"/>
    <row r="243" s="659" customFormat="1"/>
    <row r="244" s="659" customFormat="1"/>
    <row r="245" s="659" customFormat="1"/>
    <row r="246" s="659" customFormat="1"/>
    <row r="247" s="659" customFormat="1"/>
    <row r="248" s="659" customFormat="1"/>
    <row r="249" s="659" customFormat="1"/>
    <row r="250" s="659" customFormat="1"/>
    <row r="251" s="659" customFormat="1"/>
    <row r="252" s="659" customFormat="1"/>
    <row r="253" s="659" customFormat="1"/>
    <row r="254" s="659" customFormat="1"/>
    <row r="255" s="659" customFormat="1"/>
    <row r="256" s="659" customFormat="1"/>
    <row r="257" s="659" customFormat="1"/>
    <row r="258" s="659" customFormat="1"/>
    <row r="259" s="659" customFormat="1"/>
    <row r="260" s="659" customFormat="1"/>
    <row r="261" s="659" customFormat="1"/>
    <row r="262" s="659" customFormat="1"/>
    <row r="263" s="659" customFormat="1"/>
    <row r="264" s="659" customFormat="1"/>
    <row r="265" s="659" customFormat="1"/>
    <row r="266" s="659" customFormat="1"/>
    <row r="267" s="659" customFormat="1"/>
    <row r="268" s="659" customFormat="1"/>
    <row r="269" s="659" customFormat="1"/>
    <row r="270" s="659" customFormat="1"/>
    <row r="271" s="659" customFormat="1"/>
    <row r="272" s="659" customFormat="1"/>
    <row r="273" s="659" customFormat="1"/>
    <row r="274" s="659" customFormat="1"/>
    <row r="275" s="659" customFormat="1"/>
    <row r="276" s="659" customFormat="1"/>
    <row r="277" s="659" customFormat="1"/>
    <row r="278" s="659" customFormat="1"/>
    <row r="279" s="659" customFormat="1"/>
    <row r="280" s="659" customFormat="1"/>
    <row r="281" s="659" customFormat="1"/>
    <row r="282" s="659" customFormat="1"/>
    <row r="283" s="659" customFormat="1"/>
    <row r="284" s="659" customFormat="1"/>
  </sheetData>
  <mergeCells count="8">
    <mergeCell ref="G6:G7"/>
    <mergeCell ref="H6:I6"/>
    <mergeCell ref="A6:A7"/>
    <mergeCell ref="B6:B7"/>
    <mergeCell ref="C6:C7"/>
    <mergeCell ref="D6:D7"/>
    <mergeCell ref="E6:E7"/>
    <mergeCell ref="F6:F7"/>
  </mergeCells>
  <hyperlinks>
    <hyperlink ref="A1" location="Índice!A1" display="Volver al Índice" xr:uid="{1759F936-1C32-41E5-A03F-2A7E4A241D0D}"/>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62F4-7BE1-4341-92F9-A1725ED00498}">
  <dimension ref="A1:R149"/>
  <sheetViews>
    <sheetView showGridLines="0" zoomScaleNormal="100" workbookViewId="0"/>
  </sheetViews>
  <sheetFormatPr baseColWidth="10" defaultColWidth="11.42578125" defaultRowHeight="12.75"/>
  <cols>
    <col min="1" max="1" width="44" style="841" customWidth="1"/>
    <col min="2" max="8" width="15.5703125" style="841" customWidth="1"/>
    <col min="9" max="9" width="22.42578125" style="841" customWidth="1"/>
    <col min="10" max="10" width="13.42578125" style="841" customWidth="1"/>
    <col min="11" max="11" width="19.5703125" style="841" customWidth="1"/>
    <col min="12" max="16384" width="11.42578125" style="841"/>
  </cols>
  <sheetData>
    <row r="1" spans="1:18" s="830" customFormat="1" ht="18" customHeight="1">
      <c r="A1" s="1521" t="s">
        <v>1220</v>
      </c>
      <c r="B1" s="829"/>
      <c r="C1" s="829"/>
      <c r="D1" s="829"/>
      <c r="E1" s="829"/>
      <c r="F1" s="829"/>
      <c r="G1" s="829"/>
      <c r="H1" s="829"/>
      <c r="I1" s="829"/>
    </row>
    <row r="2" spans="1:18" s="832" customFormat="1" ht="24.95" customHeight="1">
      <c r="A2" s="831" t="s">
        <v>771</v>
      </c>
      <c r="B2" s="831"/>
      <c r="C2" s="831"/>
      <c r="D2" s="831"/>
      <c r="E2" s="831"/>
      <c r="F2" s="831"/>
      <c r="G2" s="831"/>
      <c r="H2" s="831"/>
      <c r="I2" s="831"/>
      <c r="K2" s="833"/>
    </row>
    <row r="3" spans="1:18" s="835" customFormat="1" ht="18" customHeight="1">
      <c r="A3" s="834">
        <v>45412</v>
      </c>
      <c r="B3" s="834"/>
      <c r="C3" s="834"/>
      <c r="D3" s="834"/>
      <c r="E3" s="834"/>
      <c r="F3" s="834"/>
      <c r="G3" s="834"/>
      <c r="H3" s="834"/>
      <c r="I3" s="834"/>
      <c r="K3" s="836"/>
    </row>
    <row r="4" spans="1:18" s="838" customFormat="1" ht="18" customHeight="1">
      <c r="A4" s="837" t="s">
        <v>178</v>
      </c>
      <c r="B4" s="837"/>
      <c r="C4" s="837"/>
      <c r="D4" s="837"/>
      <c r="E4" s="837"/>
      <c r="F4" s="837"/>
      <c r="G4" s="837"/>
      <c r="H4" s="837"/>
      <c r="I4" s="837"/>
      <c r="K4" s="839"/>
    </row>
    <row r="5" spans="1:18" ht="7.5" customHeight="1" thickBot="1">
      <c r="A5" s="840"/>
      <c r="B5" s="840"/>
      <c r="C5" s="840"/>
      <c r="D5" s="840"/>
      <c r="E5" s="840"/>
      <c r="F5" s="840"/>
      <c r="G5" s="840"/>
      <c r="H5" s="840"/>
      <c r="I5" s="840"/>
      <c r="J5" s="840"/>
      <c r="K5" s="840"/>
    </row>
    <row r="6" spans="1:18" s="843" customFormat="1" ht="35.1" customHeight="1">
      <c r="A6" s="842" t="s">
        <v>1</v>
      </c>
      <c r="B6" s="842" t="s">
        <v>772</v>
      </c>
      <c r="C6" s="842"/>
      <c r="D6" s="842" t="s">
        <v>773</v>
      </c>
      <c r="E6" s="842"/>
      <c r="F6" s="842" t="s">
        <v>774</v>
      </c>
      <c r="G6" s="842" t="s">
        <v>775</v>
      </c>
      <c r="H6" s="842" t="s">
        <v>776</v>
      </c>
      <c r="I6" s="842" t="s">
        <v>777</v>
      </c>
    </row>
    <row r="7" spans="1:18" s="843" customFormat="1" ht="35.1" customHeight="1">
      <c r="A7" s="844"/>
      <c r="B7" s="845" t="s">
        <v>778</v>
      </c>
      <c r="C7" s="845" t="s">
        <v>779</v>
      </c>
      <c r="D7" s="845" t="s">
        <v>780</v>
      </c>
      <c r="E7" s="845" t="s">
        <v>781</v>
      </c>
      <c r="F7" s="844"/>
      <c r="G7" s="844" t="s">
        <v>782</v>
      </c>
      <c r="H7" s="844"/>
      <c r="I7" s="844"/>
    </row>
    <row r="8" spans="1:18" s="843" customFormat="1" ht="7.5" customHeight="1">
      <c r="A8" s="846"/>
      <c r="B8" s="847"/>
      <c r="C8" s="847"/>
      <c r="D8" s="847"/>
      <c r="E8" s="847"/>
      <c r="F8" s="846"/>
      <c r="G8" s="846"/>
      <c r="H8" s="846"/>
      <c r="I8" s="846"/>
    </row>
    <row r="9" spans="1:18" s="843" customFormat="1" ht="8.25" customHeight="1">
      <c r="A9" s="848"/>
      <c r="B9" s="849"/>
      <c r="C9" s="849"/>
      <c r="D9" s="849"/>
      <c r="E9" s="849"/>
      <c r="F9" s="849"/>
      <c r="G9" s="849"/>
      <c r="H9" s="849"/>
      <c r="I9" s="850"/>
    </row>
    <row r="10" spans="1:18" s="856" customFormat="1" ht="20.100000000000001" customHeight="1">
      <c r="A10" s="851" t="s">
        <v>29</v>
      </c>
      <c r="B10" s="852">
        <v>0</v>
      </c>
      <c r="C10" s="852">
        <v>26.301951831332754</v>
      </c>
      <c r="D10" s="852">
        <v>0.17204983585441028</v>
      </c>
      <c r="E10" s="852">
        <v>71.231633154769838</v>
      </c>
      <c r="F10" s="852">
        <v>0</v>
      </c>
      <c r="G10" s="852">
        <v>2.2943651780429946</v>
      </c>
      <c r="H10" s="852">
        <v>0</v>
      </c>
      <c r="I10" s="853">
        <v>11521061.19809</v>
      </c>
      <c r="J10" s="854"/>
      <c r="K10" s="855"/>
      <c r="L10" s="855"/>
      <c r="M10" s="855"/>
      <c r="N10" s="855"/>
      <c r="O10" s="855"/>
      <c r="P10" s="855"/>
      <c r="Q10" s="855"/>
      <c r="R10" s="855"/>
    </row>
    <row r="11" spans="1:18" s="856" customFormat="1" ht="20.100000000000001" customHeight="1">
      <c r="A11" s="851" t="s">
        <v>30</v>
      </c>
      <c r="B11" s="852">
        <v>0</v>
      </c>
      <c r="C11" s="852">
        <v>0</v>
      </c>
      <c r="D11" s="852">
        <v>2.6848804017260273E-2</v>
      </c>
      <c r="E11" s="852">
        <v>48.117269727513182</v>
      </c>
      <c r="F11" s="852">
        <v>0</v>
      </c>
      <c r="G11" s="852">
        <v>51.855881468469555</v>
      </c>
      <c r="H11" s="852">
        <v>0</v>
      </c>
      <c r="I11" s="853">
        <v>40623.522720000001</v>
      </c>
      <c r="J11" s="854"/>
      <c r="K11" s="855"/>
      <c r="L11" s="855"/>
      <c r="M11" s="855"/>
      <c r="N11" s="855"/>
      <c r="O11" s="855"/>
      <c r="P11" s="855"/>
      <c r="Q11" s="855"/>
      <c r="R11" s="855"/>
    </row>
    <row r="12" spans="1:18" s="856" customFormat="1" ht="20.100000000000001" customHeight="1">
      <c r="A12" s="851" t="s">
        <v>31</v>
      </c>
      <c r="B12" s="852">
        <v>0</v>
      </c>
      <c r="C12" s="852">
        <v>1.286464184128282</v>
      </c>
      <c r="D12" s="852">
        <v>3.3548375425503832E-2</v>
      </c>
      <c r="E12" s="852">
        <v>62.008573264148261</v>
      </c>
      <c r="F12" s="852">
        <v>28.665749823058817</v>
      </c>
      <c r="G12" s="852">
        <v>8.0056643532391387</v>
      </c>
      <c r="H12" s="852">
        <v>0</v>
      </c>
      <c r="I12" s="853">
        <v>30581614.99588</v>
      </c>
      <c r="J12" s="854"/>
      <c r="K12" s="855"/>
      <c r="L12" s="855"/>
      <c r="M12" s="855"/>
      <c r="N12" s="855"/>
      <c r="O12" s="855"/>
      <c r="P12" s="855"/>
      <c r="Q12" s="855"/>
      <c r="R12" s="855"/>
    </row>
    <row r="13" spans="1:18" s="856" customFormat="1" ht="20.100000000000001" customHeight="1">
      <c r="A13" s="851" t="s">
        <v>32</v>
      </c>
      <c r="B13" s="852">
        <v>0</v>
      </c>
      <c r="C13" s="852">
        <v>0</v>
      </c>
      <c r="D13" s="852">
        <v>1.2658045446571424</v>
      </c>
      <c r="E13" s="852">
        <v>47.062587349780578</v>
      </c>
      <c r="F13" s="852">
        <v>51.664040723578864</v>
      </c>
      <c r="G13" s="852">
        <v>7.5673819834193353E-3</v>
      </c>
      <c r="H13" s="852">
        <v>0</v>
      </c>
      <c r="I13" s="853">
        <v>1026537.58156</v>
      </c>
      <c r="J13" s="854"/>
      <c r="K13" s="855"/>
      <c r="L13" s="855"/>
      <c r="M13" s="855"/>
      <c r="N13" s="855"/>
      <c r="O13" s="855"/>
      <c r="P13" s="855"/>
      <c r="Q13" s="855"/>
      <c r="R13" s="855"/>
    </row>
    <row r="14" spans="1:18" s="856" customFormat="1" ht="20.100000000000001" customHeight="1">
      <c r="A14" s="851" t="s">
        <v>33</v>
      </c>
      <c r="B14" s="852">
        <v>0</v>
      </c>
      <c r="C14" s="852">
        <v>0.59134727084908723</v>
      </c>
      <c r="D14" s="852">
        <v>3.6386867673789902E-2</v>
      </c>
      <c r="E14" s="852">
        <v>74.794419281490306</v>
      </c>
      <c r="F14" s="852">
        <v>24.577846579986812</v>
      </c>
      <c r="G14" s="852">
        <v>0</v>
      </c>
      <c r="H14" s="852">
        <v>0</v>
      </c>
      <c r="I14" s="853">
        <v>3329535.537</v>
      </c>
      <c r="J14" s="854"/>
      <c r="K14" s="855"/>
      <c r="L14" s="855"/>
      <c r="M14" s="855"/>
      <c r="N14" s="855"/>
      <c r="O14" s="855"/>
      <c r="P14" s="855"/>
      <c r="Q14" s="855"/>
      <c r="R14" s="855"/>
    </row>
    <row r="15" spans="1:18" s="856" customFormat="1" ht="20.100000000000001" customHeight="1">
      <c r="A15" s="851" t="s">
        <v>114</v>
      </c>
      <c r="B15" s="852">
        <v>0</v>
      </c>
      <c r="C15" s="852">
        <v>10.880455026778243</v>
      </c>
      <c r="D15" s="852">
        <v>6.0090252673749865E-2</v>
      </c>
      <c r="E15" s="852">
        <v>73.115160648491397</v>
      </c>
      <c r="F15" s="852">
        <v>0</v>
      </c>
      <c r="G15" s="852">
        <v>15.944294072056625</v>
      </c>
      <c r="H15" s="852">
        <v>0</v>
      </c>
      <c r="I15" s="853">
        <v>7632455.6911099991</v>
      </c>
      <c r="J15" s="854"/>
      <c r="K15" s="855"/>
      <c r="L15" s="855"/>
      <c r="M15" s="855"/>
      <c r="N15" s="855"/>
      <c r="O15" s="855"/>
      <c r="P15" s="855"/>
      <c r="Q15" s="855"/>
      <c r="R15" s="855"/>
    </row>
    <row r="16" spans="1:18" s="856" customFormat="1" ht="20.100000000000001" customHeight="1">
      <c r="A16" s="851" t="s">
        <v>35</v>
      </c>
      <c r="B16" s="852">
        <v>0</v>
      </c>
      <c r="C16" s="852">
        <v>15.647672714754659</v>
      </c>
      <c r="D16" s="852">
        <v>6.8107690141993192E-3</v>
      </c>
      <c r="E16" s="852">
        <v>84.345516516231143</v>
      </c>
      <c r="F16" s="852">
        <v>0</v>
      </c>
      <c r="G16" s="852">
        <v>0</v>
      </c>
      <c r="H16" s="852">
        <v>0</v>
      </c>
      <c r="I16" s="853">
        <v>3087797.4214299996</v>
      </c>
      <c r="J16" s="854"/>
      <c r="K16" s="855"/>
      <c r="L16" s="855"/>
      <c r="M16" s="855"/>
      <c r="N16" s="855"/>
      <c r="O16" s="855"/>
      <c r="P16" s="855"/>
      <c r="Q16" s="855"/>
      <c r="R16" s="855"/>
    </row>
    <row r="17" spans="1:18" s="856" customFormat="1" ht="20.100000000000001" customHeight="1">
      <c r="A17" s="851" t="s">
        <v>36</v>
      </c>
      <c r="B17" s="852">
        <v>0</v>
      </c>
      <c r="C17" s="852">
        <v>0.62583299301231254</v>
      </c>
      <c r="D17" s="852">
        <v>0.69197010464211706</v>
      </c>
      <c r="E17" s="852">
        <v>67.55820718672976</v>
      </c>
      <c r="F17" s="852">
        <v>29.83769287740364</v>
      </c>
      <c r="G17" s="852">
        <v>1.2862968382121813</v>
      </c>
      <c r="H17" s="852">
        <v>0</v>
      </c>
      <c r="I17" s="853">
        <v>12360494.038139999</v>
      </c>
      <c r="J17" s="854"/>
      <c r="K17" s="855"/>
      <c r="L17" s="855"/>
      <c r="M17" s="855"/>
      <c r="N17" s="855"/>
      <c r="O17" s="855"/>
      <c r="P17" s="855"/>
      <c r="Q17" s="855"/>
      <c r="R17" s="855"/>
    </row>
    <row r="18" spans="1:18" s="856" customFormat="1" ht="20.100000000000001" customHeight="1">
      <c r="A18" s="851" t="s">
        <v>37</v>
      </c>
      <c r="B18" s="852">
        <v>0</v>
      </c>
      <c r="C18" s="852">
        <v>0</v>
      </c>
      <c r="D18" s="852">
        <v>3.7096742349408254E-2</v>
      </c>
      <c r="E18" s="852">
        <v>95.103460346038574</v>
      </c>
      <c r="F18" s="852">
        <v>4.8496959181411103</v>
      </c>
      <c r="G18" s="852">
        <v>9.746993470900996E-3</v>
      </c>
      <c r="H18" s="852">
        <v>0</v>
      </c>
      <c r="I18" s="853">
        <v>2884827.1094</v>
      </c>
      <c r="J18" s="854"/>
      <c r="K18" s="855"/>
      <c r="L18" s="855"/>
      <c r="M18" s="855"/>
      <c r="N18" s="855"/>
      <c r="O18" s="855"/>
      <c r="P18" s="855"/>
      <c r="Q18" s="855"/>
      <c r="R18" s="855"/>
    </row>
    <row r="19" spans="1:18" s="856" customFormat="1" ht="20.100000000000001" customHeight="1">
      <c r="A19" s="851" t="s">
        <v>38</v>
      </c>
      <c r="B19" s="852">
        <v>0</v>
      </c>
      <c r="C19" s="852">
        <v>0</v>
      </c>
      <c r="D19" s="852">
        <v>9.3616990550236534E-2</v>
      </c>
      <c r="E19" s="852">
        <v>75.747899755537745</v>
      </c>
      <c r="F19" s="852">
        <v>24.158483253912014</v>
      </c>
      <c r="G19" s="852">
        <v>0</v>
      </c>
      <c r="H19" s="852">
        <v>0</v>
      </c>
      <c r="I19" s="853">
        <v>1300694.8448600001</v>
      </c>
      <c r="J19" s="854"/>
      <c r="K19" s="855"/>
      <c r="L19" s="855"/>
      <c r="M19" s="855"/>
      <c r="N19" s="855"/>
      <c r="O19" s="855"/>
      <c r="P19" s="855"/>
      <c r="Q19" s="855"/>
      <c r="R19" s="855"/>
    </row>
    <row r="20" spans="1:18" s="856" customFormat="1" ht="20.100000000000001" customHeight="1">
      <c r="A20" s="857" t="s">
        <v>39</v>
      </c>
      <c r="B20" s="852">
        <v>0</v>
      </c>
      <c r="C20" s="852">
        <v>0</v>
      </c>
      <c r="D20" s="852">
        <v>1.4930246386262835E-2</v>
      </c>
      <c r="E20" s="852">
        <v>91.969230411117067</v>
      </c>
      <c r="F20" s="852">
        <v>0</v>
      </c>
      <c r="G20" s="852">
        <v>8.0158393424966654</v>
      </c>
      <c r="H20" s="852">
        <v>0</v>
      </c>
      <c r="I20" s="853">
        <v>454264.84095000004</v>
      </c>
      <c r="J20" s="854"/>
      <c r="K20" s="855"/>
      <c r="L20" s="855"/>
      <c r="M20" s="855"/>
      <c r="N20" s="855"/>
      <c r="O20" s="855"/>
      <c r="P20" s="855"/>
      <c r="Q20" s="855"/>
      <c r="R20" s="855"/>
    </row>
    <row r="21" spans="1:18" s="856" customFormat="1" ht="20.100000000000001" customHeight="1">
      <c r="A21" s="857" t="s">
        <v>116</v>
      </c>
      <c r="B21" s="852">
        <v>0</v>
      </c>
      <c r="C21" s="852">
        <v>44.614505338060603</v>
      </c>
      <c r="D21" s="852">
        <v>0.1244328981955241</v>
      </c>
      <c r="E21" s="852">
        <v>55.261061763743875</v>
      </c>
      <c r="F21" s="852">
        <v>0</v>
      </c>
      <c r="G21" s="852">
        <v>0</v>
      </c>
      <c r="H21" s="852">
        <v>0</v>
      </c>
      <c r="I21" s="853">
        <v>1200757.068</v>
      </c>
      <c r="J21" s="854"/>
      <c r="K21" s="855"/>
      <c r="L21" s="855"/>
      <c r="M21" s="855"/>
      <c r="N21" s="855"/>
      <c r="O21" s="855"/>
      <c r="P21" s="855"/>
      <c r="Q21" s="855"/>
      <c r="R21" s="855"/>
    </row>
    <row r="22" spans="1:18" s="856" customFormat="1" ht="20.100000000000001" customHeight="1">
      <c r="A22" s="857" t="s">
        <v>151</v>
      </c>
      <c r="B22" s="852">
        <v>0</v>
      </c>
      <c r="C22" s="852">
        <v>0</v>
      </c>
      <c r="D22" s="852">
        <v>4.9159654270499092E-2</v>
      </c>
      <c r="E22" s="852">
        <v>99.950840345729503</v>
      </c>
      <c r="F22" s="852">
        <v>0</v>
      </c>
      <c r="G22" s="852">
        <v>0</v>
      </c>
      <c r="H22" s="852">
        <v>0</v>
      </c>
      <c r="I22" s="853">
        <v>138717.83887000001</v>
      </c>
      <c r="J22" s="854"/>
      <c r="K22" s="855"/>
      <c r="L22" s="855"/>
      <c r="M22" s="855"/>
      <c r="N22" s="855"/>
      <c r="O22" s="855"/>
      <c r="P22" s="855"/>
      <c r="Q22" s="855"/>
      <c r="R22" s="855"/>
    </row>
    <row r="23" spans="1:18" s="856" customFormat="1" ht="20.100000000000001" customHeight="1">
      <c r="A23" s="27" t="s">
        <v>42</v>
      </c>
      <c r="B23" s="852">
        <v>0</v>
      </c>
      <c r="C23" s="852">
        <v>0</v>
      </c>
      <c r="D23" s="852">
        <v>2.5752808246213337</v>
      </c>
      <c r="E23" s="852">
        <v>97.424719175378669</v>
      </c>
      <c r="F23" s="852">
        <v>0</v>
      </c>
      <c r="G23" s="852">
        <v>0</v>
      </c>
      <c r="H23" s="852">
        <v>0</v>
      </c>
      <c r="I23" s="853">
        <v>40783.201970000002</v>
      </c>
      <c r="J23" s="854"/>
      <c r="K23" s="855"/>
      <c r="L23" s="855"/>
      <c r="M23" s="855"/>
      <c r="N23" s="855"/>
      <c r="O23" s="855"/>
      <c r="P23" s="855"/>
      <c r="Q23" s="855"/>
      <c r="R23" s="855"/>
    </row>
    <row r="24" spans="1:18" s="856" customFormat="1" ht="20.100000000000001" customHeight="1">
      <c r="A24" s="857" t="s">
        <v>43</v>
      </c>
      <c r="B24" s="852">
        <v>0</v>
      </c>
      <c r="C24" s="852">
        <v>0</v>
      </c>
      <c r="D24" s="852">
        <v>0</v>
      </c>
      <c r="E24" s="852">
        <v>45.959885886325161</v>
      </c>
      <c r="F24" s="852">
        <v>54.040114113674839</v>
      </c>
      <c r="G24" s="852">
        <v>0</v>
      </c>
      <c r="H24" s="852">
        <v>0</v>
      </c>
      <c r="I24" s="853">
        <v>368373.35806</v>
      </c>
      <c r="J24" s="854"/>
      <c r="K24" s="855"/>
      <c r="L24" s="855"/>
      <c r="M24" s="855"/>
      <c r="N24" s="855"/>
      <c r="O24" s="855"/>
      <c r="P24" s="855"/>
      <c r="Q24" s="855"/>
      <c r="R24" s="855"/>
    </row>
    <row r="25" spans="1:18" s="856" customFormat="1" ht="20.100000000000001" customHeight="1">
      <c r="A25" s="857" t="s">
        <v>44</v>
      </c>
      <c r="B25" s="852">
        <v>0</v>
      </c>
      <c r="C25" s="852">
        <v>0</v>
      </c>
      <c r="D25" s="852">
        <v>0</v>
      </c>
      <c r="E25" s="852">
        <v>78.656042817823874</v>
      </c>
      <c r="F25" s="852">
        <v>21.34395718217613</v>
      </c>
      <c r="G25" s="852">
        <v>0</v>
      </c>
      <c r="H25" s="852">
        <v>0</v>
      </c>
      <c r="I25" s="853">
        <v>238011.87912999999</v>
      </c>
      <c r="J25" s="854"/>
      <c r="K25" s="855"/>
      <c r="L25" s="855"/>
      <c r="M25" s="855"/>
      <c r="N25" s="855"/>
      <c r="O25" s="855"/>
      <c r="P25" s="855"/>
      <c r="Q25" s="855"/>
      <c r="R25" s="855"/>
    </row>
    <row r="26" spans="1:18" s="856" customFormat="1" ht="20.100000000000001" customHeight="1">
      <c r="A26" s="857" t="s">
        <v>45</v>
      </c>
      <c r="B26" s="852">
        <v>0</v>
      </c>
      <c r="C26" s="852">
        <v>0</v>
      </c>
      <c r="D26" s="852">
        <v>0</v>
      </c>
      <c r="E26" s="852">
        <v>100</v>
      </c>
      <c r="F26" s="852">
        <v>0</v>
      </c>
      <c r="G26" s="852">
        <v>0</v>
      </c>
      <c r="H26" s="852">
        <v>0</v>
      </c>
      <c r="I26" s="853">
        <v>158223.35399999999</v>
      </c>
      <c r="J26" s="854"/>
      <c r="K26" s="855"/>
      <c r="L26" s="855"/>
      <c r="M26" s="855"/>
      <c r="N26" s="855"/>
      <c r="O26" s="855"/>
      <c r="P26" s="855"/>
      <c r="Q26" s="855"/>
      <c r="R26" s="855"/>
    </row>
    <row r="27" spans="1:18" s="862" customFormat="1" ht="30" customHeight="1" thickBot="1">
      <c r="A27" s="858" t="s">
        <v>46</v>
      </c>
      <c r="B27" s="859">
        <v>0</v>
      </c>
      <c r="C27" s="859">
        <v>7.0321125603602388</v>
      </c>
      <c r="D27" s="859">
        <v>0.18279875237817736</v>
      </c>
      <c r="E27" s="859">
        <v>68.358136594383851</v>
      </c>
      <c r="F27" s="859">
        <v>18.997265087347095</v>
      </c>
      <c r="G27" s="859">
        <v>5.4296870055306456</v>
      </c>
      <c r="H27" s="859">
        <v>0</v>
      </c>
      <c r="I27" s="860">
        <v>76364773.481169999</v>
      </c>
      <c r="J27" s="854"/>
      <c r="K27" s="861"/>
      <c r="L27" s="861"/>
      <c r="M27" s="861"/>
      <c r="N27" s="861"/>
      <c r="O27" s="861"/>
      <c r="P27" s="861"/>
      <c r="Q27" s="861"/>
      <c r="R27" s="861"/>
    </row>
    <row r="28" spans="1:18" ht="5.25" customHeight="1">
      <c r="A28" s="863"/>
      <c r="B28" s="864"/>
      <c r="C28" s="864"/>
      <c r="D28" s="864"/>
      <c r="E28" s="864"/>
      <c r="F28" s="864"/>
      <c r="G28" s="864"/>
      <c r="H28" s="864"/>
      <c r="I28" s="865"/>
      <c r="J28" s="866"/>
      <c r="K28" s="867"/>
    </row>
    <row r="29" spans="1:18" ht="13.5">
      <c r="A29" s="733" t="s">
        <v>154</v>
      </c>
      <c r="I29" s="868"/>
      <c r="K29" s="869"/>
    </row>
    <row r="30" spans="1:18" ht="13.5">
      <c r="A30" s="30"/>
    </row>
    <row r="149" spans="3:3">
      <c r="C149" s="841" t="s">
        <v>115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87558CC3-531B-46D5-9EDC-CBB973DE99D8}"/>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44A19-E5E2-44B9-AFCB-9CA6BED2A80C}">
  <dimension ref="A1:H206"/>
  <sheetViews>
    <sheetView showGridLines="0" workbookViewId="0"/>
  </sheetViews>
  <sheetFormatPr baseColWidth="10" defaultColWidth="11.42578125" defaultRowHeight="12.75"/>
  <cols>
    <col min="1" max="1" width="5" style="165" customWidth="1"/>
    <col min="2" max="2" width="1.85546875" style="165" customWidth="1"/>
    <col min="3" max="3" width="30.140625" style="165" customWidth="1"/>
    <col min="4" max="6" width="20.5703125" style="165" customWidth="1"/>
    <col min="7" max="7" width="14.42578125" style="165" customWidth="1"/>
    <col min="8" max="16384" width="11.42578125" style="165"/>
  </cols>
  <sheetData>
    <row r="1" spans="1:8" s="206" customFormat="1" ht="18" customHeight="1">
      <c r="A1" s="1522" t="s">
        <v>1220</v>
      </c>
      <c r="B1" s="117"/>
      <c r="C1" s="117"/>
      <c r="D1" s="117"/>
      <c r="E1" s="117"/>
      <c r="F1" s="117"/>
    </row>
    <row r="2" spans="1:8" s="209" customFormat="1" ht="24" customHeight="1">
      <c r="A2" s="207" t="s">
        <v>145</v>
      </c>
      <c r="B2" s="207"/>
      <c r="C2" s="208"/>
      <c r="D2" s="208"/>
      <c r="E2" s="208"/>
      <c r="F2" s="208"/>
    </row>
    <row r="3" spans="1:8" s="213" customFormat="1" ht="18" customHeight="1">
      <c r="A3" s="210">
        <v>45412</v>
      </c>
      <c r="B3" s="211"/>
      <c r="C3" s="212"/>
      <c r="D3" s="212"/>
      <c r="E3" s="212"/>
      <c r="F3" s="212"/>
    </row>
    <row r="4" spans="1:8" s="215" customFormat="1" ht="18" customHeight="1">
      <c r="A4" s="123" t="s">
        <v>123</v>
      </c>
      <c r="B4" s="123"/>
      <c r="C4" s="214"/>
      <c r="D4" s="214"/>
      <c r="E4" s="214"/>
      <c r="F4" s="214"/>
    </row>
    <row r="5" spans="1:8" s="127" customFormat="1" ht="6" customHeight="1">
      <c r="A5" s="125"/>
      <c r="B5" s="125"/>
    </row>
    <row r="6" spans="1:8" s="127" customFormat="1" ht="12.75" customHeight="1">
      <c r="A6" s="124" t="s">
        <v>146</v>
      </c>
      <c r="B6" s="124"/>
      <c r="C6" s="216"/>
      <c r="D6" s="216"/>
      <c r="E6" s="216"/>
      <c r="F6" s="216"/>
    </row>
    <row r="7" spans="1:8" s="127" customFormat="1" ht="13.5" thickBot="1">
      <c r="A7" s="217"/>
      <c r="B7" s="126"/>
      <c r="C7" s="126"/>
      <c r="D7" s="126"/>
      <c r="E7" s="126"/>
      <c r="F7" s="126"/>
    </row>
    <row r="8" spans="1:8" s="127" customFormat="1" ht="12.2" customHeight="1">
      <c r="A8" s="218" t="s">
        <v>1</v>
      </c>
      <c r="B8" s="218"/>
      <c r="C8" s="218"/>
      <c r="D8" s="130" t="s">
        <v>125</v>
      </c>
      <c r="E8" s="219" t="s">
        <v>147</v>
      </c>
      <c r="F8" s="219" t="s">
        <v>148</v>
      </c>
    </row>
    <row r="9" spans="1:8" s="127" customFormat="1" ht="12.2" customHeight="1">
      <c r="A9" s="220"/>
      <c r="B9" s="220"/>
      <c r="C9" s="220"/>
      <c r="D9" s="133"/>
      <c r="E9" s="221" t="s">
        <v>149</v>
      </c>
      <c r="F9" s="221" t="s">
        <v>150</v>
      </c>
    </row>
    <row r="10" spans="1:8" s="127" customFormat="1" ht="6" customHeight="1">
      <c r="A10" s="143"/>
      <c r="B10" s="143"/>
      <c r="C10" s="143"/>
      <c r="D10" s="138"/>
      <c r="E10" s="143"/>
      <c r="F10" s="143"/>
    </row>
    <row r="11" spans="1:8" s="143" customFormat="1" ht="11.1" customHeight="1">
      <c r="A11" s="137">
        <v>1</v>
      </c>
      <c r="B11" s="137"/>
      <c r="C11" s="139" t="s">
        <v>130</v>
      </c>
      <c r="D11" s="222">
        <v>117241679.723</v>
      </c>
      <c r="E11" s="223">
        <v>33.599338399674551</v>
      </c>
      <c r="F11" s="224">
        <v>33.599338399674551</v>
      </c>
      <c r="G11" s="225"/>
      <c r="H11" s="127"/>
    </row>
    <row r="12" spans="1:8" s="143" customFormat="1" ht="11.1" customHeight="1">
      <c r="A12" s="137">
        <v>2</v>
      </c>
      <c r="B12" s="137"/>
      <c r="C12" s="139" t="s">
        <v>29</v>
      </c>
      <c r="D12" s="222">
        <v>75959616.329999998</v>
      </c>
      <c r="E12" s="223">
        <v>21.768647974091042</v>
      </c>
      <c r="F12" s="224">
        <v>55.367986373765589</v>
      </c>
      <c r="G12" s="225"/>
      <c r="H12" s="127"/>
    </row>
    <row r="13" spans="1:8" s="143" customFormat="1" ht="11.1" customHeight="1">
      <c r="A13" s="137">
        <v>3</v>
      </c>
      <c r="B13" s="137"/>
      <c r="C13" s="139" t="s">
        <v>114</v>
      </c>
      <c r="D13" s="222">
        <v>52102841.806999996</v>
      </c>
      <c r="E13" s="223">
        <v>14.931729207515557</v>
      </c>
      <c r="F13" s="224">
        <v>70.299715581281149</v>
      </c>
      <c r="G13" s="225"/>
      <c r="H13" s="127"/>
    </row>
    <row r="14" spans="1:8" s="143" customFormat="1" ht="11.1" customHeight="1">
      <c r="A14" s="137">
        <v>4</v>
      </c>
      <c r="B14" s="137"/>
      <c r="C14" s="139" t="s">
        <v>36</v>
      </c>
      <c r="D14" s="222">
        <v>46402000.281999998</v>
      </c>
      <c r="E14" s="223">
        <v>13.297971451622409</v>
      </c>
      <c r="F14" s="224">
        <v>83.597687032903565</v>
      </c>
      <c r="G14" s="225"/>
      <c r="H14" s="127"/>
    </row>
    <row r="15" spans="1:8" s="143" customFormat="1" ht="11.1" customHeight="1">
      <c r="A15" s="137">
        <v>5</v>
      </c>
      <c r="B15" s="137"/>
      <c r="C15" s="139" t="s">
        <v>33</v>
      </c>
      <c r="D15" s="222">
        <v>14073266.945</v>
      </c>
      <c r="E15" s="223">
        <v>4.0331429879816607</v>
      </c>
      <c r="F15" s="224">
        <v>87.630830020885227</v>
      </c>
      <c r="G15" s="225"/>
      <c r="H15" s="127"/>
    </row>
    <row r="16" spans="1:8" s="143" customFormat="1" ht="11.1" customHeight="1">
      <c r="A16" s="137">
        <v>6</v>
      </c>
      <c r="B16" s="137"/>
      <c r="C16" s="139" t="s">
        <v>37</v>
      </c>
      <c r="D16" s="222">
        <v>12891363.816</v>
      </c>
      <c r="E16" s="223">
        <v>3.6944309934015034</v>
      </c>
      <c r="F16" s="224">
        <v>91.325261014286724</v>
      </c>
      <c r="G16" s="225"/>
      <c r="H16" s="127"/>
    </row>
    <row r="17" spans="1:8" s="143" customFormat="1" ht="11.1" customHeight="1">
      <c r="A17" s="137">
        <v>7</v>
      </c>
      <c r="B17" s="137"/>
      <c r="C17" s="139" t="s">
        <v>32</v>
      </c>
      <c r="D17" s="222">
        <v>8777051.4140000008</v>
      </c>
      <c r="E17" s="223">
        <v>2.5153437012082924</v>
      </c>
      <c r="F17" s="224">
        <v>93.840604715495019</v>
      </c>
      <c r="G17" s="225"/>
      <c r="H17" s="127"/>
    </row>
    <row r="18" spans="1:8" s="143" customFormat="1" ht="11.1" customHeight="1">
      <c r="A18" s="137">
        <v>8</v>
      </c>
      <c r="B18" s="137"/>
      <c r="C18" s="139" t="s">
        <v>40</v>
      </c>
      <c r="D18" s="222">
        <v>6117366.6349999998</v>
      </c>
      <c r="E18" s="223">
        <v>1.7531262957837124</v>
      </c>
      <c r="F18" s="224">
        <v>95.593731011278734</v>
      </c>
      <c r="G18" s="225"/>
      <c r="H18" s="127"/>
    </row>
    <row r="19" spans="1:8" s="143" customFormat="1" ht="11.1" customHeight="1">
      <c r="A19" s="137">
        <v>9</v>
      </c>
      <c r="B19" s="137"/>
      <c r="C19" s="139" t="s">
        <v>38</v>
      </c>
      <c r="D19" s="222">
        <v>3724014.7280000001</v>
      </c>
      <c r="E19" s="223">
        <v>1.0672350596397806</v>
      </c>
      <c r="F19" s="224">
        <v>96.660966070918519</v>
      </c>
      <c r="G19" s="225"/>
      <c r="H19" s="127"/>
    </row>
    <row r="20" spans="1:8" s="143" customFormat="1" ht="11.1" customHeight="1">
      <c r="A20" s="137">
        <v>10</v>
      </c>
      <c r="B20" s="137"/>
      <c r="C20" s="139" t="s">
        <v>39</v>
      </c>
      <c r="D20" s="222">
        <v>3529558.67</v>
      </c>
      <c r="E20" s="223">
        <v>1.0115074812560072</v>
      </c>
      <c r="F20" s="224">
        <v>97.672473552174523</v>
      </c>
      <c r="G20" s="225"/>
      <c r="H20" s="127"/>
    </row>
    <row r="21" spans="1:8" s="143" customFormat="1" ht="11.1" customHeight="1">
      <c r="A21" s="137">
        <v>11</v>
      </c>
      <c r="B21" s="137"/>
      <c r="C21" s="139" t="s">
        <v>35</v>
      </c>
      <c r="D21" s="222">
        <v>2051980.1780000001</v>
      </c>
      <c r="E21" s="223">
        <v>0.58806029180867347</v>
      </c>
      <c r="F21" s="224">
        <v>98.260533843983197</v>
      </c>
      <c r="G21" s="225"/>
      <c r="H21" s="127"/>
    </row>
    <row r="22" spans="1:8" s="143" customFormat="1" ht="11.1" customHeight="1">
      <c r="A22" s="137">
        <v>12</v>
      </c>
      <c r="B22" s="137"/>
      <c r="C22" s="139" t="s">
        <v>30</v>
      </c>
      <c r="D22" s="222">
        <v>1847810.0630000001</v>
      </c>
      <c r="E22" s="223">
        <v>0.52954884092198251</v>
      </c>
      <c r="F22" s="224">
        <v>98.790082684905173</v>
      </c>
      <c r="G22" s="225"/>
      <c r="H22" s="127"/>
    </row>
    <row r="23" spans="1:8" s="143" customFormat="1" ht="11.1" customHeight="1">
      <c r="A23" s="137">
        <v>13</v>
      </c>
      <c r="B23" s="137"/>
      <c r="C23" s="139" t="s">
        <v>151</v>
      </c>
      <c r="D23" s="222">
        <v>1433271.976</v>
      </c>
      <c r="E23" s="223">
        <v>0.41074974577447121</v>
      </c>
      <c r="F23" s="224">
        <v>99.20083243067964</v>
      </c>
      <c r="G23" s="225"/>
      <c r="H23" s="127"/>
    </row>
    <row r="24" spans="1:8" s="143" customFormat="1" ht="11.1" customHeight="1">
      <c r="A24" s="137">
        <v>14</v>
      </c>
      <c r="B24" s="137"/>
      <c r="C24" s="139" t="s">
        <v>43</v>
      </c>
      <c r="D24" s="222">
        <v>999853.098</v>
      </c>
      <c r="E24" s="223">
        <v>0.28653975846334234</v>
      </c>
      <c r="F24" s="224">
        <v>99.487372189142988</v>
      </c>
      <c r="G24" s="225"/>
      <c r="H24" s="127"/>
    </row>
    <row r="25" spans="1:8" s="143" customFormat="1" ht="11.1" customHeight="1">
      <c r="A25" s="137">
        <v>15</v>
      </c>
      <c r="B25" s="137"/>
      <c r="C25" s="226" t="s">
        <v>45</v>
      </c>
      <c r="D25" s="222">
        <v>825585.31299999997</v>
      </c>
      <c r="E25" s="223">
        <v>0.23659777286393213</v>
      </c>
      <c r="F25" s="224">
        <v>99.723969962006919</v>
      </c>
      <c r="G25" s="225"/>
      <c r="H25" s="127"/>
    </row>
    <row r="26" spans="1:8" s="143" customFormat="1" ht="11.1" customHeight="1">
      <c r="A26" s="227">
        <v>16</v>
      </c>
      <c r="B26" s="148"/>
      <c r="C26" s="226" t="s">
        <v>42</v>
      </c>
      <c r="D26" s="222">
        <v>775690.054</v>
      </c>
      <c r="E26" s="223">
        <v>0.22229869683873998</v>
      </c>
      <c r="F26" s="224">
        <v>99.946268658845653</v>
      </c>
      <c r="G26" s="225"/>
      <c r="H26" s="127"/>
    </row>
    <row r="27" spans="1:8" s="143" customFormat="1" ht="11.1" customHeight="1">
      <c r="A27" s="227">
        <v>17</v>
      </c>
      <c r="B27" s="148"/>
      <c r="C27" s="226" t="s">
        <v>44</v>
      </c>
      <c r="D27" s="222">
        <v>187490.37899999999</v>
      </c>
      <c r="E27" s="223">
        <v>5.3731341154338759E-2</v>
      </c>
      <c r="F27" s="224">
        <v>99.999999999999986</v>
      </c>
      <c r="G27" s="225"/>
      <c r="H27" s="127"/>
    </row>
    <row r="28" spans="1:8" s="148" customFormat="1" ht="9.75" customHeight="1">
      <c r="A28" s="144"/>
      <c r="B28" s="144"/>
      <c r="C28" s="144"/>
      <c r="D28" s="228"/>
      <c r="E28" s="229"/>
      <c r="F28" s="229"/>
    </row>
    <row r="29" spans="1:8" s="127" customFormat="1" ht="9.75" customHeight="1">
      <c r="A29" s="148"/>
      <c r="B29" s="148"/>
      <c r="C29" s="148"/>
      <c r="D29" s="230"/>
      <c r="E29" s="231"/>
      <c r="F29" s="126"/>
    </row>
    <row r="30" spans="1:8" s="127" customFormat="1" ht="15" customHeight="1">
      <c r="A30" s="124" t="s">
        <v>152</v>
      </c>
      <c r="B30" s="124"/>
      <c r="C30" s="216"/>
      <c r="D30" s="216"/>
      <c r="E30" s="216"/>
      <c r="F30" s="216"/>
    </row>
    <row r="31" spans="1:8" s="127" customFormat="1" ht="6.95" customHeight="1" thickBot="1">
      <c r="A31" s="126"/>
      <c r="B31" s="126"/>
      <c r="C31" s="126"/>
      <c r="D31" s="126"/>
      <c r="E31" s="126"/>
      <c r="F31" s="126"/>
    </row>
    <row r="32" spans="1:8" s="127" customFormat="1" ht="12.2" customHeight="1">
      <c r="A32" s="128" t="s">
        <v>1</v>
      </c>
      <c r="B32" s="128"/>
      <c r="C32" s="128"/>
      <c r="D32" s="130" t="s">
        <v>125</v>
      </c>
      <c r="E32" s="219" t="s">
        <v>147</v>
      </c>
      <c r="F32" s="219" t="s">
        <v>148</v>
      </c>
    </row>
    <row r="33" spans="1:7" s="127" customFormat="1" ht="12.2" customHeight="1">
      <c r="A33" s="232"/>
      <c r="B33" s="232"/>
      <c r="C33" s="232"/>
      <c r="D33" s="133"/>
      <c r="E33" s="221" t="s">
        <v>149</v>
      </c>
      <c r="F33" s="221" t="s">
        <v>150</v>
      </c>
    </row>
    <row r="34" spans="1:7" s="127" customFormat="1" ht="8.25" customHeight="1">
      <c r="A34" s="126"/>
      <c r="B34" s="126"/>
      <c r="C34" s="126"/>
      <c r="D34" s="233"/>
      <c r="E34" s="152"/>
      <c r="F34" s="152"/>
    </row>
    <row r="35" spans="1:7" s="143" customFormat="1" ht="11.1" customHeight="1">
      <c r="A35" s="137">
        <v>1</v>
      </c>
      <c r="B35" s="137"/>
      <c r="C35" s="139" t="s">
        <v>130</v>
      </c>
      <c r="D35" s="222">
        <v>119831536.654</v>
      </c>
      <c r="E35" s="223">
        <v>34.761890400039228</v>
      </c>
      <c r="F35" s="224">
        <v>34.761890400039228</v>
      </c>
      <c r="G35" s="234"/>
    </row>
    <row r="36" spans="1:7" s="143" customFormat="1" ht="11.1" customHeight="1">
      <c r="A36" s="137">
        <v>2</v>
      </c>
      <c r="B36" s="137"/>
      <c r="C36" s="139" t="s">
        <v>29</v>
      </c>
      <c r="D36" s="222">
        <v>74401612.120000005</v>
      </c>
      <c r="E36" s="223">
        <v>21.583138782317683</v>
      </c>
      <c r="F36" s="224">
        <v>56.34502918235691</v>
      </c>
      <c r="G36" s="234"/>
    </row>
    <row r="37" spans="1:7" s="143" customFormat="1" ht="11.1" customHeight="1">
      <c r="A37" s="137">
        <v>3</v>
      </c>
      <c r="B37" s="137"/>
      <c r="C37" s="139" t="s">
        <v>36</v>
      </c>
      <c r="D37" s="222">
        <v>47386851.501999997</v>
      </c>
      <c r="E37" s="223">
        <v>13.746435907533463</v>
      </c>
      <c r="F37" s="224">
        <v>70.091465089890377</v>
      </c>
      <c r="G37" s="234"/>
    </row>
    <row r="38" spans="1:7" s="143" customFormat="1" ht="11.1" customHeight="1">
      <c r="A38" s="137">
        <v>4</v>
      </c>
      <c r="B38" s="137"/>
      <c r="C38" s="139" t="s">
        <v>114</v>
      </c>
      <c r="D38" s="222">
        <v>41190773.835000001</v>
      </c>
      <c r="E38" s="223">
        <v>11.949017808888103</v>
      </c>
      <c r="F38" s="224">
        <v>82.040482898778478</v>
      </c>
      <c r="G38" s="234"/>
    </row>
    <row r="39" spans="1:7" s="143" customFormat="1" ht="11.1" customHeight="1">
      <c r="A39" s="137">
        <v>5</v>
      </c>
      <c r="B39" s="137"/>
      <c r="C39" s="139" t="s">
        <v>33</v>
      </c>
      <c r="D39" s="222">
        <v>15241690.858999999</v>
      </c>
      <c r="E39" s="223">
        <v>4.4214570049423783</v>
      </c>
      <c r="F39" s="224">
        <v>86.461939903720861</v>
      </c>
      <c r="G39" s="234"/>
    </row>
    <row r="40" spans="1:7" s="143" customFormat="1" ht="11.1" customHeight="1">
      <c r="A40" s="137">
        <v>6</v>
      </c>
      <c r="B40" s="137"/>
      <c r="C40" s="139" t="s">
        <v>37</v>
      </c>
      <c r="D40" s="222">
        <v>10120651.434</v>
      </c>
      <c r="E40" s="223">
        <v>2.9358963904596167</v>
      </c>
      <c r="F40" s="224">
        <v>89.397836294180479</v>
      </c>
      <c r="G40" s="234"/>
    </row>
    <row r="41" spans="1:7" s="143" customFormat="1" ht="11.1" customHeight="1">
      <c r="A41" s="137">
        <v>7</v>
      </c>
      <c r="B41" s="137"/>
      <c r="C41" s="139" t="s">
        <v>32</v>
      </c>
      <c r="D41" s="222">
        <v>7775946.3640000001</v>
      </c>
      <c r="E41" s="223">
        <v>2.2557216806993905</v>
      </c>
      <c r="F41" s="224">
        <v>91.653557974879874</v>
      </c>
      <c r="G41" s="234"/>
    </row>
    <row r="42" spans="1:7" s="143" customFormat="1" ht="11.1" customHeight="1">
      <c r="A42" s="137">
        <v>8</v>
      </c>
      <c r="B42" s="137"/>
      <c r="C42" s="139" t="s">
        <v>40</v>
      </c>
      <c r="D42" s="222">
        <v>6614142.1560000004</v>
      </c>
      <c r="E42" s="223">
        <v>1.9186942864716772</v>
      </c>
      <c r="F42" s="224">
        <v>93.572252261351551</v>
      </c>
      <c r="G42" s="234"/>
    </row>
    <row r="43" spans="1:7" s="143" customFormat="1" ht="11.1" customHeight="1">
      <c r="A43" s="137">
        <v>9</v>
      </c>
      <c r="B43" s="137"/>
      <c r="C43" s="139" t="s">
        <v>35</v>
      </c>
      <c r="D43" s="222">
        <v>6233629.9550000001</v>
      </c>
      <c r="E43" s="223">
        <v>1.8083116293149712</v>
      </c>
      <c r="F43" s="224">
        <v>95.380563890666522</v>
      </c>
      <c r="G43" s="234"/>
    </row>
    <row r="44" spans="1:7" s="143" customFormat="1" ht="11.1" customHeight="1">
      <c r="A44" s="137">
        <v>10</v>
      </c>
      <c r="B44" s="137"/>
      <c r="C44" s="139" t="s">
        <v>38</v>
      </c>
      <c r="D44" s="222">
        <v>4481417.1619999995</v>
      </c>
      <c r="E44" s="223">
        <v>1.3000128060787808</v>
      </c>
      <c r="F44" s="224">
        <v>96.680576696745305</v>
      </c>
      <c r="G44" s="234"/>
    </row>
    <row r="45" spans="1:7" s="143" customFormat="1" ht="11.1" customHeight="1">
      <c r="A45" s="137">
        <v>11</v>
      </c>
      <c r="B45" s="137"/>
      <c r="C45" s="139" t="s">
        <v>39</v>
      </c>
      <c r="D45" s="222">
        <v>2879983.1340000001</v>
      </c>
      <c r="E45" s="223">
        <v>0.83545334436573526</v>
      </c>
      <c r="F45" s="224">
        <v>97.516030041111037</v>
      </c>
      <c r="G45" s="234"/>
    </row>
    <row r="46" spans="1:7" s="143" customFormat="1" ht="11.1" customHeight="1">
      <c r="A46" s="137">
        <v>12</v>
      </c>
      <c r="B46" s="137"/>
      <c r="C46" s="139" t="s">
        <v>44</v>
      </c>
      <c r="D46" s="222">
        <v>2372872.8259999999</v>
      </c>
      <c r="E46" s="223">
        <v>0.6883458846798487</v>
      </c>
      <c r="F46" s="224">
        <v>98.204375925790885</v>
      </c>
      <c r="G46" s="234"/>
    </row>
    <row r="47" spans="1:7" s="143" customFormat="1" ht="11.1" customHeight="1">
      <c r="A47" s="137">
        <v>13</v>
      </c>
      <c r="B47" s="137"/>
      <c r="C47" s="139" t="s">
        <v>43</v>
      </c>
      <c r="D47" s="222">
        <v>1759662.83</v>
      </c>
      <c r="E47" s="223">
        <v>0.51046000197846098</v>
      </c>
      <c r="F47" s="224">
        <v>98.714835927769343</v>
      </c>
      <c r="G47" s="234"/>
    </row>
    <row r="48" spans="1:7" s="143" customFormat="1" ht="11.1" customHeight="1">
      <c r="A48" s="137">
        <v>14</v>
      </c>
      <c r="B48" s="137"/>
      <c r="C48" s="139" t="s">
        <v>30</v>
      </c>
      <c r="D48" s="222">
        <v>1535643.115</v>
      </c>
      <c r="E48" s="223">
        <v>0.44547419775930019</v>
      </c>
      <c r="F48" s="224">
        <v>99.160310125528639</v>
      </c>
      <c r="G48" s="234"/>
    </row>
    <row r="49" spans="1:8" s="143" customFormat="1" ht="11.1" customHeight="1">
      <c r="A49" s="137">
        <v>15</v>
      </c>
      <c r="B49" s="137"/>
      <c r="C49" s="139" t="s">
        <v>41</v>
      </c>
      <c r="D49" s="222">
        <v>1320027.6429999999</v>
      </c>
      <c r="E49" s="223">
        <v>0.38292637758189341</v>
      </c>
      <c r="F49" s="224">
        <v>99.543236503110535</v>
      </c>
      <c r="G49" s="234"/>
    </row>
    <row r="50" spans="1:8" s="143" customFormat="1" ht="11.1" customHeight="1">
      <c r="A50" s="137">
        <v>16</v>
      </c>
      <c r="B50" s="137"/>
      <c r="C50" s="139" t="s">
        <v>42</v>
      </c>
      <c r="D50" s="222">
        <v>1039799.182</v>
      </c>
      <c r="E50" s="223">
        <v>0.30163499703004021</v>
      </c>
      <c r="F50" s="224">
        <v>99.84487150014057</v>
      </c>
      <c r="G50" s="234"/>
    </row>
    <row r="51" spans="1:8" s="143" customFormat="1" ht="11.1" customHeight="1">
      <c r="A51" s="137">
        <v>17</v>
      </c>
      <c r="B51" s="137"/>
      <c r="C51" s="139" t="s">
        <v>45</v>
      </c>
      <c r="D51" s="222">
        <v>534760.51800000004</v>
      </c>
      <c r="E51" s="223">
        <v>0.15512849985942068</v>
      </c>
      <c r="F51" s="224">
        <v>99.999999999999986</v>
      </c>
      <c r="G51" s="234"/>
    </row>
    <row r="52" spans="1:8" s="148" customFormat="1" ht="6.75" customHeight="1">
      <c r="A52" s="144"/>
      <c r="B52" s="144"/>
      <c r="C52" s="144"/>
      <c r="D52" s="228"/>
      <c r="E52" s="229"/>
      <c r="F52" s="229"/>
    </row>
    <row r="53" spans="1:8" s="127" customFormat="1" ht="9.75" customHeight="1">
      <c r="A53" s="24"/>
      <c r="B53" s="126"/>
      <c r="C53" s="126"/>
      <c r="D53" s="231"/>
      <c r="E53" s="231"/>
      <c r="F53" s="235"/>
    </row>
    <row r="54" spans="1:8" s="127" customFormat="1" ht="12.75" customHeight="1">
      <c r="A54" s="124" t="s">
        <v>153</v>
      </c>
      <c r="B54" s="124"/>
      <c r="C54" s="216"/>
      <c r="D54" s="216"/>
      <c r="E54" s="216"/>
      <c r="F54" s="216"/>
    </row>
    <row r="55" spans="1:8" s="127" customFormat="1" ht="6.95" customHeight="1" thickBot="1">
      <c r="A55" s="126"/>
      <c r="B55" s="126"/>
      <c r="C55" s="126"/>
      <c r="D55" s="126"/>
      <c r="E55" s="126"/>
      <c r="F55" s="126"/>
    </row>
    <row r="56" spans="1:8" s="127" customFormat="1" ht="12.2" customHeight="1">
      <c r="A56" s="218" t="s">
        <v>1</v>
      </c>
      <c r="B56" s="218"/>
      <c r="C56" s="218"/>
      <c r="D56" s="130" t="s">
        <v>125</v>
      </c>
      <c r="E56" s="219" t="s">
        <v>147</v>
      </c>
      <c r="F56" s="219" t="s">
        <v>148</v>
      </c>
    </row>
    <row r="57" spans="1:8" s="127" customFormat="1" ht="12.2" customHeight="1">
      <c r="A57" s="220"/>
      <c r="B57" s="220"/>
      <c r="C57" s="220"/>
      <c r="D57" s="133"/>
      <c r="E57" s="221" t="s">
        <v>149</v>
      </c>
      <c r="F57" s="221" t="s">
        <v>150</v>
      </c>
    </row>
    <row r="58" spans="1:8" s="127" customFormat="1" ht="6" customHeight="1">
      <c r="A58" s="126"/>
      <c r="B58" s="126"/>
      <c r="C58" s="126"/>
      <c r="D58" s="233"/>
      <c r="E58" s="152"/>
      <c r="F58" s="152"/>
    </row>
    <row r="59" spans="1:8" s="143" customFormat="1" ht="11.1" customHeight="1">
      <c r="A59" s="137">
        <v>1</v>
      </c>
      <c r="B59" s="137"/>
      <c r="C59" s="139" t="s">
        <v>130</v>
      </c>
      <c r="D59" s="222">
        <v>21578201.155999999</v>
      </c>
      <c r="E59" s="223">
        <v>33.7913798241322</v>
      </c>
      <c r="F59" s="224">
        <v>33.7913798241322</v>
      </c>
    </row>
    <row r="60" spans="1:8" s="143" customFormat="1" ht="11.1" customHeight="1">
      <c r="A60" s="137">
        <v>2</v>
      </c>
      <c r="B60" s="137"/>
      <c r="C60" s="139" t="s">
        <v>29</v>
      </c>
      <c r="D60" s="222">
        <v>11894736.166999999</v>
      </c>
      <c r="E60" s="223">
        <v>18.627110982102266</v>
      </c>
      <c r="F60" s="224">
        <v>52.418490806234466</v>
      </c>
    </row>
    <row r="61" spans="1:8" s="143" customFormat="1" ht="11.1" customHeight="1">
      <c r="A61" s="137">
        <v>3</v>
      </c>
      <c r="B61" s="137"/>
      <c r="C61" s="139" t="s">
        <v>114</v>
      </c>
      <c r="D61" s="222">
        <v>11085173.382999999</v>
      </c>
      <c r="E61" s="223">
        <v>17.359338783305276</v>
      </c>
      <c r="F61" s="224">
        <v>69.777829589539749</v>
      </c>
    </row>
    <row r="62" spans="1:8" s="143" customFormat="1" ht="11.1" customHeight="1">
      <c r="A62" s="137">
        <v>4</v>
      </c>
      <c r="B62" s="137"/>
      <c r="C62" s="139" t="s">
        <v>36</v>
      </c>
      <c r="D62" s="222">
        <v>7474051.1359999999</v>
      </c>
      <c r="E62" s="223">
        <v>11.70433526574743</v>
      </c>
      <c r="F62" s="224">
        <v>81.482164855287181</v>
      </c>
      <c r="H62" s="137"/>
    </row>
    <row r="63" spans="1:8" s="143" customFormat="1" ht="11.1" customHeight="1">
      <c r="A63" s="137">
        <v>5</v>
      </c>
      <c r="B63" s="137"/>
      <c r="C63" s="139" t="s">
        <v>37</v>
      </c>
      <c r="D63" s="222">
        <v>2500532.9169999999</v>
      </c>
      <c r="E63" s="223">
        <v>3.9158249082128558</v>
      </c>
      <c r="F63" s="224">
        <v>85.397989763500036</v>
      </c>
      <c r="H63" s="137"/>
    </row>
    <row r="64" spans="1:8" s="143" customFormat="1" ht="11.1" customHeight="1">
      <c r="A64" s="137">
        <v>6</v>
      </c>
      <c r="B64" s="137"/>
      <c r="C64" s="139" t="s">
        <v>33</v>
      </c>
      <c r="D64" s="222">
        <v>1751071.1140000001</v>
      </c>
      <c r="E64" s="223">
        <v>2.7421706139664606</v>
      </c>
      <c r="F64" s="224">
        <v>88.140160377466501</v>
      </c>
      <c r="H64" s="137"/>
    </row>
    <row r="65" spans="1:8" s="143" customFormat="1" ht="11.1" customHeight="1">
      <c r="A65" s="137">
        <v>7</v>
      </c>
      <c r="B65" s="137"/>
      <c r="C65" s="139" t="s">
        <v>35</v>
      </c>
      <c r="D65" s="222">
        <v>1280857.5430000001</v>
      </c>
      <c r="E65" s="223">
        <v>2.0058179745016806</v>
      </c>
      <c r="F65" s="224">
        <v>90.145978351968182</v>
      </c>
      <c r="H65" s="137"/>
    </row>
    <row r="66" spans="1:8" s="143" customFormat="1" ht="11.1" customHeight="1">
      <c r="A66" s="137">
        <v>8</v>
      </c>
      <c r="B66" s="137"/>
      <c r="C66" s="139" t="s">
        <v>40</v>
      </c>
      <c r="D66" s="222">
        <v>1251567.852</v>
      </c>
      <c r="E66" s="223">
        <v>1.9599504313104235</v>
      </c>
      <c r="F66" s="224">
        <v>92.1059287832786</v>
      </c>
      <c r="G66" s="234"/>
      <c r="H66" s="137"/>
    </row>
    <row r="67" spans="1:8" s="143" customFormat="1" ht="11.1" customHeight="1">
      <c r="A67" s="137">
        <v>9</v>
      </c>
      <c r="B67" s="137"/>
      <c r="C67" s="139" t="s">
        <v>32</v>
      </c>
      <c r="D67" s="222">
        <v>1105516.4820000001</v>
      </c>
      <c r="E67" s="223">
        <v>1.7312345489333345</v>
      </c>
      <c r="F67" s="224">
        <v>93.837163332211929</v>
      </c>
      <c r="G67" s="234"/>
      <c r="H67" s="137"/>
    </row>
    <row r="68" spans="1:8" s="143" customFormat="1" ht="11.1" customHeight="1">
      <c r="A68" s="137">
        <v>10</v>
      </c>
      <c r="B68" s="137"/>
      <c r="C68" s="139" t="s">
        <v>39</v>
      </c>
      <c r="D68" s="222">
        <v>916216.66700000002</v>
      </c>
      <c r="E68" s="223">
        <v>1.4347917684134066</v>
      </c>
      <c r="F68" s="224">
        <v>95.271955100625334</v>
      </c>
      <c r="G68" s="234"/>
      <c r="H68" s="137"/>
    </row>
    <row r="69" spans="1:8" s="143" customFormat="1" ht="11.1" customHeight="1">
      <c r="A69" s="137">
        <v>11</v>
      </c>
      <c r="B69" s="137"/>
      <c r="C69" s="139" t="s">
        <v>38</v>
      </c>
      <c r="D69" s="222">
        <v>767022.201</v>
      </c>
      <c r="E69" s="223">
        <v>1.2011538098172725</v>
      </c>
      <c r="F69" s="224">
        <v>96.473108910442605</v>
      </c>
      <c r="G69" s="234"/>
      <c r="H69" s="137"/>
    </row>
    <row r="70" spans="1:8" s="143" customFormat="1" ht="11.1" customHeight="1">
      <c r="A70" s="137">
        <v>12</v>
      </c>
      <c r="B70" s="137"/>
      <c r="C70" s="139" t="s">
        <v>45</v>
      </c>
      <c r="D70" s="222">
        <v>588806.53300000005</v>
      </c>
      <c r="E70" s="223">
        <v>0.92206876076882904</v>
      </c>
      <c r="F70" s="224">
        <v>97.395177671211428</v>
      </c>
      <c r="G70" s="234"/>
      <c r="H70" s="137"/>
    </row>
    <row r="71" spans="1:8" s="143" customFormat="1" ht="11.1" customHeight="1">
      <c r="A71" s="137">
        <v>13</v>
      </c>
      <c r="B71" s="137"/>
      <c r="C71" s="139" t="s">
        <v>43</v>
      </c>
      <c r="D71" s="222">
        <v>498099.31699999998</v>
      </c>
      <c r="E71" s="223">
        <v>0.78002161019838767</v>
      </c>
      <c r="F71" s="224">
        <v>98.175199281409817</v>
      </c>
      <c r="G71" s="234"/>
      <c r="H71" s="137"/>
    </row>
    <row r="72" spans="1:8" s="143" customFormat="1" ht="11.1" customHeight="1">
      <c r="A72" s="137">
        <v>14</v>
      </c>
      <c r="B72" s="137"/>
      <c r="C72" s="139" t="s">
        <v>30</v>
      </c>
      <c r="D72" s="222">
        <v>402277.60600000003</v>
      </c>
      <c r="E72" s="223">
        <v>0.62996518017484571</v>
      </c>
      <c r="F72" s="224">
        <v>98.805164461584667</v>
      </c>
      <c r="G72" s="234"/>
      <c r="H72" s="137"/>
    </row>
    <row r="73" spans="1:8" s="143" customFormat="1" ht="11.1" customHeight="1">
      <c r="A73" s="137">
        <v>15</v>
      </c>
      <c r="B73" s="137"/>
      <c r="C73" s="139" t="s">
        <v>151</v>
      </c>
      <c r="D73" s="222">
        <v>366643.22899999999</v>
      </c>
      <c r="E73" s="223">
        <v>0.57416188316699934</v>
      </c>
      <c r="F73" s="224">
        <v>99.379326344751661</v>
      </c>
      <c r="G73" s="234"/>
      <c r="H73" s="137"/>
    </row>
    <row r="74" spans="1:8" s="143" customFormat="1" ht="11.1" customHeight="1">
      <c r="A74" s="137">
        <v>16</v>
      </c>
      <c r="B74" s="137"/>
      <c r="C74" s="139" t="s">
        <v>44</v>
      </c>
      <c r="D74" s="222">
        <v>270943.158</v>
      </c>
      <c r="E74" s="223">
        <v>0.42429594091452283</v>
      </c>
      <c r="F74" s="224">
        <v>99.803622285666179</v>
      </c>
      <c r="G74" s="234"/>
      <c r="H74" s="137"/>
    </row>
    <row r="75" spans="1:8" s="143" customFormat="1" ht="11.1" customHeight="1">
      <c r="A75" s="137">
        <v>17</v>
      </c>
      <c r="B75" s="137"/>
      <c r="C75" s="139" t="s">
        <v>42</v>
      </c>
      <c r="D75" s="222">
        <v>125401.148</v>
      </c>
      <c r="E75" s="223">
        <v>0.19637771433379886</v>
      </c>
      <c r="F75" s="224">
        <v>99.999999999999972</v>
      </c>
      <c r="G75" s="234"/>
      <c r="H75" s="137"/>
    </row>
    <row r="76" spans="1:8" ht="7.5" customHeight="1">
      <c r="A76" s="236"/>
      <c r="B76" s="236"/>
      <c r="C76" s="236"/>
      <c r="D76" s="228"/>
      <c r="E76" s="236"/>
      <c r="F76" s="236"/>
      <c r="H76" s="237"/>
    </row>
    <row r="77" spans="1:8" ht="13.5">
      <c r="A77" s="238" t="s">
        <v>154</v>
      </c>
      <c r="B77" s="238"/>
      <c r="C77" s="162"/>
      <c r="D77" s="239"/>
      <c r="E77" s="162"/>
      <c r="F77" s="162"/>
      <c r="H77" s="237"/>
    </row>
    <row r="78" spans="1:8" ht="13.5">
      <c r="A78" s="238" t="s">
        <v>155</v>
      </c>
      <c r="B78" s="162"/>
      <c r="C78" s="162"/>
      <c r="D78" s="240"/>
      <c r="E78" s="162"/>
      <c r="F78" s="162"/>
      <c r="H78" s="237"/>
    </row>
    <row r="79" spans="1:8" ht="12.75" customHeight="1">
      <c r="A79" s="163"/>
      <c r="B79" s="33"/>
      <c r="C79" s="33"/>
      <c r="D79" s="33"/>
      <c r="E79" s="33"/>
      <c r="F79" s="241"/>
      <c r="H79" s="237"/>
    </row>
    <row r="80" spans="1:8">
      <c r="F80" s="241"/>
      <c r="H80" s="237"/>
    </row>
    <row r="81" spans="8:8">
      <c r="H81" s="237"/>
    </row>
    <row r="82" spans="8:8">
      <c r="H82" s="237"/>
    </row>
    <row r="83" spans="8:8">
      <c r="H83" s="237"/>
    </row>
    <row r="84" spans="8:8">
      <c r="H84" s="237"/>
    </row>
    <row r="85" spans="8:8">
      <c r="H85" s="237"/>
    </row>
    <row r="86" spans="8:8">
      <c r="H86" s="237"/>
    </row>
    <row r="87" spans="8:8">
      <c r="H87" s="237"/>
    </row>
    <row r="88" spans="8:8">
      <c r="H88" s="237"/>
    </row>
    <row r="89" spans="8:8">
      <c r="H89" s="237"/>
    </row>
    <row r="90" spans="8:8">
      <c r="H90" s="237"/>
    </row>
    <row r="91" spans="8:8">
      <c r="H91" s="237"/>
    </row>
    <row r="92" spans="8:8">
      <c r="H92" s="237"/>
    </row>
    <row r="93" spans="8:8">
      <c r="H93" s="237"/>
    </row>
    <row r="94" spans="8:8">
      <c r="H94" s="237"/>
    </row>
    <row r="95" spans="8:8">
      <c r="H95" s="237"/>
    </row>
    <row r="96" spans="8:8">
      <c r="H96" s="237"/>
    </row>
    <row r="97" spans="8:8">
      <c r="H97" s="237"/>
    </row>
    <row r="98" spans="8:8">
      <c r="H98" s="237"/>
    </row>
    <row r="206" spans="3:3">
      <c r="C206" s="165" t="s">
        <v>115</v>
      </c>
    </row>
  </sheetData>
  <mergeCells count="6">
    <mergeCell ref="A8:C9"/>
    <mergeCell ref="D8:D9"/>
    <mergeCell ref="A32:C33"/>
    <mergeCell ref="D32:D33"/>
    <mergeCell ref="A56:C57"/>
    <mergeCell ref="D56:D57"/>
  </mergeCells>
  <hyperlinks>
    <hyperlink ref="A1" location="Índice!A1" display="Volver al Índice" xr:uid="{A3880DB1-A7FA-4B0C-BE5C-C24E6CE1347E}"/>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D402-273B-41B2-B34D-0505387CCB70}">
  <dimension ref="A1:V83"/>
  <sheetViews>
    <sheetView showGridLines="0" zoomScaleNormal="100" workbookViewId="0"/>
  </sheetViews>
  <sheetFormatPr baseColWidth="10" defaultColWidth="13.140625" defaultRowHeight="12.75"/>
  <cols>
    <col min="1" max="1" width="4" style="243" customWidth="1"/>
    <col min="2" max="2" width="1.7109375" style="243" customWidth="1"/>
    <col min="3" max="3" width="21.85546875" style="243" customWidth="1"/>
    <col min="4" max="4" width="14.28515625" style="243" bestFit="1" customWidth="1"/>
    <col min="5" max="6" width="12" style="243" customWidth="1"/>
    <col min="7" max="7" width="2.140625" style="243" customWidth="1"/>
    <col min="8" max="8" width="4" style="243" customWidth="1"/>
    <col min="9" max="9" width="1.140625" style="243" customWidth="1"/>
    <col min="10" max="10" width="21.7109375" style="243" customWidth="1"/>
    <col min="11" max="11" width="13.140625" style="243" bestFit="1" customWidth="1"/>
    <col min="12" max="13" width="12" style="243" customWidth="1"/>
    <col min="14" max="14" width="1.7109375" style="243" customWidth="1"/>
    <col min="15" max="15" width="2.85546875" style="243" customWidth="1"/>
    <col min="16" max="16" width="1.28515625" style="243" customWidth="1"/>
    <col min="17" max="17" width="20" style="243" customWidth="1"/>
    <col min="18" max="18" width="13.140625" style="243" bestFit="1" customWidth="1"/>
    <col min="19" max="20" width="12" style="243" customWidth="1"/>
    <col min="21" max="256" width="13.140625" style="243"/>
    <col min="257" max="257" width="4" style="243" customWidth="1"/>
    <col min="258" max="258" width="1.7109375" style="243" customWidth="1"/>
    <col min="259" max="259" width="21.85546875" style="243" customWidth="1"/>
    <col min="260" max="260" width="14.28515625" style="243" bestFit="1" customWidth="1"/>
    <col min="261" max="262" width="12" style="243" customWidth="1"/>
    <col min="263" max="263" width="2.140625" style="243" customWidth="1"/>
    <col min="264" max="264" width="4" style="243" customWidth="1"/>
    <col min="265" max="265" width="1.140625" style="243" customWidth="1"/>
    <col min="266" max="266" width="21.7109375" style="243" customWidth="1"/>
    <col min="267" max="267" width="13.140625" style="243" bestFit="1"/>
    <col min="268" max="269" width="12" style="243" customWidth="1"/>
    <col min="270" max="270" width="1.7109375" style="243" customWidth="1"/>
    <col min="271" max="271" width="2.85546875" style="243" customWidth="1"/>
    <col min="272" max="272" width="1.28515625" style="243" customWidth="1"/>
    <col min="273" max="273" width="20" style="243" customWidth="1"/>
    <col min="274" max="274" width="13.140625" style="243" bestFit="1"/>
    <col min="275" max="276" width="12" style="243" customWidth="1"/>
    <col min="277" max="512" width="13.140625" style="243"/>
    <col min="513" max="513" width="4" style="243" customWidth="1"/>
    <col min="514" max="514" width="1.7109375" style="243" customWidth="1"/>
    <col min="515" max="515" width="21.85546875" style="243" customWidth="1"/>
    <col min="516" max="516" width="14.28515625" style="243" bestFit="1" customWidth="1"/>
    <col min="517" max="518" width="12" style="243" customWidth="1"/>
    <col min="519" max="519" width="2.140625" style="243" customWidth="1"/>
    <col min="520" max="520" width="4" style="243" customWidth="1"/>
    <col min="521" max="521" width="1.140625" style="243" customWidth="1"/>
    <col min="522" max="522" width="21.7109375" style="243" customWidth="1"/>
    <col min="523" max="523" width="13.140625" style="243" bestFit="1"/>
    <col min="524" max="525" width="12" style="243" customWidth="1"/>
    <col min="526" max="526" width="1.7109375" style="243" customWidth="1"/>
    <col min="527" max="527" width="2.85546875" style="243" customWidth="1"/>
    <col min="528" max="528" width="1.28515625" style="243" customWidth="1"/>
    <col min="529" max="529" width="20" style="243" customWidth="1"/>
    <col min="530" max="530" width="13.140625" style="243" bestFit="1"/>
    <col min="531" max="532" width="12" style="243" customWidth="1"/>
    <col min="533" max="768" width="13.140625" style="243"/>
    <col min="769" max="769" width="4" style="243" customWidth="1"/>
    <col min="770" max="770" width="1.7109375" style="243" customWidth="1"/>
    <col min="771" max="771" width="21.85546875" style="243" customWidth="1"/>
    <col min="772" max="772" width="14.28515625" style="243" bestFit="1" customWidth="1"/>
    <col min="773" max="774" width="12" style="243" customWidth="1"/>
    <col min="775" max="775" width="2.140625" style="243" customWidth="1"/>
    <col min="776" max="776" width="4" style="243" customWidth="1"/>
    <col min="777" max="777" width="1.140625" style="243" customWidth="1"/>
    <col min="778" max="778" width="21.7109375" style="243" customWidth="1"/>
    <col min="779" max="779" width="13.140625" style="243" bestFit="1"/>
    <col min="780" max="781" width="12" style="243" customWidth="1"/>
    <col min="782" max="782" width="1.7109375" style="243" customWidth="1"/>
    <col min="783" max="783" width="2.85546875" style="243" customWidth="1"/>
    <col min="784" max="784" width="1.28515625" style="243" customWidth="1"/>
    <col min="785" max="785" width="20" style="243" customWidth="1"/>
    <col min="786" max="786" width="13.140625" style="243" bestFit="1"/>
    <col min="787" max="788" width="12" style="243" customWidth="1"/>
    <col min="789" max="1024" width="13.140625" style="243"/>
    <col min="1025" max="1025" width="4" style="243" customWidth="1"/>
    <col min="1026" max="1026" width="1.7109375" style="243" customWidth="1"/>
    <col min="1027" max="1027" width="21.85546875" style="243" customWidth="1"/>
    <col min="1028" max="1028" width="14.28515625" style="243" bestFit="1" customWidth="1"/>
    <col min="1029" max="1030" width="12" style="243" customWidth="1"/>
    <col min="1031" max="1031" width="2.140625" style="243" customWidth="1"/>
    <col min="1032" max="1032" width="4" style="243" customWidth="1"/>
    <col min="1033" max="1033" width="1.140625" style="243" customWidth="1"/>
    <col min="1034" max="1034" width="21.7109375" style="243" customWidth="1"/>
    <col min="1035" max="1035" width="13.140625" style="243" bestFit="1"/>
    <col min="1036" max="1037" width="12" style="243" customWidth="1"/>
    <col min="1038" max="1038" width="1.7109375" style="243" customWidth="1"/>
    <col min="1039" max="1039" width="2.85546875" style="243" customWidth="1"/>
    <col min="1040" max="1040" width="1.28515625" style="243" customWidth="1"/>
    <col min="1041" max="1041" width="20" style="243" customWidth="1"/>
    <col min="1042" max="1042" width="13.140625" style="243" bestFit="1"/>
    <col min="1043" max="1044" width="12" style="243" customWidth="1"/>
    <col min="1045" max="1280" width="13.140625" style="243"/>
    <col min="1281" max="1281" width="4" style="243" customWidth="1"/>
    <col min="1282" max="1282" width="1.7109375" style="243" customWidth="1"/>
    <col min="1283" max="1283" width="21.85546875" style="243" customWidth="1"/>
    <col min="1284" max="1284" width="14.28515625" style="243" bestFit="1" customWidth="1"/>
    <col min="1285" max="1286" width="12" style="243" customWidth="1"/>
    <col min="1287" max="1287" width="2.140625" style="243" customWidth="1"/>
    <col min="1288" max="1288" width="4" style="243" customWidth="1"/>
    <col min="1289" max="1289" width="1.140625" style="243" customWidth="1"/>
    <col min="1290" max="1290" width="21.7109375" style="243" customWidth="1"/>
    <col min="1291" max="1291" width="13.140625" style="243" bestFit="1"/>
    <col min="1292" max="1293" width="12" style="243" customWidth="1"/>
    <col min="1294" max="1294" width="1.7109375" style="243" customWidth="1"/>
    <col min="1295" max="1295" width="2.85546875" style="243" customWidth="1"/>
    <col min="1296" max="1296" width="1.28515625" style="243" customWidth="1"/>
    <col min="1297" max="1297" width="20" style="243" customWidth="1"/>
    <col min="1298" max="1298" width="13.140625" style="243" bestFit="1"/>
    <col min="1299" max="1300" width="12" style="243" customWidth="1"/>
    <col min="1301" max="1536" width="13.140625" style="243"/>
    <col min="1537" max="1537" width="4" style="243" customWidth="1"/>
    <col min="1538" max="1538" width="1.7109375" style="243" customWidth="1"/>
    <col min="1539" max="1539" width="21.85546875" style="243" customWidth="1"/>
    <col min="1540" max="1540" width="14.28515625" style="243" bestFit="1" customWidth="1"/>
    <col min="1541" max="1542" width="12" style="243" customWidth="1"/>
    <col min="1543" max="1543" width="2.140625" style="243" customWidth="1"/>
    <col min="1544" max="1544" width="4" style="243" customWidth="1"/>
    <col min="1545" max="1545" width="1.140625" style="243" customWidth="1"/>
    <col min="1546" max="1546" width="21.7109375" style="243" customWidth="1"/>
    <col min="1547" max="1547" width="13.140625" style="243" bestFit="1"/>
    <col min="1548" max="1549" width="12" style="243" customWidth="1"/>
    <col min="1550" max="1550" width="1.7109375" style="243" customWidth="1"/>
    <col min="1551" max="1551" width="2.85546875" style="243" customWidth="1"/>
    <col min="1552" max="1552" width="1.28515625" style="243" customWidth="1"/>
    <col min="1553" max="1553" width="20" style="243" customWidth="1"/>
    <col min="1554" max="1554" width="13.140625" style="243" bestFit="1"/>
    <col min="1555" max="1556" width="12" style="243" customWidth="1"/>
    <col min="1557" max="1792" width="13.140625" style="243"/>
    <col min="1793" max="1793" width="4" style="243" customWidth="1"/>
    <col min="1794" max="1794" width="1.7109375" style="243" customWidth="1"/>
    <col min="1795" max="1795" width="21.85546875" style="243" customWidth="1"/>
    <col min="1796" max="1796" width="14.28515625" style="243" bestFit="1" customWidth="1"/>
    <col min="1797" max="1798" width="12" style="243" customWidth="1"/>
    <col min="1799" max="1799" width="2.140625" style="243" customWidth="1"/>
    <col min="1800" max="1800" width="4" style="243" customWidth="1"/>
    <col min="1801" max="1801" width="1.140625" style="243" customWidth="1"/>
    <col min="1802" max="1802" width="21.7109375" style="243" customWidth="1"/>
    <col min="1803" max="1803" width="13.140625" style="243" bestFit="1"/>
    <col min="1804" max="1805" width="12" style="243" customWidth="1"/>
    <col min="1806" max="1806" width="1.7109375" style="243" customWidth="1"/>
    <col min="1807" max="1807" width="2.85546875" style="243" customWidth="1"/>
    <col min="1808" max="1808" width="1.28515625" style="243" customWidth="1"/>
    <col min="1809" max="1809" width="20" style="243" customWidth="1"/>
    <col min="1810" max="1810" width="13.140625" style="243" bestFit="1"/>
    <col min="1811" max="1812" width="12" style="243" customWidth="1"/>
    <col min="1813" max="2048" width="13.140625" style="243"/>
    <col min="2049" max="2049" width="4" style="243" customWidth="1"/>
    <col min="2050" max="2050" width="1.7109375" style="243" customWidth="1"/>
    <col min="2051" max="2051" width="21.85546875" style="243" customWidth="1"/>
    <col min="2052" max="2052" width="14.28515625" style="243" bestFit="1" customWidth="1"/>
    <col min="2053" max="2054" width="12" style="243" customWidth="1"/>
    <col min="2055" max="2055" width="2.140625" style="243" customWidth="1"/>
    <col min="2056" max="2056" width="4" style="243" customWidth="1"/>
    <col min="2057" max="2057" width="1.140625" style="243" customWidth="1"/>
    <col min="2058" max="2058" width="21.7109375" style="243" customWidth="1"/>
    <col min="2059" max="2059" width="13.140625" style="243" bestFit="1"/>
    <col min="2060" max="2061" width="12" style="243" customWidth="1"/>
    <col min="2062" max="2062" width="1.7109375" style="243" customWidth="1"/>
    <col min="2063" max="2063" width="2.85546875" style="243" customWidth="1"/>
    <col min="2064" max="2064" width="1.28515625" style="243" customWidth="1"/>
    <col min="2065" max="2065" width="20" style="243" customWidth="1"/>
    <col min="2066" max="2066" width="13.140625" style="243" bestFit="1"/>
    <col min="2067" max="2068" width="12" style="243" customWidth="1"/>
    <col min="2069" max="2304" width="13.140625" style="243"/>
    <col min="2305" max="2305" width="4" style="243" customWidth="1"/>
    <col min="2306" max="2306" width="1.7109375" style="243" customWidth="1"/>
    <col min="2307" max="2307" width="21.85546875" style="243" customWidth="1"/>
    <col min="2308" max="2308" width="14.28515625" style="243" bestFit="1" customWidth="1"/>
    <col min="2309" max="2310" width="12" style="243" customWidth="1"/>
    <col min="2311" max="2311" width="2.140625" style="243" customWidth="1"/>
    <col min="2312" max="2312" width="4" style="243" customWidth="1"/>
    <col min="2313" max="2313" width="1.140625" style="243" customWidth="1"/>
    <col min="2314" max="2314" width="21.7109375" style="243" customWidth="1"/>
    <col min="2315" max="2315" width="13.140625" style="243" bestFit="1"/>
    <col min="2316" max="2317" width="12" style="243" customWidth="1"/>
    <col min="2318" max="2318" width="1.7109375" style="243" customWidth="1"/>
    <col min="2319" max="2319" width="2.85546875" style="243" customWidth="1"/>
    <col min="2320" max="2320" width="1.28515625" style="243" customWidth="1"/>
    <col min="2321" max="2321" width="20" style="243" customWidth="1"/>
    <col min="2322" max="2322" width="13.140625" style="243" bestFit="1"/>
    <col min="2323" max="2324" width="12" style="243" customWidth="1"/>
    <col min="2325" max="2560" width="13.140625" style="243"/>
    <col min="2561" max="2561" width="4" style="243" customWidth="1"/>
    <col min="2562" max="2562" width="1.7109375" style="243" customWidth="1"/>
    <col min="2563" max="2563" width="21.85546875" style="243" customWidth="1"/>
    <col min="2564" max="2564" width="14.28515625" style="243" bestFit="1" customWidth="1"/>
    <col min="2565" max="2566" width="12" style="243" customWidth="1"/>
    <col min="2567" max="2567" width="2.140625" style="243" customWidth="1"/>
    <col min="2568" max="2568" width="4" style="243" customWidth="1"/>
    <col min="2569" max="2569" width="1.140625" style="243" customWidth="1"/>
    <col min="2570" max="2570" width="21.7109375" style="243" customWidth="1"/>
    <col min="2571" max="2571" width="13.140625" style="243" bestFit="1"/>
    <col min="2572" max="2573" width="12" style="243" customWidth="1"/>
    <col min="2574" max="2574" width="1.7109375" style="243" customWidth="1"/>
    <col min="2575" max="2575" width="2.85546875" style="243" customWidth="1"/>
    <col min="2576" max="2576" width="1.28515625" style="243" customWidth="1"/>
    <col min="2577" max="2577" width="20" style="243" customWidth="1"/>
    <col min="2578" max="2578" width="13.140625" style="243" bestFit="1"/>
    <col min="2579" max="2580" width="12" style="243" customWidth="1"/>
    <col min="2581" max="2816" width="13.140625" style="243"/>
    <col min="2817" max="2817" width="4" style="243" customWidth="1"/>
    <col min="2818" max="2818" width="1.7109375" style="243" customWidth="1"/>
    <col min="2819" max="2819" width="21.85546875" style="243" customWidth="1"/>
    <col min="2820" max="2820" width="14.28515625" style="243" bestFit="1" customWidth="1"/>
    <col min="2821" max="2822" width="12" style="243" customWidth="1"/>
    <col min="2823" max="2823" width="2.140625" style="243" customWidth="1"/>
    <col min="2824" max="2824" width="4" style="243" customWidth="1"/>
    <col min="2825" max="2825" width="1.140625" style="243" customWidth="1"/>
    <col min="2826" max="2826" width="21.7109375" style="243" customWidth="1"/>
    <col min="2827" max="2827" width="13.140625" style="243" bestFit="1"/>
    <col min="2828" max="2829" width="12" style="243" customWidth="1"/>
    <col min="2830" max="2830" width="1.7109375" style="243" customWidth="1"/>
    <col min="2831" max="2831" width="2.85546875" style="243" customWidth="1"/>
    <col min="2832" max="2832" width="1.28515625" style="243" customWidth="1"/>
    <col min="2833" max="2833" width="20" style="243" customWidth="1"/>
    <col min="2834" max="2834" width="13.140625" style="243" bestFit="1"/>
    <col min="2835" max="2836" width="12" style="243" customWidth="1"/>
    <col min="2837" max="3072" width="13.140625" style="243"/>
    <col min="3073" max="3073" width="4" style="243" customWidth="1"/>
    <col min="3074" max="3074" width="1.7109375" style="243" customWidth="1"/>
    <col min="3075" max="3075" width="21.85546875" style="243" customWidth="1"/>
    <col min="3076" max="3076" width="14.28515625" style="243" bestFit="1" customWidth="1"/>
    <col min="3077" max="3078" width="12" style="243" customWidth="1"/>
    <col min="3079" max="3079" width="2.140625" style="243" customWidth="1"/>
    <col min="3080" max="3080" width="4" style="243" customWidth="1"/>
    <col min="3081" max="3081" width="1.140625" style="243" customWidth="1"/>
    <col min="3082" max="3082" width="21.7109375" style="243" customWidth="1"/>
    <col min="3083" max="3083" width="13.140625" style="243" bestFit="1"/>
    <col min="3084" max="3085" width="12" style="243" customWidth="1"/>
    <col min="3086" max="3086" width="1.7109375" style="243" customWidth="1"/>
    <col min="3087" max="3087" width="2.85546875" style="243" customWidth="1"/>
    <col min="3088" max="3088" width="1.28515625" style="243" customWidth="1"/>
    <col min="3089" max="3089" width="20" style="243" customWidth="1"/>
    <col min="3090" max="3090" width="13.140625" style="243" bestFit="1"/>
    <col min="3091" max="3092" width="12" style="243" customWidth="1"/>
    <col min="3093" max="3328" width="13.140625" style="243"/>
    <col min="3329" max="3329" width="4" style="243" customWidth="1"/>
    <col min="3330" max="3330" width="1.7109375" style="243" customWidth="1"/>
    <col min="3331" max="3331" width="21.85546875" style="243" customWidth="1"/>
    <col min="3332" max="3332" width="14.28515625" style="243" bestFit="1" customWidth="1"/>
    <col min="3333" max="3334" width="12" style="243" customWidth="1"/>
    <col min="3335" max="3335" width="2.140625" style="243" customWidth="1"/>
    <col min="3336" max="3336" width="4" style="243" customWidth="1"/>
    <col min="3337" max="3337" width="1.140625" style="243" customWidth="1"/>
    <col min="3338" max="3338" width="21.7109375" style="243" customWidth="1"/>
    <col min="3339" max="3339" width="13.140625" style="243" bestFit="1"/>
    <col min="3340" max="3341" width="12" style="243" customWidth="1"/>
    <col min="3342" max="3342" width="1.7109375" style="243" customWidth="1"/>
    <col min="3343" max="3343" width="2.85546875" style="243" customWidth="1"/>
    <col min="3344" max="3344" width="1.28515625" style="243" customWidth="1"/>
    <col min="3345" max="3345" width="20" style="243" customWidth="1"/>
    <col min="3346" max="3346" width="13.140625" style="243" bestFit="1"/>
    <col min="3347" max="3348" width="12" style="243" customWidth="1"/>
    <col min="3349" max="3584" width="13.140625" style="243"/>
    <col min="3585" max="3585" width="4" style="243" customWidth="1"/>
    <col min="3586" max="3586" width="1.7109375" style="243" customWidth="1"/>
    <col min="3587" max="3587" width="21.85546875" style="243" customWidth="1"/>
    <col min="3588" max="3588" width="14.28515625" style="243" bestFit="1" customWidth="1"/>
    <col min="3589" max="3590" width="12" style="243" customWidth="1"/>
    <col min="3591" max="3591" width="2.140625" style="243" customWidth="1"/>
    <col min="3592" max="3592" width="4" style="243" customWidth="1"/>
    <col min="3593" max="3593" width="1.140625" style="243" customWidth="1"/>
    <col min="3594" max="3594" width="21.7109375" style="243" customWidth="1"/>
    <col min="3595" max="3595" width="13.140625" style="243" bestFit="1"/>
    <col min="3596" max="3597" width="12" style="243" customWidth="1"/>
    <col min="3598" max="3598" width="1.7109375" style="243" customWidth="1"/>
    <col min="3599" max="3599" width="2.85546875" style="243" customWidth="1"/>
    <col min="3600" max="3600" width="1.28515625" style="243" customWidth="1"/>
    <col min="3601" max="3601" width="20" style="243" customWidth="1"/>
    <col min="3602" max="3602" width="13.140625" style="243" bestFit="1"/>
    <col min="3603" max="3604" width="12" style="243" customWidth="1"/>
    <col min="3605" max="3840" width="13.140625" style="243"/>
    <col min="3841" max="3841" width="4" style="243" customWidth="1"/>
    <col min="3842" max="3842" width="1.7109375" style="243" customWidth="1"/>
    <col min="3843" max="3843" width="21.85546875" style="243" customWidth="1"/>
    <col min="3844" max="3844" width="14.28515625" style="243" bestFit="1" customWidth="1"/>
    <col min="3845" max="3846" width="12" style="243" customWidth="1"/>
    <col min="3847" max="3847" width="2.140625" style="243" customWidth="1"/>
    <col min="3848" max="3848" width="4" style="243" customWidth="1"/>
    <col min="3849" max="3849" width="1.140625" style="243" customWidth="1"/>
    <col min="3850" max="3850" width="21.7109375" style="243" customWidth="1"/>
    <col min="3851" max="3851" width="13.140625" style="243" bestFit="1"/>
    <col min="3852" max="3853" width="12" style="243" customWidth="1"/>
    <col min="3854" max="3854" width="1.7109375" style="243" customWidth="1"/>
    <col min="3855" max="3855" width="2.85546875" style="243" customWidth="1"/>
    <col min="3856" max="3856" width="1.28515625" style="243" customWidth="1"/>
    <col min="3857" max="3857" width="20" style="243" customWidth="1"/>
    <col min="3858" max="3858" width="13.140625" style="243" bestFit="1"/>
    <col min="3859" max="3860" width="12" style="243" customWidth="1"/>
    <col min="3861" max="4096" width="13.140625" style="243"/>
    <col min="4097" max="4097" width="4" style="243" customWidth="1"/>
    <col min="4098" max="4098" width="1.7109375" style="243" customWidth="1"/>
    <col min="4099" max="4099" width="21.85546875" style="243" customWidth="1"/>
    <col min="4100" max="4100" width="14.28515625" style="243" bestFit="1" customWidth="1"/>
    <col min="4101" max="4102" width="12" style="243" customWidth="1"/>
    <col min="4103" max="4103" width="2.140625" style="243" customWidth="1"/>
    <col min="4104" max="4104" width="4" style="243" customWidth="1"/>
    <col min="4105" max="4105" width="1.140625" style="243" customWidth="1"/>
    <col min="4106" max="4106" width="21.7109375" style="243" customWidth="1"/>
    <col min="4107" max="4107" width="13.140625" style="243" bestFit="1"/>
    <col min="4108" max="4109" width="12" style="243" customWidth="1"/>
    <col min="4110" max="4110" width="1.7109375" style="243" customWidth="1"/>
    <col min="4111" max="4111" width="2.85546875" style="243" customWidth="1"/>
    <col min="4112" max="4112" width="1.28515625" style="243" customWidth="1"/>
    <col min="4113" max="4113" width="20" style="243" customWidth="1"/>
    <col min="4114" max="4114" width="13.140625" style="243" bestFit="1"/>
    <col min="4115" max="4116" width="12" style="243" customWidth="1"/>
    <col min="4117" max="4352" width="13.140625" style="243"/>
    <col min="4353" max="4353" width="4" style="243" customWidth="1"/>
    <col min="4354" max="4354" width="1.7109375" style="243" customWidth="1"/>
    <col min="4355" max="4355" width="21.85546875" style="243" customWidth="1"/>
    <col min="4356" max="4356" width="14.28515625" style="243" bestFit="1" customWidth="1"/>
    <col min="4357" max="4358" width="12" style="243" customWidth="1"/>
    <col min="4359" max="4359" width="2.140625" style="243" customWidth="1"/>
    <col min="4360" max="4360" width="4" style="243" customWidth="1"/>
    <col min="4361" max="4361" width="1.140625" style="243" customWidth="1"/>
    <col min="4362" max="4362" width="21.7109375" style="243" customWidth="1"/>
    <col min="4363" max="4363" width="13.140625" style="243" bestFit="1"/>
    <col min="4364" max="4365" width="12" style="243" customWidth="1"/>
    <col min="4366" max="4366" width="1.7109375" style="243" customWidth="1"/>
    <col min="4367" max="4367" width="2.85546875" style="243" customWidth="1"/>
    <col min="4368" max="4368" width="1.28515625" style="243" customWidth="1"/>
    <col min="4369" max="4369" width="20" style="243" customWidth="1"/>
    <col min="4370" max="4370" width="13.140625" style="243" bestFit="1"/>
    <col min="4371" max="4372" width="12" style="243" customWidth="1"/>
    <col min="4373" max="4608" width="13.140625" style="243"/>
    <col min="4609" max="4609" width="4" style="243" customWidth="1"/>
    <col min="4610" max="4610" width="1.7109375" style="243" customWidth="1"/>
    <col min="4611" max="4611" width="21.85546875" style="243" customWidth="1"/>
    <col min="4612" max="4612" width="14.28515625" style="243" bestFit="1" customWidth="1"/>
    <col min="4613" max="4614" width="12" style="243" customWidth="1"/>
    <col min="4615" max="4615" width="2.140625" style="243" customWidth="1"/>
    <col min="4616" max="4616" width="4" style="243" customWidth="1"/>
    <col min="4617" max="4617" width="1.140625" style="243" customWidth="1"/>
    <col min="4618" max="4618" width="21.7109375" style="243" customWidth="1"/>
    <col min="4619" max="4619" width="13.140625" style="243" bestFit="1"/>
    <col min="4620" max="4621" width="12" style="243" customWidth="1"/>
    <col min="4622" max="4622" width="1.7109375" style="243" customWidth="1"/>
    <col min="4623" max="4623" width="2.85546875" style="243" customWidth="1"/>
    <col min="4624" max="4624" width="1.28515625" style="243" customWidth="1"/>
    <col min="4625" max="4625" width="20" style="243" customWidth="1"/>
    <col min="4626" max="4626" width="13.140625" style="243" bestFit="1"/>
    <col min="4627" max="4628" width="12" style="243" customWidth="1"/>
    <col min="4629" max="4864" width="13.140625" style="243"/>
    <col min="4865" max="4865" width="4" style="243" customWidth="1"/>
    <col min="4866" max="4866" width="1.7109375" style="243" customWidth="1"/>
    <col min="4867" max="4867" width="21.85546875" style="243" customWidth="1"/>
    <col min="4868" max="4868" width="14.28515625" style="243" bestFit="1" customWidth="1"/>
    <col min="4869" max="4870" width="12" style="243" customWidth="1"/>
    <col min="4871" max="4871" width="2.140625" style="243" customWidth="1"/>
    <col min="4872" max="4872" width="4" style="243" customWidth="1"/>
    <col min="4873" max="4873" width="1.140625" style="243" customWidth="1"/>
    <col min="4874" max="4874" width="21.7109375" style="243" customWidth="1"/>
    <col min="4875" max="4875" width="13.140625" style="243" bestFit="1"/>
    <col min="4876" max="4877" width="12" style="243" customWidth="1"/>
    <col min="4878" max="4878" width="1.7109375" style="243" customWidth="1"/>
    <col min="4879" max="4879" width="2.85546875" style="243" customWidth="1"/>
    <col min="4880" max="4880" width="1.28515625" style="243" customWidth="1"/>
    <col min="4881" max="4881" width="20" style="243" customWidth="1"/>
    <col min="4882" max="4882" width="13.140625" style="243" bestFit="1"/>
    <col min="4883" max="4884" width="12" style="243" customWidth="1"/>
    <col min="4885" max="5120" width="13.140625" style="243"/>
    <col min="5121" max="5121" width="4" style="243" customWidth="1"/>
    <col min="5122" max="5122" width="1.7109375" style="243" customWidth="1"/>
    <col min="5123" max="5123" width="21.85546875" style="243" customWidth="1"/>
    <col min="5124" max="5124" width="14.28515625" style="243" bestFit="1" customWidth="1"/>
    <col min="5125" max="5126" width="12" style="243" customWidth="1"/>
    <col min="5127" max="5127" width="2.140625" style="243" customWidth="1"/>
    <col min="5128" max="5128" width="4" style="243" customWidth="1"/>
    <col min="5129" max="5129" width="1.140625" style="243" customWidth="1"/>
    <col min="5130" max="5130" width="21.7109375" style="243" customWidth="1"/>
    <col min="5131" max="5131" width="13.140625" style="243" bestFit="1"/>
    <col min="5132" max="5133" width="12" style="243" customWidth="1"/>
    <col min="5134" max="5134" width="1.7109375" style="243" customWidth="1"/>
    <col min="5135" max="5135" width="2.85546875" style="243" customWidth="1"/>
    <col min="5136" max="5136" width="1.28515625" style="243" customWidth="1"/>
    <col min="5137" max="5137" width="20" style="243" customWidth="1"/>
    <col min="5138" max="5138" width="13.140625" style="243" bestFit="1"/>
    <col min="5139" max="5140" width="12" style="243" customWidth="1"/>
    <col min="5141" max="5376" width="13.140625" style="243"/>
    <col min="5377" max="5377" width="4" style="243" customWidth="1"/>
    <col min="5378" max="5378" width="1.7109375" style="243" customWidth="1"/>
    <col min="5379" max="5379" width="21.85546875" style="243" customWidth="1"/>
    <col min="5380" max="5380" width="14.28515625" style="243" bestFit="1" customWidth="1"/>
    <col min="5381" max="5382" width="12" style="243" customWidth="1"/>
    <col min="5383" max="5383" width="2.140625" style="243" customWidth="1"/>
    <col min="5384" max="5384" width="4" style="243" customWidth="1"/>
    <col min="5385" max="5385" width="1.140625" style="243" customWidth="1"/>
    <col min="5386" max="5386" width="21.7109375" style="243" customWidth="1"/>
    <col min="5387" max="5387" width="13.140625" style="243" bestFit="1"/>
    <col min="5388" max="5389" width="12" style="243" customWidth="1"/>
    <col min="5390" max="5390" width="1.7109375" style="243" customWidth="1"/>
    <col min="5391" max="5391" width="2.85546875" style="243" customWidth="1"/>
    <col min="5392" max="5392" width="1.28515625" style="243" customWidth="1"/>
    <col min="5393" max="5393" width="20" style="243" customWidth="1"/>
    <col min="5394" max="5394" width="13.140625" style="243" bestFit="1"/>
    <col min="5395" max="5396" width="12" style="243" customWidth="1"/>
    <col min="5397" max="5632" width="13.140625" style="243"/>
    <col min="5633" max="5633" width="4" style="243" customWidth="1"/>
    <col min="5634" max="5634" width="1.7109375" style="243" customWidth="1"/>
    <col min="5635" max="5635" width="21.85546875" style="243" customWidth="1"/>
    <col min="5636" max="5636" width="14.28515625" style="243" bestFit="1" customWidth="1"/>
    <col min="5637" max="5638" width="12" style="243" customWidth="1"/>
    <col min="5639" max="5639" width="2.140625" style="243" customWidth="1"/>
    <col min="5640" max="5640" width="4" style="243" customWidth="1"/>
    <col min="5641" max="5641" width="1.140625" style="243" customWidth="1"/>
    <col min="5642" max="5642" width="21.7109375" style="243" customWidth="1"/>
    <col min="5643" max="5643" width="13.140625" style="243" bestFit="1"/>
    <col min="5644" max="5645" width="12" style="243" customWidth="1"/>
    <col min="5646" max="5646" width="1.7109375" style="243" customWidth="1"/>
    <col min="5647" max="5647" width="2.85546875" style="243" customWidth="1"/>
    <col min="5648" max="5648" width="1.28515625" style="243" customWidth="1"/>
    <col min="5649" max="5649" width="20" style="243" customWidth="1"/>
    <col min="5650" max="5650" width="13.140625" style="243" bestFit="1"/>
    <col min="5651" max="5652" width="12" style="243" customWidth="1"/>
    <col min="5653" max="5888" width="13.140625" style="243"/>
    <col min="5889" max="5889" width="4" style="243" customWidth="1"/>
    <col min="5890" max="5890" width="1.7109375" style="243" customWidth="1"/>
    <col min="5891" max="5891" width="21.85546875" style="243" customWidth="1"/>
    <col min="5892" max="5892" width="14.28515625" style="243" bestFit="1" customWidth="1"/>
    <col min="5893" max="5894" width="12" style="243" customWidth="1"/>
    <col min="5895" max="5895" width="2.140625" style="243" customWidth="1"/>
    <col min="5896" max="5896" width="4" style="243" customWidth="1"/>
    <col min="5897" max="5897" width="1.140625" style="243" customWidth="1"/>
    <col min="5898" max="5898" width="21.7109375" style="243" customWidth="1"/>
    <col min="5899" max="5899" width="13.140625" style="243" bestFit="1"/>
    <col min="5900" max="5901" width="12" style="243" customWidth="1"/>
    <col min="5902" max="5902" width="1.7109375" style="243" customWidth="1"/>
    <col min="5903" max="5903" width="2.85546875" style="243" customWidth="1"/>
    <col min="5904" max="5904" width="1.28515625" style="243" customWidth="1"/>
    <col min="5905" max="5905" width="20" style="243" customWidth="1"/>
    <col min="5906" max="5906" width="13.140625" style="243" bestFit="1"/>
    <col min="5907" max="5908" width="12" style="243" customWidth="1"/>
    <col min="5909" max="6144" width="13.140625" style="243"/>
    <col min="6145" max="6145" width="4" style="243" customWidth="1"/>
    <col min="6146" max="6146" width="1.7109375" style="243" customWidth="1"/>
    <col min="6147" max="6147" width="21.85546875" style="243" customWidth="1"/>
    <col min="6148" max="6148" width="14.28515625" style="243" bestFit="1" customWidth="1"/>
    <col min="6149" max="6150" width="12" style="243" customWidth="1"/>
    <col min="6151" max="6151" width="2.140625" style="243" customWidth="1"/>
    <col min="6152" max="6152" width="4" style="243" customWidth="1"/>
    <col min="6153" max="6153" width="1.140625" style="243" customWidth="1"/>
    <col min="6154" max="6154" width="21.7109375" style="243" customWidth="1"/>
    <col min="6155" max="6155" width="13.140625" style="243" bestFit="1"/>
    <col min="6156" max="6157" width="12" style="243" customWidth="1"/>
    <col min="6158" max="6158" width="1.7109375" style="243" customWidth="1"/>
    <col min="6159" max="6159" width="2.85546875" style="243" customWidth="1"/>
    <col min="6160" max="6160" width="1.28515625" style="243" customWidth="1"/>
    <col min="6161" max="6161" width="20" style="243" customWidth="1"/>
    <col min="6162" max="6162" width="13.140625" style="243" bestFit="1"/>
    <col min="6163" max="6164" width="12" style="243" customWidth="1"/>
    <col min="6165" max="6400" width="13.140625" style="243"/>
    <col min="6401" max="6401" width="4" style="243" customWidth="1"/>
    <col min="6402" max="6402" width="1.7109375" style="243" customWidth="1"/>
    <col min="6403" max="6403" width="21.85546875" style="243" customWidth="1"/>
    <col min="6404" max="6404" width="14.28515625" style="243" bestFit="1" customWidth="1"/>
    <col min="6405" max="6406" width="12" style="243" customWidth="1"/>
    <col min="6407" max="6407" width="2.140625" style="243" customWidth="1"/>
    <col min="6408" max="6408" width="4" style="243" customWidth="1"/>
    <col min="6409" max="6409" width="1.140625" style="243" customWidth="1"/>
    <col min="6410" max="6410" width="21.7109375" style="243" customWidth="1"/>
    <col min="6411" max="6411" width="13.140625" style="243" bestFit="1"/>
    <col min="6412" max="6413" width="12" style="243" customWidth="1"/>
    <col min="6414" max="6414" width="1.7109375" style="243" customWidth="1"/>
    <col min="6415" max="6415" width="2.85546875" style="243" customWidth="1"/>
    <col min="6416" max="6416" width="1.28515625" style="243" customWidth="1"/>
    <col min="6417" max="6417" width="20" style="243" customWidth="1"/>
    <col min="6418" max="6418" width="13.140625" style="243" bestFit="1"/>
    <col min="6419" max="6420" width="12" style="243" customWidth="1"/>
    <col min="6421" max="6656" width="13.140625" style="243"/>
    <col min="6657" max="6657" width="4" style="243" customWidth="1"/>
    <col min="6658" max="6658" width="1.7109375" style="243" customWidth="1"/>
    <col min="6659" max="6659" width="21.85546875" style="243" customWidth="1"/>
    <col min="6660" max="6660" width="14.28515625" style="243" bestFit="1" customWidth="1"/>
    <col min="6661" max="6662" width="12" style="243" customWidth="1"/>
    <col min="6663" max="6663" width="2.140625" style="243" customWidth="1"/>
    <col min="6664" max="6664" width="4" style="243" customWidth="1"/>
    <col min="6665" max="6665" width="1.140625" style="243" customWidth="1"/>
    <col min="6666" max="6666" width="21.7109375" style="243" customWidth="1"/>
    <col min="6667" max="6667" width="13.140625" style="243" bestFit="1"/>
    <col min="6668" max="6669" width="12" style="243" customWidth="1"/>
    <col min="6670" max="6670" width="1.7109375" style="243" customWidth="1"/>
    <col min="6671" max="6671" width="2.85546875" style="243" customWidth="1"/>
    <col min="6672" max="6672" width="1.28515625" style="243" customWidth="1"/>
    <col min="6673" max="6673" width="20" style="243" customWidth="1"/>
    <col min="6674" max="6674" width="13.140625" style="243" bestFit="1"/>
    <col min="6675" max="6676" width="12" style="243" customWidth="1"/>
    <col min="6677" max="6912" width="13.140625" style="243"/>
    <col min="6913" max="6913" width="4" style="243" customWidth="1"/>
    <col min="6914" max="6914" width="1.7109375" style="243" customWidth="1"/>
    <col min="6915" max="6915" width="21.85546875" style="243" customWidth="1"/>
    <col min="6916" max="6916" width="14.28515625" style="243" bestFit="1" customWidth="1"/>
    <col min="6917" max="6918" width="12" style="243" customWidth="1"/>
    <col min="6919" max="6919" width="2.140625" style="243" customWidth="1"/>
    <col min="6920" max="6920" width="4" style="243" customWidth="1"/>
    <col min="6921" max="6921" width="1.140625" style="243" customWidth="1"/>
    <col min="6922" max="6922" width="21.7109375" style="243" customWidth="1"/>
    <col min="6923" max="6923" width="13.140625" style="243" bestFit="1"/>
    <col min="6924" max="6925" width="12" style="243" customWidth="1"/>
    <col min="6926" max="6926" width="1.7109375" style="243" customWidth="1"/>
    <col min="6927" max="6927" width="2.85546875" style="243" customWidth="1"/>
    <col min="6928" max="6928" width="1.28515625" style="243" customWidth="1"/>
    <col min="6929" max="6929" width="20" style="243" customWidth="1"/>
    <col min="6930" max="6930" width="13.140625" style="243" bestFit="1"/>
    <col min="6931" max="6932" width="12" style="243" customWidth="1"/>
    <col min="6933" max="7168" width="13.140625" style="243"/>
    <col min="7169" max="7169" width="4" style="243" customWidth="1"/>
    <col min="7170" max="7170" width="1.7109375" style="243" customWidth="1"/>
    <col min="7171" max="7171" width="21.85546875" style="243" customWidth="1"/>
    <col min="7172" max="7172" width="14.28515625" style="243" bestFit="1" customWidth="1"/>
    <col min="7173" max="7174" width="12" style="243" customWidth="1"/>
    <col min="7175" max="7175" width="2.140625" style="243" customWidth="1"/>
    <col min="7176" max="7176" width="4" style="243" customWidth="1"/>
    <col min="7177" max="7177" width="1.140625" style="243" customWidth="1"/>
    <col min="7178" max="7178" width="21.7109375" style="243" customWidth="1"/>
    <col min="7179" max="7179" width="13.140625" style="243" bestFit="1"/>
    <col min="7180" max="7181" width="12" style="243" customWidth="1"/>
    <col min="7182" max="7182" width="1.7109375" style="243" customWidth="1"/>
    <col min="7183" max="7183" width="2.85546875" style="243" customWidth="1"/>
    <col min="7184" max="7184" width="1.28515625" style="243" customWidth="1"/>
    <col min="7185" max="7185" width="20" style="243" customWidth="1"/>
    <col min="7186" max="7186" width="13.140625" style="243" bestFit="1"/>
    <col min="7187" max="7188" width="12" style="243" customWidth="1"/>
    <col min="7189" max="7424" width="13.140625" style="243"/>
    <col min="7425" max="7425" width="4" style="243" customWidth="1"/>
    <col min="7426" max="7426" width="1.7109375" style="243" customWidth="1"/>
    <col min="7427" max="7427" width="21.85546875" style="243" customWidth="1"/>
    <col min="7428" max="7428" width="14.28515625" style="243" bestFit="1" customWidth="1"/>
    <col min="7429" max="7430" width="12" style="243" customWidth="1"/>
    <col min="7431" max="7431" width="2.140625" style="243" customWidth="1"/>
    <col min="7432" max="7432" width="4" style="243" customWidth="1"/>
    <col min="7433" max="7433" width="1.140625" style="243" customWidth="1"/>
    <col min="7434" max="7434" width="21.7109375" style="243" customWidth="1"/>
    <col min="7435" max="7435" width="13.140625" style="243" bestFit="1"/>
    <col min="7436" max="7437" width="12" style="243" customWidth="1"/>
    <col min="7438" max="7438" width="1.7109375" style="243" customWidth="1"/>
    <col min="7439" max="7439" width="2.85546875" style="243" customWidth="1"/>
    <col min="7440" max="7440" width="1.28515625" style="243" customWidth="1"/>
    <col min="7441" max="7441" width="20" style="243" customWidth="1"/>
    <col min="7442" max="7442" width="13.140625" style="243" bestFit="1"/>
    <col min="7443" max="7444" width="12" style="243" customWidth="1"/>
    <col min="7445" max="7680" width="13.140625" style="243"/>
    <col min="7681" max="7681" width="4" style="243" customWidth="1"/>
    <col min="7682" max="7682" width="1.7109375" style="243" customWidth="1"/>
    <col min="7683" max="7683" width="21.85546875" style="243" customWidth="1"/>
    <col min="7684" max="7684" width="14.28515625" style="243" bestFit="1" customWidth="1"/>
    <col min="7685" max="7686" width="12" style="243" customWidth="1"/>
    <col min="7687" max="7687" width="2.140625" style="243" customWidth="1"/>
    <col min="7688" max="7688" width="4" style="243" customWidth="1"/>
    <col min="7689" max="7689" width="1.140625" style="243" customWidth="1"/>
    <col min="7690" max="7690" width="21.7109375" style="243" customWidth="1"/>
    <col min="7691" max="7691" width="13.140625" style="243" bestFit="1"/>
    <col min="7692" max="7693" width="12" style="243" customWidth="1"/>
    <col min="7694" max="7694" width="1.7109375" style="243" customWidth="1"/>
    <col min="7695" max="7695" width="2.85546875" style="243" customWidth="1"/>
    <col min="7696" max="7696" width="1.28515625" style="243" customWidth="1"/>
    <col min="7697" max="7697" width="20" style="243" customWidth="1"/>
    <col min="7698" max="7698" width="13.140625" style="243" bestFit="1"/>
    <col min="7699" max="7700" width="12" style="243" customWidth="1"/>
    <col min="7701" max="7936" width="13.140625" style="243"/>
    <col min="7937" max="7937" width="4" style="243" customWidth="1"/>
    <col min="7938" max="7938" width="1.7109375" style="243" customWidth="1"/>
    <col min="7939" max="7939" width="21.85546875" style="243" customWidth="1"/>
    <col min="7940" max="7940" width="14.28515625" style="243" bestFit="1" customWidth="1"/>
    <col min="7941" max="7942" width="12" style="243" customWidth="1"/>
    <col min="7943" max="7943" width="2.140625" style="243" customWidth="1"/>
    <col min="7944" max="7944" width="4" style="243" customWidth="1"/>
    <col min="7945" max="7945" width="1.140625" style="243" customWidth="1"/>
    <col min="7946" max="7946" width="21.7109375" style="243" customWidth="1"/>
    <col min="7947" max="7947" width="13.140625" style="243" bestFit="1"/>
    <col min="7948" max="7949" width="12" style="243" customWidth="1"/>
    <col min="7950" max="7950" width="1.7109375" style="243" customWidth="1"/>
    <col min="7951" max="7951" width="2.85546875" style="243" customWidth="1"/>
    <col min="7952" max="7952" width="1.28515625" style="243" customWidth="1"/>
    <col min="7953" max="7953" width="20" style="243" customWidth="1"/>
    <col min="7954" max="7954" width="13.140625" style="243" bestFit="1"/>
    <col min="7955" max="7956" width="12" style="243" customWidth="1"/>
    <col min="7957" max="8192" width="13.140625" style="243"/>
    <col min="8193" max="8193" width="4" style="243" customWidth="1"/>
    <col min="8194" max="8194" width="1.7109375" style="243" customWidth="1"/>
    <col min="8195" max="8195" width="21.85546875" style="243" customWidth="1"/>
    <col min="8196" max="8196" width="14.28515625" style="243" bestFit="1" customWidth="1"/>
    <col min="8197" max="8198" width="12" style="243" customWidth="1"/>
    <col min="8199" max="8199" width="2.140625" style="243" customWidth="1"/>
    <col min="8200" max="8200" width="4" style="243" customWidth="1"/>
    <col min="8201" max="8201" width="1.140625" style="243" customWidth="1"/>
    <col min="8202" max="8202" width="21.7109375" style="243" customWidth="1"/>
    <col min="8203" max="8203" width="13.140625" style="243" bestFit="1"/>
    <col min="8204" max="8205" width="12" style="243" customWidth="1"/>
    <col min="8206" max="8206" width="1.7109375" style="243" customWidth="1"/>
    <col min="8207" max="8207" width="2.85546875" style="243" customWidth="1"/>
    <col min="8208" max="8208" width="1.28515625" style="243" customWidth="1"/>
    <col min="8209" max="8209" width="20" style="243" customWidth="1"/>
    <col min="8210" max="8210" width="13.140625" style="243" bestFit="1"/>
    <col min="8211" max="8212" width="12" style="243" customWidth="1"/>
    <col min="8213" max="8448" width="13.140625" style="243"/>
    <col min="8449" max="8449" width="4" style="243" customWidth="1"/>
    <col min="8450" max="8450" width="1.7109375" style="243" customWidth="1"/>
    <col min="8451" max="8451" width="21.85546875" style="243" customWidth="1"/>
    <col min="8452" max="8452" width="14.28515625" style="243" bestFit="1" customWidth="1"/>
    <col min="8453" max="8454" width="12" style="243" customWidth="1"/>
    <col min="8455" max="8455" width="2.140625" style="243" customWidth="1"/>
    <col min="8456" max="8456" width="4" style="243" customWidth="1"/>
    <col min="8457" max="8457" width="1.140625" style="243" customWidth="1"/>
    <col min="8458" max="8458" width="21.7109375" style="243" customWidth="1"/>
    <col min="8459" max="8459" width="13.140625" style="243" bestFit="1"/>
    <col min="8460" max="8461" width="12" style="243" customWidth="1"/>
    <col min="8462" max="8462" width="1.7109375" style="243" customWidth="1"/>
    <col min="8463" max="8463" width="2.85546875" style="243" customWidth="1"/>
    <col min="8464" max="8464" width="1.28515625" style="243" customWidth="1"/>
    <col min="8465" max="8465" width="20" style="243" customWidth="1"/>
    <col min="8466" max="8466" width="13.140625" style="243" bestFit="1"/>
    <col min="8467" max="8468" width="12" style="243" customWidth="1"/>
    <col min="8469" max="8704" width="13.140625" style="243"/>
    <col min="8705" max="8705" width="4" style="243" customWidth="1"/>
    <col min="8706" max="8706" width="1.7109375" style="243" customWidth="1"/>
    <col min="8707" max="8707" width="21.85546875" style="243" customWidth="1"/>
    <col min="8708" max="8708" width="14.28515625" style="243" bestFit="1" customWidth="1"/>
    <col min="8709" max="8710" width="12" style="243" customWidth="1"/>
    <col min="8711" max="8711" width="2.140625" style="243" customWidth="1"/>
    <col min="8712" max="8712" width="4" style="243" customWidth="1"/>
    <col min="8713" max="8713" width="1.140625" style="243" customWidth="1"/>
    <col min="8714" max="8714" width="21.7109375" style="243" customWidth="1"/>
    <col min="8715" max="8715" width="13.140625" style="243" bestFit="1"/>
    <col min="8716" max="8717" width="12" style="243" customWidth="1"/>
    <col min="8718" max="8718" width="1.7109375" style="243" customWidth="1"/>
    <col min="8719" max="8719" width="2.85546875" style="243" customWidth="1"/>
    <col min="8720" max="8720" width="1.28515625" style="243" customWidth="1"/>
    <col min="8721" max="8721" width="20" style="243" customWidth="1"/>
    <col min="8722" max="8722" width="13.140625" style="243" bestFit="1"/>
    <col min="8723" max="8724" width="12" style="243" customWidth="1"/>
    <col min="8725" max="8960" width="13.140625" style="243"/>
    <col min="8961" max="8961" width="4" style="243" customWidth="1"/>
    <col min="8962" max="8962" width="1.7109375" style="243" customWidth="1"/>
    <col min="8963" max="8963" width="21.85546875" style="243" customWidth="1"/>
    <col min="8964" max="8964" width="14.28515625" style="243" bestFit="1" customWidth="1"/>
    <col min="8965" max="8966" width="12" style="243" customWidth="1"/>
    <col min="8967" max="8967" width="2.140625" style="243" customWidth="1"/>
    <col min="8968" max="8968" width="4" style="243" customWidth="1"/>
    <col min="8969" max="8969" width="1.140625" style="243" customWidth="1"/>
    <col min="8970" max="8970" width="21.7109375" style="243" customWidth="1"/>
    <col min="8971" max="8971" width="13.140625" style="243" bestFit="1"/>
    <col min="8972" max="8973" width="12" style="243" customWidth="1"/>
    <col min="8974" max="8974" width="1.7109375" style="243" customWidth="1"/>
    <col min="8975" max="8975" width="2.85546875" style="243" customWidth="1"/>
    <col min="8976" max="8976" width="1.28515625" style="243" customWidth="1"/>
    <col min="8977" max="8977" width="20" style="243" customWidth="1"/>
    <col min="8978" max="8978" width="13.140625" style="243" bestFit="1"/>
    <col min="8979" max="8980" width="12" style="243" customWidth="1"/>
    <col min="8981" max="9216" width="13.140625" style="243"/>
    <col min="9217" max="9217" width="4" style="243" customWidth="1"/>
    <col min="9218" max="9218" width="1.7109375" style="243" customWidth="1"/>
    <col min="9219" max="9219" width="21.85546875" style="243" customWidth="1"/>
    <col min="9220" max="9220" width="14.28515625" style="243" bestFit="1" customWidth="1"/>
    <col min="9221" max="9222" width="12" style="243" customWidth="1"/>
    <col min="9223" max="9223" width="2.140625" style="243" customWidth="1"/>
    <col min="9224" max="9224" width="4" style="243" customWidth="1"/>
    <col min="9225" max="9225" width="1.140625" style="243" customWidth="1"/>
    <col min="9226" max="9226" width="21.7109375" style="243" customWidth="1"/>
    <col min="9227" max="9227" width="13.140625" style="243" bestFit="1"/>
    <col min="9228" max="9229" width="12" style="243" customWidth="1"/>
    <col min="9230" max="9230" width="1.7109375" style="243" customWidth="1"/>
    <col min="9231" max="9231" width="2.85546875" style="243" customWidth="1"/>
    <col min="9232" max="9232" width="1.28515625" style="243" customWidth="1"/>
    <col min="9233" max="9233" width="20" style="243" customWidth="1"/>
    <col min="9234" max="9234" width="13.140625" style="243" bestFit="1"/>
    <col min="9235" max="9236" width="12" style="243" customWidth="1"/>
    <col min="9237" max="9472" width="13.140625" style="243"/>
    <col min="9473" max="9473" width="4" style="243" customWidth="1"/>
    <col min="9474" max="9474" width="1.7109375" style="243" customWidth="1"/>
    <col min="9475" max="9475" width="21.85546875" style="243" customWidth="1"/>
    <col min="9476" max="9476" width="14.28515625" style="243" bestFit="1" customWidth="1"/>
    <col min="9477" max="9478" width="12" style="243" customWidth="1"/>
    <col min="9479" max="9479" width="2.140625" style="243" customWidth="1"/>
    <col min="9480" max="9480" width="4" style="243" customWidth="1"/>
    <col min="9481" max="9481" width="1.140625" style="243" customWidth="1"/>
    <col min="9482" max="9482" width="21.7109375" style="243" customWidth="1"/>
    <col min="9483" max="9483" width="13.140625" style="243" bestFit="1"/>
    <col min="9484" max="9485" width="12" style="243" customWidth="1"/>
    <col min="9486" max="9486" width="1.7109375" style="243" customWidth="1"/>
    <col min="9487" max="9487" width="2.85546875" style="243" customWidth="1"/>
    <col min="9488" max="9488" width="1.28515625" style="243" customWidth="1"/>
    <col min="9489" max="9489" width="20" style="243" customWidth="1"/>
    <col min="9490" max="9490" width="13.140625" style="243" bestFit="1"/>
    <col min="9491" max="9492" width="12" style="243" customWidth="1"/>
    <col min="9493" max="9728" width="13.140625" style="243"/>
    <col min="9729" max="9729" width="4" style="243" customWidth="1"/>
    <col min="9730" max="9730" width="1.7109375" style="243" customWidth="1"/>
    <col min="9731" max="9731" width="21.85546875" style="243" customWidth="1"/>
    <col min="9732" max="9732" width="14.28515625" style="243" bestFit="1" customWidth="1"/>
    <col min="9733" max="9734" width="12" style="243" customWidth="1"/>
    <col min="9735" max="9735" width="2.140625" style="243" customWidth="1"/>
    <col min="9736" max="9736" width="4" style="243" customWidth="1"/>
    <col min="9737" max="9737" width="1.140625" style="243" customWidth="1"/>
    <col min="9738" max="9738" width="21.7109375" style="243" customWidth="1"/>
    <col min="9739" max="9739" width="13.140625" style="243" bestFit="1"/>
    <col min="9740" max="9741" width="12" style="243" customWidth="1"/>
    <col min="9742" max="9742" width="1.7109375" style="243" customWidth="1"/>
    <col min="9743" max="9743" width="2.85546875" style="243" customWidth="1"/>
    <col min="9744" max="9744" width="1.28515625" style="243" customWidth="1"/>
    <col min="9745" max="9745" width="20" style="243" customWidth="1"/>
    <col min="9746" max="9746" width="13.140625" style="243" bestFit="1"/>
    <col min="9747" max="9748" width="12" style="243" customWidth="1"/>
    <col min="9749" max="9984" width="13.140625" style="243"/>
    <col min="9985" max="9985" width="4" style="243" customWidth="1"/>
    <col min="9986" max="9986" width="1.7109375" style="243" customWidth="1"/>
    <col min="9987" max="9987" width="21.85546875" style="243" customWidth="1"/>
    <col min="9988" max="9988" width="14.28515625" style="243" bestFit="1" customWidth="1"/>
    <col min="9989" max="9990" width="12" style="243" customWidth="1"/>
    <col min="9991" max="9991" width="2.140625" style="243" customWidth="1"/>
    <col min="9992" max="9992" width="4" style="243" customWidth="1"/>
    <col min="9993" max="9993" width="1.140625" style="243" customWidth="1"/>
    <col min="9994" max="9994" width="21.7109375" style="243" customWidth="1"/>
    <col min="9995" max="9995" width="13.140625" style="243" bestFit="1"/>
    <col min="9996" max="9997" width="12" style="243" customWidth="1"/>
    <col min="9998" max="9998" width="1.7109375" style="243" customWidth="1"/>
    <col min="9999" max="9999" width="2.85546875" style="243" customWidth="1"/>
    <col min="10000" max="10000" width="1.28515625" style="243" customWidth="1"/>
    <col min="10001" max="10001" width="20" style="243" customWidth="1"/>
    <col min="10002" max="10002" width="13.140625" style="243" bestFit="1"/>
    <col min="10003" max="10004" width="12" style="243" customWidth="1"/>
    <col min="10005" max="10240" width="13.140625" style="243"/>
    <col min="10241" max="10241" width="4" style="243" customWidth="1"/>
    <col min="10242" max="10242" width="1.7109375" style="243" customWidth="1"/>
    <col min="10243" max="10243" width="21.85546875" style="243" customWidth="1"/>
    <col min="10244" max="10244" width="14.28515625" style="243" bestFit="1" customWidth="1"/>
    <col min="10245" max="10246" width="12" style="243" customWidth="1"/>
    <col min="10247" max="10247" width="2.140625" style="243" customWidth="1"/>
    <col min="10248" max="10248" width="4" style="243" customWidth="1"/>
    <col min="10249" max="10249" width="1.140625" style="243" customWidth="1"/>
    <col min="10250" max="10250" width="21.7109375" style="243" customWidth="1"/>
    <col min="10251" max="10251" width="13.140625" style="243" bestFit="1"/>
    <col min="10252" max="10253" width="12" style="243" customWidth="1"/>
    <col min="10254" max="10254" width="1.7109375" style="243" customWidth="1"/>
    <col min="10255" max="10255" width="2.85546875" style="243" customWidth="1"/>
    <col min="10256" max="10256" width="1.28515625" style="243" customWidth="1"/>
    <col min="10257" max="10257" width="20" style="243" customWidth="1"/>
    <col min="10258" max="10258" width="13.140625" style="243" bestFit="1"/>
    <col min="10259" max="10260" width="12" style="243" customWidth="1"/>
    <col min="10261" max="10496" width="13.140625" style="243"/>
    <col min="10497" max="10497" width="4" style="243" customWidth="1"/>
    <col min="10498" max="10498" width="1.7109375" style="243" customWidth="1"/>
    <col min="10499" max="10499" width="21.85546875" style="243" customWidth="1"/>
    <col min="10500" max="10500" width="14.28515625" style="243" bestFit="1" customWidth="1"/>
    <col min="10501" max="10502" width="12" style="243" customWidth="1"/>
    <col min="10503" max="10503" width="2.140625" style="243" customWidth="1"/>
    <col min="10504" max="10504" width="4" style="243" customWidth="1"/>
    <col min="10505" max="10505" width="1.140625" style="243" customWidth="1"/>
    <col min="10506" max="10506" width="21.7109375" style="243" customWidth="1"/>
    <col min="10507" max="10507" width="13.140625" style="243" bestFit="1"/>
    <col min="10508" max="10509" width="12" style="243" customWidth="1"/>
    <col min="10510" max="10510" width="1.7109375" style="243" customWidth="1"/>
    <col min="10511" max="10511" width="2.85546875" style="243" customWidth="1"/>
    <col min="10512" max="10512" width="1.28515625" style="243" customWidth="1"/>
    <col min="10513" max="10513" width="20" style="243" customWidth="1"/>
    <col min="10514" max="10514" width="13.140625" style="243" bestFit="1"/>
    <col min="10515" max="10516" width="12" style="243" customWidth="1"/>
    <col min="10517" max="10752" width="13.140625" style="243"/>
    <col min="10753" max="10753" width="4" style="243" customWidth="1"/>
    <col min="10754" max="10754" width="1.7109375" style="243" customWidth="1"/>
    <col min="10755" max="10755" width="21.85546875" style="243" customWidth="1"/>
    <col min="10756" max="10756" width="14.28515625" style="243" bestFit="1" customWidth="1"/>
    <col min="10757" max="10758" width="12" style="243" customWidth="1"/>
    <col min="10759" max="10759" width="2.140625" style="243" customWidth="1"/>
    <col min="10760" max="10760" width="4" style="243" customWidth="1"/>
    <col min="10761" max="10761" width="1.140625" style="243" customWidth="1"/>
    <col min="10762" max="10762" width="21.7109375" style="243" customWidth="1"/>
    <col min="10763" max="10763" width="13.140625" style="243" bestFit="1"/>
    <col min="10764" max="10765" width="12" style="243" customWidth="1"/>
    <col min="10766" max="10766" width="1.7109375" style="243" customWidth="1"/>
    <col min="10767" max="10767" width="2.85546875" style="243" customWidth="1"/>
    <col min="10768" max="10768" width="1.28515625" style="243" customWidth="1"/>
    <col min="10769" max="10769" width="20" style="243" customWidth="1"/>
    <col min="10770" max="10770" width="13.140625" style="243" bestFit="1"/>
    <col min="10771" max="10772" width="12" style="243" customWidth="1"/>
    <col min="10773" max="11008" width="13.140625" style="243"/>
    <col min="11009" max="11009" width="4" style="243" customWidth="1"/>
    <col min="11010" max="11010" width="1.7109375" style="243" customWidth="1"/>
    <col min="11011" max="11011" width="21.85546875" style="243" customWidth="1"/>
    <col min="11012" max="11012" width="14.28515625" style="243" bestFit="1" customWidth="1"/>
    <col min="11013" max="11014" width="12" style="243" customWidth="1"/>
    <col min="11015" max="11015" width="2.140625" style="243" customWidth="1"/>
    <col min="11016" max="11016" width="4" style="243" customWidth="1"/>
    <col min="11017" max="11017" width="1.140625" style="243" customWidth="1"/>
    <col min="11018" max="11018" width="21.7109375" style="243" customWidth="1"/>
    <col min="11019" max="11019" width="13.140625" style="243" bestFit="1"/>
    <col min="11020" max="11021" width="12" style="243" customWidth="1"/>
    <col min="11022" max="11022" width="1.7109375" style="243" customWidth="1"/>
    <col min="11023" max="11023" width="2.85546875" style="243" customWidth="1"/>
    <col min="11024" max="11024" width="1.28515625" style="243" customWidth="1"/>
    <col min="11025" max="11025" width="20" style="243" customWidth="1"/>
    <col min="11026" max="11026" width="13.140625" style="243" bestFit="1"/>
    <col min="11027" max="11028" width="12" style="243" customWidth="1"/>
    <col min="11029" max="11264" width="13.140625" style="243"/>
    <col min="11265" max="11265" width="4" style="243" customWidth="1"/>
    <col min="11266" max="11266" width="1.7109375" style="243" customWidth="1"/>
    <col min="11267" max="11267" width="21.85546875" style="243" customWidth="1"/>
    <col min="11268" max="11268" width="14.28515625" style="243" bestFit="1" customWidth="1"/>
    <col min="11269" max="11270" width="12" style="243" customWidth="1"/>
    <col min="11271" max="11271" width="2.140625" style="243" customWidth="1"/>
    <col min="11272" max="11272" width="4" style="243" customWidth="1"/>
    <col min="11273" max="11273" width="1.140625" style="243" customWidth="1"/>
    <col min="11274" max="11274" width="21.7109375" style="243" customWidth="1"/>
    <col min="11275" max="11275" width="13.140625" style="243" bestFit="1"/>
    <col min="11276" max="11277" width="12" style="243" customWidth="1"/>
    <col min="11278" max="11278" width="1.7109375" style="243" customWidth="1"/>
    <col min="11279" max="11279" width="2.85546875" style="243" customWidth="1"/>
    <col min="11280" max="11280" width="1.28515625" style="243" customWidth="1"/>
    <col min="11281" max="11281" width="20" style="243" customWidth="1"/>
    <col min="11282" max="11282" width="13.140625" style="243" bestFit="1"/>
    <col min="11283" max="11284" width="12" style="243" customWidth="1"/>
    <col min="11285" max="11520" width="13.140625" style="243"/>
    <col min="11521" max="11521" width="4" style="243" customWidth="1"/>
    <col min="11522" max="11522" width="1.7109375" style="243" customWidth="1"/>
    <col min="11523" max="11523" width="21.85546875" style="243" customWidth="1"/>
    <col min="11524" max="11524" width="14.28515625" style="243" bestFit="1" customWidth="1"/>
    <col min="11525" max="11526" width="12" style="243" customWidth="1"/>
    <col min="11527" max="11527" width="2.140625" style="243" customWidth="1"/>
    <col min="11528" max="11528" width="4" style="243" customWidth="1"/>
    <col min="11529" max="11529" width="1.140625" style="243" customWidth="1"/>
    <col min="11530" max="11530" width="21.7109375" style="243" customWidth="1"/>
    <col min="11531" max="11531" width="13.140625" style="243" bestFit="1"/>
    <col min="11532" max="11533" width="12" style="243" customWidth="1"/>
    <col min="11534" max="11534" width="1.7109375" style="243" customWidth="1"/>
    <col min="11535" max="11535" width="2.85546875" style="243" customWidth="1"/>
    <col min="11536" max="11536" width="1.28515625" style="243" customWidth="1"/>
    <col min="11537" max="11537" width="20" style="243" customWidth="1"/>
    <col min="11538" max="11538" width="13.140625" style="243" bestFit="1"/>
    <col min="11539" max="11540" width="12" style="243" customWidth="1"/>
    <col min="11541" max="11776" width="13.140625" style="243"/>
    <col min="11777" max="11777" width="4" style="243" customWidth="1"/>
    <col min="11778" max="11778" width="1.7109375" style="243" customWidth="1"/>
    <col min="11779" max="11779" width="21.85546875" style="243" customWidth="1"/>
    <col min="11780" max="11780" width="14.28515625" style="243" bestFit="1" customWidth="1"/>
    <col min="11781" max="11782" width="12" style="243" customWidth="1"/>
    <col min="11783" max="11783" width="2.140625" style="243" customWidth="1"/>
    <col min="11784" max="11784" width="4" style="243" customWidth="1"/>
    <col min="11785" max="11785" width="1.140625" style="243" customWidth="1"/>
    <col min="11786" max="11786" width="21.7109375" style="243" customWidth="1"/>
    <col min="11787" max="11787" width="13.140625" style="243" bestFit="1"/>
    <col min="11788" max="11789" width="12" style="243" customWidth="1"/>
    <col min="11790" max="11790" width="1.7109375" style="243" customWidth="1"/>
    <col min="11791" max="11791" width="2.85546875" style="243" customWidth="1"/>
    <col min="11792" max="11792" width="1.28515625" style="243" customWidth="1"/>
    <col min="11793" max="11793" width="20" style="243" customWidth="1"/>
    <col min="11794" max="11794" width="13.140625" style="243" bestFit="1"/>
    <col min="11795" max="11796" width="12" style="243" customWidth="1"/>
    <col min="11797" max="12032" width="13.140625" style="243"/>
    <col min="12033" max="12033" width="4" style="243" customWidth="1"/>
    <col min="12034" max="12034" width="1.7109375" style="243" customWidth="1"/>
    <col min="12035" max="12035" width="21.85546875" style="243" customWidth="1"/>
    <col min="12036" max="12036" width="14.28515625" style="243" bestFit="1" customWidth="1"/>
    <col min="12037" max="12038" width="12" style="243" customWidth="1"/>
    <col min="12039" max="12039" width="2.140625" style="243" customWidth="1"/>
    <col min="12040" max="12040" width="4" style="243" customWidth="1"/>
    <col min="12041" max="12041" width="1.140625" style="243" customWidth="1"/>
    <col min="12042" max="12042" width="21.7109375" style="243" customWidth="1"/>
    <col min="12043" max="12043" width="13.140625" style="243" bestFit="1"/>
    <col min="12044" max="12045" width="12" style="243" customWidth="1"/>
    <col min="12046" max="12046" width="1.7109375" style="243" customWidth="1"/>
    <col min="12047" max="12047" width="2.85546875" style="243" customWidth="1"/>
    <col min="12048" max="12048" width="1.28515625" style="243" customWidth="1"/>
    <col min="12049" max="12049" width="20" style="243" customWidth="1"/>
    <col min="12050" max="12050" width="13.140625" style="243" bestFit="1"/>
    <col min="12051" max="12052" width="12" style="243" customWidth="1"/>
    <col min="12053" max="12288" width="13.140625" style="243"/>
    <col min="12289" max="12289" width="4" style="243" customWidth="1"/>
    <col min="12290" max="12290" width="1.7109375" style="243" customWidth="1"/>
    <col min="12291" max="12291" width="21.85546875" style="243" customWidth="1"/>
    <col min="12292" max="12292" width="14.28515625" style="243" bestFit="1" customWidth="1"/>
    <col min="12293" max="12294" width="12" style="243" customWidth="1"/>
    <col min="12295" max="12295" width="2.140625" style="243" customWidth="1"/>
    <col min="12296" max="12296" width="4" style="243" customWidth="1"/>
    <col min="12297" max="12297" width="1.140625" style="243" customWidth="1"/>
    <col min="12298" max="12298" width="21.7109375" style="243" customWidth="1"/>
    <col min="12299" max="12299" width="13.140625" style="243" bestFit="1"/>
    <col min="12300" max="12301" width="12" style="243" customWidth="1"/>
    <col min="12302" max="12302" width="1.7109375" style="243" customWidth="1"/>
    <col min="12303" max="12303" width="2.85546875" style="243" customWidth="1"/>
    <col min="12304" max="12304" width="1.28515625" style="243" customWidth="1"/>
    <col min="12305" max="12305" width="20" style="243" customWidth="1"/>
    <col min="12306" max="12306" width="13.140625" style="243" bestFit="1"/>
    <col min="12307" max="12308" width="12" style="243" customWidth="1"/>
    <col min="12309" max="12544" width="13.140625" style="243"/>
    <col min="12545" max="12545" width="4" style="243" customWidth="1"/>
    <col min="12546" max="12546" width="1.7109375" style="243" customWidth="1"/>
    <col min="12547" max="12547" width="21.85546875" style="243" customWidth="1"/>
    <col min="12548" max="12548" width="14.28515625" style="243" bestFit="1" customWidth="1"/>
    <col min="12549" max="12550" width="12" style="243" customWidth="1"/>
    <col min="12551" max="12551" width="2.140625" style="243" customWidth="1"/>
    <col min="12552" max="12552" width="4" style="243" customWidth="1"/>
    <col min="12553" max="12553" width="1.140625" style="243" customWidth="1"/>
    <col min="12554" max="12554" width="21.7109375" style="243" customWidth="1"/>
    <col min="12555" max="12555" width="13.140625" style="243" bestFit="1"/>
    <col min="12556" max="12557" width="12" style="243" customWidth="1"/>
    <col min="12558" max="12558" width="1.7109375" style="243" customWidth="1"/>
    <col min="12559" max="12559" width="2.85546875" style="243" customWidth="1"/>
    <col min="12560" max="12560" width="1.28515625" style="243" customWidth="1"/>
    <col min="12561" max="12561" width="20" style="243" customWidth="1"/>
    <col min="12562" max="12562" width="13.140625" style="243" bestFit="1"/>
    <col min="12563" max="12564" width="12" style="243" customWidth="1"/>
    <col min="12565" max="12800" width="13.140625" style="243"/>
    <col min="12801" max="12801" width="4" style="243" customWidth="1"/>
    <col min="12802" max="12802" width="1.7109375" style="243" customWidth="1"/>
    <col min="12803" max="12803" width="21.85546875" style="243" customWidth="1"/>
    <col min="12804" max="12804" width="14.28515625" style="243" bestFit="1" customWidth="1"/>
    <col min="12805" max="12806" width="12" style="243" customWidth="1"/>
    <col min="12807" max="12807" width="2.140625" style="243" customWidth="1"/>
    <col min="12808" max="12808" width="4" style="243" customWidth="1"/>
    <col min="12809" max="12809" width="1.140625" style="243" customWidth="1"/>
    <col min="12810" max="12810" width="21.7109375" style="243" customWidth="1"/>
    <col min="12811" max="12811" width="13.140625" style="243" bestFit="1"/>
    <col min="12812" max="12813" width="12" style="243" customWidth="1"/>
    <col min="12814" max="12814" width="1.7109375" style="243" customWidth="1"/>
    <col min="12815" max="12815" width="2.85546875" style="243" customWidth="1"/>
    <col min="12816" max="12816" width="1.28515625" style="243" customWidth="1"/>
    <col min="12817" max="12817" width="20" style="243" customWidth="1"/>
    <col min="12818" max="12818" width="13.140625" style="243" bestFit="1"/>
    <col min="12819" max="12820" width="12" style="243" customWidth="1"/>
    <col min="12821" max="13056" width="13.140625" style="243"/>
    <col min="13057" max="13057" width="4" style="243" customWidth="1"/>
    <col min="13058" max="13058" width="1.7109375" style="243" customWidth="1"/>
    <col min="13059" max="13059" width="21.85546875" style="243" customWidth="1"/>
    <col min="13060" max="13060" width="14.28515625" style="243" bestFit="1" customWidth="1"/>
    <col min="13061" max="13062" width="12" style="243" customWidth="1"/>
    <col min="13063" max="13063" width="2.140625" style="243" customWidth="1"/>
    <col min="13064" max="13064" width="4" style="243" customWidth="1"/>
    <col min="13065" max="13065" width="1.140625" style="243" customWidth="1"/>
    <col min="13066" max="13066" width="21.7109375" style="243" customWidth="1"/>
    <col min="13067" max="13067" width="13.140625" style="243" bestFit="1"/>
    <col min="13068" max="13069" width="12" style="243" customWidth="1"/>
    <col min="13070" max="13070" width="1.7109375" style="243" customWidth="1"/>
    <col min="13071" max="13071" width="2.85546875" style="243" customWidth="1"/>
    <col min="13072" max="13072" width="1.28515625" style="243" customWidth="1"/>
    <col min="13073" max="13073" width="20" style="243" customWidth="1"/>
    <col min="13074" max="13074" width="13.140625" style="243" bestFit="1"/>
    <col min="13075" max="13076" width="12" style="243" customWidth="1"/>
    <col min="13077" max="13312" width="13.140625" style="243"/>
    <col min="13313" max="13313" width="4" style="243" customWidth="1"/>
    <col min="13314" max="13314" width="1.7109375" style="243" customWidth="1"/>
    <col min="13315" max="13315" width="21.85546875" style="243" customWidth="1"/>
    <col min="13316" max="13316" width="14.28515625" style="243" bestFit="1" customWidth="1"/>
    <col min="13317" max="13318" width="12" style="243" customWidth="1"/>
    <col min="13319" max="13319" width="2.140625" style="243" customWidth="1"/>
    <col min="13320" max="13320" width="4" style="243" customWidth="1"/>
    <col min="13321" max="13321" width="1.140625" style="243" customWidth="1"/>
    <col min="13322" max="13322" width="21.7109375" style="243" customWidth="1"/>
    <col min="13323" max="13323" width="13.140625" style="243" bestFit="1"/>
    <col min="13324" max="13325" width="12" style="243" customWidth="1"/>
    <col min="13326" max="13326" width="1.7109375" style="243" customWidth="1"/>
    <col min="13327" max="13327" width="2.85546875" style="243" customWidth="1"/>
    <col min="13328" max="13328" width="1.28515625" style="243" customWidth="1"/>
    <col min="13329" max="13329" width="20" style="243" customWidth="1"/>
    <col min="13330" max="13330" width="13.140625" style="243" bestFit="1"/>
    <col min="13331" max="13332" width="12" style="243" customWidth="1"/>
    <col min="13333" max="13568" width="13.140625" style="243"/>
    <col min="13569" max="13569" width="4" style="243" customWidth="1"/>
    <col min="13570" max="13570" width="1.7109375" style="243" customWidth="1"/>
    <col min="13571" max="13571" width="21.85546875" style="243" customWidth="1"/>
    <col min="13572" max="13572" width="14.28515625" style="243" bestFit="1" customWidth="1"/>
    <col min="13573" max="13574" width="12" style="243" customWidth="1"/>
    <col min="13575" max="13575" width="2.140625" style="243" customWidth="1"/>
    <col min="13576" max="13576" width="4" style="243" customWidth="1"/>
    <col min="13577" max="13577" width="1.140625" style="243" customWidth="1"/>
    <col min="13578" max="13578" width="21.7109375" style="243" customWidth="1"/>
    <col min="13579" max="13579" width="13.140625" style="243" bestFit="1"/>
    <col min="13580" max="13581" width="12" style="243" customWidth="1"/>
    <col min="13582" max="13582" width="1.7109375" style="243" customWidth="1"/>
    <col min="13583" max="13583" width="2.85546875" style="243" customWidth="1"/>
    <col min="13584" max="13584" width="1.28515625" style="243" customWidth="1"/>
    <col min="13585" max="13585" width="20" style="243" customWidth="1"/>
    <col min="13586" max="13586" width="13.140625" style="243" bestFit="1"/>
    <col min="13587" max="13588" width="12" style="243" customWidth="1"/>
    <col min="13589" max="13824" width="13.140625" style="243"/>
    <col min="13825" max="13825" width="4" style="243" customWidth="1"/>
    <col min="13826" max="13826" width="1.7109375" style="243" customWidth="1"/>
    <col min="13827" max="13827" width="21.85546875" style="243" customWidth="1"/>
    <col min="13828" max="13828" width="14.28515625" style="243" bestFit="1" customWidth="1"/>
    <col min="13829" max="13830" width="12" style="243" customWidth="1"/>
    <col min="13831" max="13831" width="2.140625" style="243" customWidth="1"/>
    <col min="13832" max="13832" width="4" style="243" customWidth="1"/>
    <col min="13833" max="13833" width="1.140625" style="243" customWidth="1"/>
    <col min="13834" max="13834" width="21.7109375" style="243" customWidth="1"/>
    <col min="13835" max="13835" width="13.140625" style="243" bestFit="1"/>
    <col min="13836" max="13837" width="12" style="243" customWidth="1"/>
    <col min="13838" max="13838" width="1.7109375" style="243" customWidth="1"/>
    <col min="13839" max="13839" width="2.85546875" style="243" customWidth="1"/>
    <col min="13840" max="13840" width="1.28515625" style="243" customWidth="1"/>
    <col min="13841" max="13841" width="20" style="243" customWidth="1"/>
    <col min="13842" max="13842" width="13.140625" style="243" bestFit="1"/>
    <col min="13843" max="13844" width="12" style="243" customWidth="1"/>
    <col min="13845" max="14080" width="13.140625" style="243"/>
    <col min="14081" max="14081" width="4" style="243" customWidth="1"/>
    <col min="14082" max="14082" width="1.7109375" style="243" customWidth="1"/>
    <col min="14083" max="14083" width="21.85546875" style="243" customWidth="1"/>
    <col min="14084" max="14084" width="14.28515625" style="243" bestFit="1" customWidth="1"/>
    <col min="14085" max="14086" width="12" style="243" customWidth="1"/>
    <col min="14087" max="14087" width="2.140625" style="243" customWidth="1"/>
    <col min="14088" max="14088" width="4" style="243" customWidth="1"/>
    <col min="14089" max="14089" width="1.140625" style="243" customWidth="1"/>
    <col min="14090" max="14090" width="21.7109375" style="243" customWidth="1"/>
    <col min="14091" max="14091" width="13.140625" style="243" bestFit="1"/>
    <col min="14092" max="14093" width="12" style="243" customWidth="1"/>
    <col min="14094" max="14094" width="1.7109375" style="243" customWidth="1"/>
    <col min="14095" max="14095" width="2.85546875" style="243" customWidth="1"/>
    <col min="14096" max="14096" width="1.28515625" style="243" customWidth="1"/>
    <col min="14097" max="14097" width="20" style="243" customWidth="1"/>
    <col min="14098" max="14098" width="13.140625" style="243" bestFit="1"/>
    <col min="14099" max="14100" width="12" style="243" customWidth="1"/>
    <col min="14101" max="14336" width="13.140625" style="243"/>
    <col min="14337" max="14337" width="4" style="243" customWidth="1"/>
    <col min="14338" max="14338" width="1.7109375" style="243" customWidth="1"/>
    <col min="14339" max="14339" width="21.85546875" style="243" customWidth="1"/>
    <col min="14340" max="14340" width="14.28515625" style="243" bestFit="1" customWidth="1"/>
    <col min="14341" max="14342" width="12" style="243" customWidth="1"/>
    <col min="14343" max="14343" width="2.140625" style="243" customWidth="1"/>
    <col min="14344" max="14344" width="4" style="243" customWidth="1"/>
    <col min="14345" max="14345" width="1.140625" style="243" customWidth="1"/>
    <col min="14346" max="14346" width="21.7109375" style="243" customWidth="1"/>
    <col min="14347" max="14347" width="13.140625" style="243" bestFit="1"/>
    <col min="14348" max="14349" width="12" style="243" customWidth="1"/>
    <col min="14350" max="14350" width="1.7109375" style="243" customWidth="1"/>
    <col min="14351" max="14351" width="2.85546875" style="243" customWidth="1"/>
    <col min="14352" max="14352" width="1.28515625" style="243" customWidth="1"/>
    <col min="14353" max="14353" width="20" style="243" customWidth="1"/>
    <col min="14354" max="14354" width="13.140625" style="243" bestFit="1"/>
    <col min="14355" max="14356" width="12" style="243" customWidth="1"/>
    <col min="14357" max="14592" width="13.140625" style="243"/>
    <col min="14593" max="14593" width="4" style="243" customWidth="1"/>
    <col min="14594" max="14594" width="1.7109375" style="243" customWidth="1"/>
    <col min="14595" max="14595" width="21.85546875" style="243" customWidth="1"/>
    <col min="14596" max="14596" width="14.28515625" style="243" bestFit="1" customWidth="1"/>
    <col min="14597" max="14598" width="12" style="243" customWidth="1"/>
    <col min="14599" max="14599" width="2.140625" style="243" customWidth="1"/>
    <col min="14600" max="14600" width="4" style="243" customWidth="1"/>
    <col min="14601" max="14601" width="1.140625" style="243" customWidth="1"/>
    <col min="14602" max="14602" width="21.7109375" style="243" customWidth="1"/>
    <col min="14603" max="14603" width="13.140625" style="243" bestFit="1"/>
    <col min="14604" max="14605" width="12" style="243" customWidth="1"/>
    <col min="14606" max="14606" width="1.7109375" style="243" customWidth="1"/>
    <col min="14607" max="14607" width="2.85546875" style="243" customWidth="1"/>
    <col min="14608" max="14608" width="1.28515625" style="243" customWidth="1"/>
    <col min="14609" max="14609" width="20" style="243" customWidth="1"/>
    <col min="14610" max="14610" width="13.140625" style="243" bestFit="1"/>
    <col min="14611" max="14612" width="12" style="243" customWidth="1"/>
    <col min="14613" max="14848" width="13.140625" style="243"/>
    <col min="14849" max="14849" width="4" style="243" customWidth="1"/>
    <col min="14850" max="14850" width="1.7109375" style="243" customWidth="1"/>
    <col min="14851" max="14851" width="21.85546875" style="243" customWidth="1"/>
    <col min="14852" max="14852" width="14.28515625" style="243" bestFit="1" customWidth="1"/>
    <col min="14853" max="14854" width="12" style="243" customWidth="1"/>
    <col min="14855" max="14855" width="2.140625" style="243" customWidth="1"/>
    <col min="14856" max="14856" width="4" style="243" customWidth="1"/>
    <col min="14857" max="14857" width="1.140625" style="243" customWidth="1"/>
    <col min="14858" max="14858" width="21.7109375" style="243" customWidth="1"/>
    <col min="14859" max="14859" width="13.140625" style="243" bestFit="1"/>
    <col min="14860" max="14861" width="12" style="243" customWidth="1"/>
    <col min="14862" max="14862" width="1.7109375" style="243" customWidth="1"/>
    <col min="14863" max="14863" width="2.85546875" style="243" customWidth="1"/>
    <col min="14864" max="14864" width="1.28515625" style="243" customWidth="1"/>
    <col min="14865" max="14865" width="20" style="243" customWidth="1"/>
    <col min="14866" max="14866" width="13.140625" style="243" bestFit="1"/>
    <col min="14867" max="14868" width="12" style="243" customWidth="1"/>
    <col min="14869" max="15104" width="13.140625" style="243"/>
    <col min="15105" max="15105" width="4" style="243" customWidth="1"/>
    <col min="15106" max="15106" width="1.7109375" style="243" customWidth="1"/>
    <col min="15107" max="15107" width="21.85546875" style="243" customWidth="1"/>
    <col min="15108" max="15108" width="14.28515625" style="243" bestFit="1" customWidth="1"/>
    <col min="15109" max="15110" width="12" style="243" customWidth="1"/>
    <col min="15111" max="15111" width="2.140625" style="243" customWidth="1"/>
    <col min="15112" max="15112" width="4" style="243" customWidth="1"/>
    <col min="15113" max="15113" width="1.140625" style="243" customWidth="1"/>
    <col min="15114" max="15114" width="21.7109375" style="243" customWidth="1"/>
    <col min="15115" max="15115" width="13.140625" style="243" bestFit="1"/>
    <col min="15116" max="15117" width="12" style="243" customWidth="1"/>
    <col min="15118" max="15118" width="1.7109375" style="243" customWidth="1"/>
    <col min="15119" max="15119" width="2.85546875" style="243" customWidth="1"/>
    <col min="15120" max="15120" width="1.28515625" style="243" customWidth="1"/>
    <col min="15121" max="15121" width="20" style="243" customWidth="1"/>
    <col min="15122" max="15122" width="13.140625" style="243" bestFit="1"/>
    <col min="15123" max="15124" width="12" style="243" customWidth="1"/>
    <col min="15125" max="15360" width="13.140625" style="243"/>
    <col min="15361" max="15361" width="4" style="243" customWidth="1"/>
    <col min="15362" max="15362" width="1.7109375" style="243" customWidth="1"/>
    <col min="15363" max="15363" width="21.85546875" style="243" customWidth="1"/>
    <col min="15364" max="15364" width="14.28515625" style="243" bestFit="1" customWidth="1"/>
    <col min="15365" max="15366" width="12" style="243" customWidth="1"/>
    <col min="15367" max="15367" width="2.140625" style="243" customWidth="1"/>
    <col min="15368" max="15368" width="4" style="243" customWidth="1"/>
    <col min="15369" max="15369" width="1.140625" style="243" customWidth="1"/>
    <col min="15370" max="15370" width="21.7109375" style="243" customWidth="1"/>
    <col min="15371" max="15371" width="13.140625" style="243" bestFit="1"/>
    <col min="15372" max="15373" width="12" style="243" customWidth="1"/>
    <col min="15374" max="15374" width="1.7109375" style="243" customWidth="1"/>
    <col min="15375" max="15375" width="2.85546875" style="243" customWidth="1"/>
    <col min="15376" max="15376" width="1.28515625" style="243" customWidth="1"/>
    <col min="15377" max="15377" width="20" style="243" customWidth="1"/>
    <col min="15378" max="15378" width="13.140625" style="243" bestFit="1"/>
    <col min="15379" max="15380" width="12" style="243" customWidth="1"/>
    <col min="15381" max="15616" width="13.140625" style="243"/>
    <col min="15617" max="15617" width="4" style="243" customWidth="1"/>
    <col min="15618" max="15618" width="1.7109375" style="243" customWidth="1"/>
    <col min="15619" max="15619" width="21.85546875" style="243" customWidth="1"/>
    <col min="15620" max="15620" width="14.28515625" style="243" bestFit="1" customWidth="1"/>
    <col min="15621" max="15622" width="12" style="243" customWidth="1"/>
    <col min="15623" max="15623" width="2.140625" style="243" customWidth="1"/>
    <col min="15624" max="15624" width="4" style="243" customWidth="1"/>
    <col min="15625" max="15625" width="1.140625" style="243" customWidth="1"/>
    <col min="15626" max="15626" width="21.7109375" style="243" customWidth="1"/>
    <col min="15627" max="15627" width="13.140625" style="243" bestFit="1"/>
    <col min="15628" max="15629" width="12" style="243" customWidth="1"/>
    <col min="15630" max="15630" width="1.7109375" style="243" customWidth="1"/>
    <col min="15631" max="15631" width="2.85546875" style="243" customWidth="1"/>
    <col min="15632" max="15632" width="1.28515625" style="243" customWidth="1"/>
    <col min="15633" max="15633" width="20" style="243" customWidth="1"/>
    <col min="15634" max="15634" width="13.140625" style="243" bestFit="1"/>
    <col min="15635" max="15636" width="12" style="243" customWidth="1"/>
    <col min="15637" max="15872" width="13.140625" style="243"/>
    <col min="15873" max="15873" width="4" style="243" customWidth="1"/>
    <col min="15874" max="15874" width="1.7109375" style="243" customWidth="1"/>
    <col min="15875" max="15875" width="21.85546875" style="243" customWidth="1"/>
    <col min="15876" max="15876" width="14.28515625" style="243" bestFit="1" customWidth="1"/>
    <col min="15877" max="15878" width="12" style="243" customWidth="1"/>
    <col min="15879" max="15879" width="2.140625" style="243" customWidth="1"/>
    <col min="15880" max="15880" width="4" style="243" customWidth="1"/>
    <col min="15881" max="15881" width="1.140625" style="243" customWidth="1"/>
    <col min="15882" max="15882" width="21.7109375" style="243" customWidth="1"/>
    <col min="15883" max="15883" width="13.140625" style="243" bestFit="1"/>
    <col min="15884" max="15885" width="12" style="243" customWidth="1"/>
    <col min="15886" max="15886" width="1.7109375" style="243" customWidth="1"/>
    <col min="15887" max="15887" width="2.85546875" style="243" customWidth="1"/>
    <col min="15888" max="15888" width="1.28515625" style="243" customWidth="1"/>
    <col min="15889" max="15889" width="20" style="243" customWidth="1"/>
    <col min="15890" max="15890" width="13.140625" style="243" bestFit="1"/>
    <col min="15891" max="15892" width="12" style="243" customWidth="1"/>
    <col min="15893" max="16128" width="13.140625" style="243"/>
    <col min="16129" max="16129" width="4" style="243" customWidth="1"/>
    <col min="16130" max="16130" width="1.7109375" style="243" customWidth="1"/>
    <col min="16131" max="16131" width="21.85546875" style="243" customWidth="1"/>
    <col min="16132" max="16132" width="14.28515625" style="243" bestFit="1" customWidth="1"/>
    <col min="16133" max="16134" width="12" style="243" customWidth="1"/>
    <col min="16135" max="16135" width="2.140625" style="243" customWidth="1"/>
    <col min="16136" max="16136" width="4" style="243" customWidth="1"/>
    <col min="16137" max="16137" width="1.140625" style="243" customWidth="1"/>
    <col min="16138" max="16138" width="21.7109375" style="243" customWidth="1"/>
    <col min="16139" max="16139" width="13.140625" style="243" bestFit="1"/>
    <col min="16140" max="16141" width="12" style="243" customWidth="1"/>
    <col min="16142" max="16142" width="1.7109375" style="243" customWidth="1"/>
    <col min="16143" max="16143" width="2.85546875" style="243" customWidth="1"/>
    <col min="16144" max="16144" width="1.28515625" style="243" customWidth="1"/>
    <col min="16145" max="16145" width="20" style="243" customWidth="1"/>
    <col min="16146" max="16146" width="13.140625" style="243" bestFit="1"/>
    <col min="16147" max="16148" width="12" style="243" customWidth="1"/>
    <col min="16149" max="16384" width="13.140625" style="243"/>
  </cols>
  <sheetData>
    <row r="1" spans="1:22" ht="21.75" customHeight="1">
      <c r="A1" s="1522" t="s">
        <v>1220</v>
      </c>
      <c r="B1" s="242"/>
      <c r="C1" s="242"/>
      <c r="D1" s="242"/>
      <c r="E1" s="242"/>
      <c r="F1" s="242"/>
      <c r="G1" s="242"/>
      <c r="H1" s="242"/>
      <c r="I1" s="242"/>
      <c r="J1" s="242"/>
      <c r="K1" s="242"/>
      <c r="L1" s="242"/>
      <c r="M1" s="242"/>
      <c r="N1" s="242"/>
      <c r="O1" s="242"/>
      <c r="P1" s="242"/>
      <c r="Q1" s="242"/>
      <c r="R1" s="242"/>
      <c r="S1" s="242"/>
      <c r="T1" s="242"/>
    </row>
    <row r="2" spans="1:22" s="245" customFormat="1" ht="24.95" customHeight="1">
      <c r="A2" s="244" t="s">
        <v>156</v>
      </c>
      <c r="B2" s="244"/>
      <c r="C2" s="244"/>
      <c r="D2" s="244"/>
      <c r="E2" s="244"/>
      <c r="F2" s="244"/>
      <c r="G2" s="244"/>
      <c r="H2" s="244"/>
      <c r="I2" s="244"/>
      <c r="J2" s="244"/>
      <c r="K2" s="244"/>
      <c r="L2" s="244"/>
      <c r="M2" s="244"/>
      <c r="N2" s="244"/>
      <c r="O2" s="244"/>
      <c r="P2" s="244"/>
      <c r="Q2" s="244"/>
      <c r="R2" s="244"/>
      <c r="S2" s="244"/>
      <c r="T2" s="244"/>
    </row>
    <row r="3" spans="1:22" s="247" customFormat="1" ht="18" customHeight="1">
      <c r="A3" s="246">
        <v>45412</v>
      </c>
      <c r="B3" s="246"/>
      <c r="C3" s="246"/>
      <c r="D3" s="246"/>
      <c r="E3" s="246"/>
      <c r="F3" s="246"/>
      <c r="G3" s="246"/>
      <c r="H3" s="246"/>
      <c r="I3" s="246"/>
      <c r="J3" s="246"/>
      <c r="K3" s="246"/>
      <c r="L3" s="246"/>
      <c r="M3" s="246"/>
      <c r="N3" s="246"/>
      <c r="O3" s="246"/>
      <c r="P3" s="246"/>
      <c r="Q3" s="246"/>
      <c r="R3" s="246"/>
      <c r="S3" s="246"/>
      <c r="T3" s="246"/>
    </row>
    <row r="4" spans="1:22" s="249" customFormat="1" ht="18" customHeight="1">
      <c r="A4" s="248" t="s">
        <v>123</v>
      </c>
      <c r="B4" s="248"/>
      <c r="C4" s="248"/>
      <c r="D4" s="248"/>
      <c r="E4" s="248"/>
      <c r="F4" s="248"/>
      <c r="G4" s="248"/>
      <c r="H4" s="248"/>
      <c r="I4" s="248"/>
      <c r="J4" s="248"/>
      <c r="K4" s="248"/>
      <c r="L4" s="248"/>
      <c r="M4" s="248"/>
      <c r="N4" s="248"/>
      <c r="O4" s="248"/>
      <c r="P4" s="248"/>
      <c r="Q4" s="248"/>
      <c r="R4" s="248"/>
      <c r="S4" s="248"/>
      <c r="T4" s="248"/>
    </row>
    <row r="5" spans="1:22" s="250" customFormat="1" ht="9.75" customHeight="1">
      <c r="A5" s="250" t="s">
        <v>157</v>
      </c>
    </row>
    <row r="6" spans="1:22" s="254" customFormat="1" ht="12" customHeight="1">
      <c r="A6" s="251" t="s">
        <v>158</v>
      </c>
      <c r="B6" s="251"/>
      <c r="C6" s="251"/>
      <c r="D6" s="251"/>
      <c r="E6" s="251"/>
      <c r="F6" s="251"/>
      <c r="G6" s="252"/>
      <c r="H6" s="251" t="s">
        <v>159</v>
      </c>
      <c r="I6" s="251"/>
      <c r="J6" s="251"/>
      <c r="K6" s="251"/>
      <c r="L6" s="251"/>
      <c r="M6" s="251"/>
      <c r="N6" s="252"/>
      <c r="O6" s="252"/>
      <c r="P6" s="252"/>
      <c r="Q6" s="253" t="s">
        <v>160</v>
      </c>
      <c r="R6" s="253"/>
      <c r="S6" s="253"/>
      <c r="T6" s="253"/>
      <c r="U6" s="252"/>
      <c r="V6" s="252"/>
    </row>
    <row r="7" spans="1:22" s="250" customFormat="1" ht="9" customHeight="1" thickBot="1"/>
    <row r="8" spans="1:22" s="259" customFormat="1" ht="12.95" customHeight="1">
      <c r="A8" s="255" t="s">
        <v>1</v>
      </c>
      <c r="B8" s="255"/>
      <c r="C8" s="256"/>
      <c r="D8" s="256" t="s">
        <v>125</v>
      </c>
      <c r="E8" s="257" t="s">
        <v>161</v>
      </c>
      <c r="F8" s="257" t="s">
        <v>162</v>
      </c>
      <c r="G8" s="258"/>
      <c r="H8" s="255" t="s">
        <v>1</v>
      </c>
      <c r="I8" s="255"/>
      <c r="J8" s="256"/>
      <c r="K8" s="256" t="s">
        <v>125</v>
      </c>
      <c r="L8" s="257" t="s">
        <v>161</v>
      </c>
      <c r="M8" s="257" t="s">
        <v>162</v>
      </c>
      <c r="N8" s="258"/>
      <c r="O8" s="255" t="s">
        <v>1</v>
      </c>
      <c r="P8" s="255"/>
      <c r="Q8" s="256"/>
      <c r="R8" s="256" t="s">
        <v>125</v>
      </c>
      <c r="S8" s="257" t="s">
        <v>161</v>
      </c>
      <c r="T8" s="257" t="s">
        <v>162</v>
      </c>
    </row>
    <row r="9" spans="1:22" s="259" customFormat="1" ht="12.95" customHeight="1">
      <c r="A9" s="260"/>
      <c r="B9" s="260"/>
      <c r="C9" s="260"/>
      <c r="D9" s="260"/>
      <c r="E9" s="261" t="s">
        <v>128</v>
      </c>
      <c r="F9" s="261" t="s">
        <v>129</v>
      </c>
      <c r="G9" s="258"/>
      <c r="H9" s="260"/>
      <c r="I9" s="260"/>
      <c r="J9" s="260"/>
      <c r="K9" s="260"/>
      <c r="L9" s="261" t="s">
        <v>128</v>
      </c>
      <c r="M9" s="261" t="s">
        <v>129</v>
      </c>
      <c r="N9" s="258"/>
      <c r="O9" s="260"/>
      <c r="P9" s="260"/>
      <c r="Q9" s="260"/>
      <c r="R9" s="260"/>
      <c r="S9" s="261" t="s">
        <v>128</v>
      </c>
      <c r="T9" s="261" t="s">
        <v>129</v>
      </c>
    </row>
    <row r="10" spans="1:22" s="250" customFormat="1" ht="4.5" customHeight="1">
      <c r="C10" s="262"/>
      <c r="D10" s="262"/>
      <c r="E10" s="263"/>
      <c r="F10" s="263"/>
      <c r="H10" s="262"/>
      <c r="I10" s="262"/>
      <c r="J10" s="262"/>
      <c r="K10" s="262"/>
      <c r="L10" s="263"/>
      <c r="M10" s="263"/>
      <c r="Q10" s="262"/>
      <c r="R10" s="262"/>
      <c r="S10" s="263"/>
      <c r="T10" s="263"/>
    </row>
    <row r="11" spans="1:22" s="270" customFormat="1" ht="9.9499999999999993" customHeight="1">
      <c r="A11" s="264">
        <v>1</v>
      </c>
      <c r="B11" s="265"/>
      <c r="C11" s="266" t="s">
        <v>130</v>
      </c>
      <c r="D11" s="267">
        <v>33812552.666000001</v>
      </c>
      <c r="E11" s="268">
        <v>39.604964228067594</v>
      </c>
      <c r="F11" s="269">
        <v>39.604964228067594</v>
      </c>
      <c r="H11" s="264">
        <v>1</v>
      </c>
      <c r="I11" s="264"/>
      <c r="J11" s="266" t="s">
        <v>130</v>
      </c>
      <c r="K11" s="267">
        <v>17061002.006999999</v>
      </c>
      <c r="L11" s="268">
        <v>33.565746012362283</v>
      </c>
      <c r="M11" s="269">
        <v>33.565746012362283</v>
      </c>
      <c r="O11" s="264">
        <v>1</v>
      </c>
      <c r="P11" s="265"/>
      <c r="Q11" s="266" t="s">
        <v>130</v>
      </c>
      <c r="R11" s="267">
        <v>19707637.620419998</v>
      </c>
      <c r="S11" s="268">
        <v>39.565413979477412</v>
      </c>
      <c r="T11" s="269">
        <v>39.565413979477412</v>
      </c>
    </row>
    <row r="12" spans="1:22" s="270" customFormat="1" ht="9.9499999999999993" customHeight="1">
      <c r="A12" s="264">
        <v>2</v>
      </c>
      <c r="B12" s="265"/>
      <c r="C12" s="266" t="s">
        <v>29</v>
      </c>
      <c r="D12" s="267">
        <v>16771355.347999999</v>
      </c>
      <c r="E12" s="268">
        <v>19.644447882270104</v>
      </c>
      <c r="F12" s="269">
        <v>59.249412110337701</v>
      </c>
      <c r="H12" s="264">
        <v>2</v>
      </c>
      <c r="I12" s="264"/>
      <c r="J12" s="266" t="s">
        <v>29</v>
      </c>
      <c r="K12" s="267">
        <v>11702443.992000001</v>
      </c>
      <c r="L12" s="268">
        <v>23.023340750924454</v>
      </c>
      <c r="M12" s="269">
        <v>56.589086763286737</v>
      </c>
      <c r="O12" s="264">
        <v>2</v>
      </c>
      <c r="P12" s="265"/>
      <c r="Q12" s="266" t="s">
        <v>29</v>
      </c>
      <c r="R12" s="267">
        <v>15367110.936319999</v>
      </c>
      <c r="S12" s="268">
        <v>30.851293167379541</v>
      </c>
      <c r="T12" s="269">
        <v>70.41670714685695</v>
      </c>
    </row>
    <row r="13" spans="1:22" s="270" customFormat="1" ht="9.9499999999999993" customHeight="1">
      <c r="A13" s="264">
        <v>3</v>
      </c>
      <c r="B13" s="265"/>
      <c r="C13" s="266" t="s">
        <v>114</v>
      </c>
      <c r="D13" s="267">
        <v>14456448.359999999</v>
      </c>
      <c r="E13" s="268">
        <v>16.932975330739449</v>
      </c>
      <c r="F13" s="269">
        <v>76.182387441077154</v>
      </c>
      <c r="H13" s="264">
        <v>3</v>
      </c>
      <c r="I13" s="264"/>
      <c r="J13" s="266" t="s">
        <v>114</v>
      </c>
      <c r="K13" s="267">
        <v>7057559.3380000005</v>
      </c>
      <c r="L13" s="268">
        <v>13.885013559537043</v>
      </c>
      <c r="M13" s="269">
        <v>70.474100322823773</v>
      </c>
      <c r="O13" s="264">
        <v>3</v>
      </c>
      <c r="P13" s="265"/>
      <c r="Q13" s="266" t="s">
        <v>114</v>
      </c>
      <c r="R13" s="267">
        <v>6953079.0849200003</v>
      </c>
      <c r="S13" s="268">
        <v>13.959128827387223</v>
      </c>
      <c r="T13" s="269">
        <v>84.375835974244168</v>
      </c>
    </row>
    <row r="14" spans="1:22" s="270" customFormat="1" ht="9.9499999999999993" customHeight="1">
      <c r="A14" s="264">
        <v>4</v>
      </c>
      <c r="B14" s="265"/>
      <c r="C14" s="266" t="s">
        <v>163</v>
      </c>
      <c r="D14" s="267">
        <v>9276319.2039999999</v>
      </c>
      <c r="E14" s="268">
        <v>10.597277925345194</v>
      </c>
      <c r="F14" s="269">
        <v>86.77966536642235</v>
      </c>
      <c r="H14" s="264">
        <v>4</v>
      </c>
      <c r="I14" s="264"/>
      <c r="J14" s="266" t="s">
        <v>36</v>
      </c>
      <c r="K14" s="267">
        <v>6590610.7369999997</v>
      </c>
      <c r="L14" s="268">
        <v>12.966340779616894</v>
      </c>
      <c r="M14" s="269">
        <v>83.440441102440673</v>
      </c>
      <c r="O14" s="264">
        <v>4</v>
      </c>
      <c r="P14" s="265"/>
      <c r="Q14" s="266" t="s">
        <v>36</v>
      </c>
      <c r="R14" s="267">
        <v>3628665.6208600001</v>
      </c>
      <c r="S14" s="268">
        <v>7.284975512928253</v>
      </c>
      <c r="T14" s="269">
        <v>91.660811487172424</v>
      </c>
    </row>
    <row r="15" spans="1:22" s="270" customFormat="1" ht="9.9499999999999993" customHeight="1">
      <c r="A15" s="264">
        <v>5</v>
      </c>
      <c r="B15" s="265"/>
      <c r="C15" s="266" t="s">
        <v>33</v>
      </c>
      <c r="D15" s="267">
        <v>3783462.8760000002</v>
      </c>
      <c r="E15" s="268">
        <v>4.4316060175153931</v>
      </c>
      <c r="F15" s="269">
        <v>91.211271383937742</v>
      </c>
      <c r="H15" s="264">
        <v>5</v>
      </c>
      <c r="I15" s="264"/>
      <c r="J15" s="266" t="s">
        <v>33</v>
      </c>
      <c r="K15" s="267">
        <v>3112427.6379999998</v>
      </c>
      <c r="L15" s="268">
        <v>6.1233774860410319</v>
      </c>
      <c r="M15" s="269">
        <v>89.563818588481709</v>
      </c>
      <c r="O15" s="264">
        <v>5</v>
      </c>
      <c r="P15" s="265"/>
      <c r="Q15" s="266" t="s">
        <v>33</v>
      </c>
      <c r="R15" s="267">
        <v>1790597.7644800001</v>
      </c>
      <c r="S15" s="268">
        <v>3.5948368438118341</v>
      </c>
      <c r="T15" s="269">
        <v>95.255648330984258</v>
      </c>
    </row>
    <row r="16" spans="1:22" s="270" customFormat="1" ht="9.9499999999999993" customHeight="1">
      <c r="A16" s="264">
        <v>6</v>
      </c>
      <c r="B16" s="265"/>
      <c r="C16" s="266" t="s">
        <v>142</v>
      </c>
      <c r="D16" s="267">
        <v>3116450.3050000002</v>
      </c>
      <c r="E16" s="268">
        <v>3.6503278550804743</v>
      </c>
      <c r="F16" s="269">
        <v>94.861599239018219</v>
      </c>
      <c r="H16" s="264">
        <v>6</v>
      </c>
      <c r="I16" s="264"/>
      <c r="J16" s="266" t="s">
        <v>40</v>
      </c>
      <c r="K16" s="267">
        <v>2183088.7749999999</v>
      </c>
      <c r="L16" s="268">
        <v>4.2949999838241686</v>
      </c>
      <c r="M16" s="269">
        <v>93.858818572305879</v>
      </c>
      <c r="O16" s="264">
        <v>6</v>
      </c>
      <c r="P16" s="265"/>
      <c r="Q16" s="266" t="s">
        <v>142</v>
      </c>
      <c r="R16" s="267">
        <v>796529.60570000007</v>
      </c>
      <c r="S16" s="268">
        <v>1.59912741463118</v>
      </c>
      <c r="T16" s="269">
        <v>96.854775745615441</v>
      </c>
    </row>
    <row r="17" spans="1:22" s="270" customFormat="1" ht="9.9499999999999993" customHeight="1">
      <c r="A17" s="264">
        <v>7</v>
      </c>
      <c r="B17" s="265"/>
      <c r="C17" s="266" t="s">
        <v>35</v>
      </c>
      <c r="D17" s="267">
        <v>1099147.9350000001</v>
      </c>
      <c r="E17" s="268">
        <v>1.28744242048316</v>
      </c>
      <c r="F17" s="269">
        <v>96.149041659501378</v>
      </c>
      <c r="H17" s="264">
        <v>7</v>
      </c>
      <c r="I17" s="264"/>
      <c r="J17" s="266" t="s">
        <v>32</v>
      </c>
      <c r="K17" s="267">
        <v>1242727.55</v>
      </c>
      <c r="L17" s="268">
        <v>2.4449371314035773</v>
      </c>
      <c r="M17" s="269">
        <v>96.303755703709456</v>
      </c>
      <c r="O17" s="264">
        <v>7</v>
      </c>
      <c r="P17" s="265"/>
      <c r="Q17" s="266" t="s">
        <v>32</v>
      </c>
      <c r="R17" s="267">
        <v>658329.38951999997</v>
      </c>
      <c r="S17" s="268">
        <v>1.3216741312630416</v>
      </c>
      <c r="T17" s="269">
        <v>98.176449876878479</v>
      </c>
    </row>
    <row r="18" spans="1:22" s="270" customFormat="1" ht="9.9499999999999993" customHeight="1">
      <c r="A18" s="264">
        <v>8</v>
      </c>
      <c r="B18" s="265"/>
      <c r="C18" s="266" t="s">
        <v>43</v>
      </c>
      <c r="D18" s="267">
        <v>852114.31799999997</v>
      </c>
      <c r="E18" s="268">
        <v>0.99808959755201387</v>
      </c>
      <c r="F18" s="269">
        <v>97.147131257053388</v>
      </c>
      <c r="H18" s="264">
        <v>8</v>
      </c>
      <c r="I18" s="264"/>
      <c r="J18" s="266" t="s">
        <v>35</v>
      </c>
      <c r="K18" s="267">
        <v>800554.15500000003</v>
      </c>
      <c r="L18" s="268">
        <v>1.575006991080961</v>
      </c>
      <c r="M18" s="269">
        <v>97.87876269479041</v>
      </c>
      <c r="O18" s="264">
        <v>8</v>
      </c>
      <c r="P18" s="265"/>
      <c r="Q18" s="266" t="s">
        <v>37</v>
      </c>
      <c r="R18" s="267">
        <v>493671.71551999997</v>
      </c>
      <c r="S18" s="268">
        <v>0.99110437134632778</v>
      </c>
      <c r="T18" s="269">
        <v>99.167554248224803</v>
      </c>
    </row>
    <row r="19" spans="1:22" s="270" customFormat="1" ht="9.9499999999999993" customHeight="1">
      <c r="A19" s="264">
        <v>9</v>
      </c>
      <c r="B19" s="265"/>
      <c r="C19" s="266" t="s">
        <v>38</v>
      </c>
      <c r="D19" s="267">
        <v>801023.875</v>
      </c>
      <c r="E19" s="268">
        <v>0.93824687619942648</v>
      </c>
      <c r="F19" s="269">
        <v>98.085378133252817</v>
      </c>
      <c r="H19" s="264">
        <v>9</v>
      </c>
      <c r="I19" s="264"/>
      <c r="J19" s="266" t="s">
        <v>38</v>
      </c>
      <c r="K19" s="267">
        <v>583229.12600000005</v>
      </c>
      <c r="L19" s="268">
        <v>1.1474426122390669</v>
      </c>
      <c r="M19" s="269">
        <v>99.026205307029471</v>
      </c>
      <c r="O19" s="264">
        <v>9</v>
      </c>
      <c r="P19" s="265"/>
      <c r="Q19" s="266" t="s">
        <v>35</v>
      </c>
      <c r="R19" s="267">
        <v>151530.42827</v>
      </c>
      <c r="S19" s="268">
        <v>0.30421526113195735</v>
      </c>
      <c r="T19" s="269">
        <v>99.471769509356761</v>
      </c>
    </row>
    <row r="20" spans="1:22" s="270" customFormat="1" ht="9.9499999999999993" customHeight="1">
      <c r="A20" s="264">
        <v>10</v>
      </c>
      <c r="B20" s="265"/>
      <c r="C20" s="266" t="s">
        <v>32</v>
      </c>
      <c r="D20" s="267">
        <v>747699.46299999999</v>
      </c>
      <c r="E20" s="268">
        <v>0.87578748572973375</v>
      </c>
      <c r="F20" s="269">
        <v>98.961165618982548</v>
      </c>
      <c r="H20" s="264">
        <v>10</v>
      </c>
      <c r="I20" s="264"/>
      <c r="J20" s="266" t="s">
        <v>45</v>
      </c>
      <c r="K20" s="267">
        <v>180340.94099999999</v>
      </c>
      <c r="L20" s="268">
        <v>0.35480203441467256</v>
      </c>
      <c r="M20" s="269">
        <v>99.381007341444146</v>
      </c>
      <c r="O20" s="264">
        <v>10</v>
      </c>
      <c r="P20" s="265"/>
      <c r="Q20" s="266" t="s">
        <v>38</v>
      </c>
      <c r="R20" s="267">
        <v>135782.48738999999</v>
      </c>
      <c r="S20" s="268">
        <v>0.27259940679962785</v>
      </c>
      <c r="T20" s="269">
        <v>99.74436891615639</v>
      </c>
    </row>
    <row r="21" spans="1:22" s="270" customFormat="1" ht="9.9499999999999993" customHeight="1">
      <c r="A21" s="264">
        <v>11</v>
      </c>
      <c r="B21" s="265"/>
      <c r="C21" s="266" t="s">
        <v>45</v>
      </c>
      <c r="D21" s="267">
        <v>645244.37100000004</v>
      </c>
      <c r="E21" s="268">
        <v>0.75578086293122515</v>
      </c>
      <c r="F21" s="269">
        <v>99.71694648191378</v>
      </c>
      <c r="H21" s="264">
        <v>11</v>
      </c>
      <c r="I21" s="264"/>
      <c r="J21" s="266" t="s">
        <v>43</v>
      </c>
      <c r="K21" s="267">
        <v>147738.78</v>
      </c>
      <c r="L21" s="268">
        <v>0.29066067535902307</v>
      </c>
      <c r="M21" s="269">
        <v>99.671668016803167</v>
      </c>
      <c r="O21" s="264">
        <v>11</v>
      </c>
      <c r="P21" s="265"/>
      <c r="Q21" s="266" t="s">
        <v>30</v>
      </c>
      <c r="R21" s="267">
        <v>75612.968769999992</v>
      </c>
      <c r="S21" s="268">
        <v>0.15180197998478268</v>
      </c>
      <c r="T21" s="269">
        <v>99.896170896141172</v>
      </c>
    </row>
    <row r="22" spans="1:22" s="270" customFormat="1" ht="9.9499999999999993" customHeight="1">
      <c r="A22" s="264">
        <v>12</v>
      </c>
      <c r="B22" s="265"/>
      <c r="C22" s="266" t="s">
        <v>44</v>
      </c>
      <c r="D22" s="267">
        <v>183386</v>
      </c>
      <c r="E22" s="268">
        <v>0.21480176435278914</v>
      </c>
      <c r="F22" s="269">
        <v>99.931748246266565</v>
      </c>
      <c r="H22" s="264">
        <v>12</v>
      </c>
      <c r="I22" s="264"/>
      <c r="J22" s="266" t="s">
        <v>30</v>
      </c>
      <c r="K22" s="267">
        <v>123036.478</v>
      </c>
      <c r="L22" s="268">
        <v>0.24206146679480897</v>
      </c>
      <c r="M22" s="269">
        <v>99.913729483597976</v>
      </c>
      <c r="O22" s="264">
        <v>12</v>
      </c>
      <c r="P22" s="265"/>
      <c r="Q22" s="266" t="s">
        <v>42</v>
      </c>
      <c r="R22" s="267">
        <v>51717.551960000004</v>
      </c>
      <c r="S22" s="268">
        <v>0.10382910385881783</v>
      </c>
      <c r="T22" s="269">
        <v>99.999999999999986</v>
      </c>
    </row>
    <row r="23" spans="1:22" s="270" customFormat="1" ht="9.9499999999999993" customHeight="1">
      <c r="A23" s="264">
        <v>13</v>
      </c>
      <c r="B23" s="265"/>
      <c r="C23" s="266" t="s">
        <v>30</v>
      </c>
      <c r="D23" s="267">
        <v>58269.614999999998</v>
      </c>
      <c r="E23" s="268">
        <v>6.8251753733424292E-2</v>
      </c>
      <c r="F23" s="269">
        <v>99.999999999999986</v>
      </c>
      <c r="H23" s="264">
        <v>13</v>
      </c>
      <c r="I23" s="264"/>
      <c r="J23" s="266" t="s">
        <v>42</v>
      </c>
      <c r="K23" s="267">
        <v>39745.724999999999</v>
      </c>
      <c r="L23" s="268">
        <v>7.8195577837680857E-2</v>
      </c>
      <c r="M23" s="269">
        <v>99.991925061435651</v>
      </c>
      <c r="O23" s="264">
        <v>13</v>
      </c>
      <c r="P23" s="265"/>
      <c r="Q23" s="266" t="s">
        <v>96</v>
      </c>
      <c r="R23" s="267">
        <v>0</v>
      </c>
      <c r="S23" s="268" t="s">
        <v>132</v>
      </c>
      <c r="T23" s="269" t="s">
        <v>132</v>
      </c>
    </row>
    <row r="24" spans="1:22" s="270" customFormat="1" ht="9.9499999999999993" customHeight="1">
      <c r="A24" s="264">
        <v>14</v>
      </c>
      <c r="B24" s="265"/>
      <c r="C24" s="266" t="s">
        <v>42</v>
      </c>
      <c r="D24" s="267">
        <v>0</v>
      </c>
      <c r="E24" s="268" t="s">
        <v>132</v>
      </c>
      <c r="F24" s="269" t="s">
        <v>132</v>
      </c>
      <c r="H24" s="264">
        <v>14</v>
      </c>
      <c r="I24" s="264"/>
      <c r="J24" s="266" t="s">
        <v>44</v>
      </c>
      <c r="K24" s="267">
        <v>4104.3789999999999</v>
      </c>
      <c r="L24" s="268">
        <v>8.074938564332208E-3</v>
      </c>
      <c r="M24" s="269">
        <v>99.999999999999986</v>
      </c>
      <c r="O24" s="264">
        <v>14</v>
      </c>
      <c r="P24" s="265"/>
      <c r="Q24" s="266" t="s">
        <v>44</v>
      </c>
      <c r="R24" s="267">
        <v>0</v>
      </c>
      <c r="S24" s="268" t="s">
        <v>132</v>
      </c>
      <c r="T24" s="269" t="s">
        <v>132</v>
      </c>
    </row>
    <row r="25" spans="1:22" s="270" customFormat="1" ht="9.9499999999999993" customHeight="1">
      <c r="A25" s="264">
        <v>15</v>
      </c>
      <c r="B25" s="265"/>
      <c r="C25" s="266" t="s">
        <v>41</v>
      </c>
      <c r="D25" s="267">
        <v>0</v>
      </c>
      <c r="E25" s="268" t="s">
        <v>132</v>
      </c>
      <c r="F25" s="269" t="s">
        <v>132</v>
      </c>
      <c r="H25" s="264">
        <v>15</v>
      </c>
      <c r="I25" s="264"/>
      <c r="J25" s="266" t="s">
        <v>39</v>
      </c>
      <c r="K25" s="267">
        <v>0</v>
      </c>
      <c r="L25" s="268" t="s">
        <v>132</v>
      </c>
      <c r="M25" s="269" t="s">
        <v>132</v>
      </c>
      <c r="O25" s="264">
        <v>15</v>
      </c>
      <c r="P25" s="265"/>
      <c r="Q25" s="266" t="s">
        <v>43</v>
      </c>
      <c r="R25" s="267">
        <v>0</v>
      </c>
      <c r="S25" s="268" t="s">
        <v>132</v>
      </c>
      <c r="T25" s="269" t="s">
        <v>132</v>
      </c>
    </row>
    <row r="26" spans="1:22" s="270" customFormat="1" ht="9.9499999999999993" customHeight="1">
      <c r="A26" s="264">
        <v>16</v>
      </c>
      <c r="B26" s="265"/>
      <c r="C26" s="266" t="s">
        <v>37</v>
      </c>
      <c r="D26" s="267">
        <v>0</v>
      </c>
      <c r="E26" s="268" t="s">
        <v>132</v>
      </c>
      <c r="F26" s="269" t="s">
        <v>132</v>
      </c>
      <c r="H26" s="264">
        <v>16</v>
      </c>
      <c r="I26" s="264"/>
      <c r="J26" s="266" t="s">
        <v>37</v>
      </c>
      <c r="K26" s="267">
        <v>0</v>
      </c>
      <c r="L26" s="268" t="s">
        <v>132</v>
      </c>
      <c r="M26" s="269" t="s">
        <v>132</v>
      </c>
      <c r="O26" s="264">
        <v>16</v>
      </c>
      <c r="P26" s="265"/>
      <c r="Q26" s="266" t="s">
        <v>41</v>
      </c>
      <c r="R26" s="267">
        <v>0</v>
      </c>
      <c r="S26" s="268" t="s">
        <v>132</v>
      </c>
      <c r="T26" s="269" t="s">
        <v>132</v>
      </c>
    </row>
    <row r="27" spans="1:22" s="270" customFormat="1" ht="9.9499999999999993" customHeight="1">
      <c r="A27" s="264">
        <v>17</v>
      </c>
      <c r="B27" s="265"/>
      <c r="C27" s="266" t="s">
        <v>164</v>
      </c>
      <c r="D27" s="267">
        <v>0</v>
      </c>
      <c r="E27" s="268" t="s">
        <v>132</v>
      </c>
      <c r="F27" s="269" t="s">
        <v>132</v>
      </c>
      <c r="H27" s="264">
        <v>17</v>
      </c>
      <c r="I27" s="264"/>
      <c r="J27" s="266" t="s">
        <v>41</v>
      </c>
      <c r="K27" s="267">
        <v>0</v>
      </c>
      <c r="L27" s="268" t="s">
        <v>132</v>
      </c>
      <c r="M27" s="269" t="s">
        <v>132</v>
      </c>
      <c r="O27" s="264">
        <v>17</v>
      </c>
      <c r="P27" s="265"/>
      <c r="Q27" s="266" t="s">
        <v>45</v>
      </c>
      <c r="R27" s="267">
        <v>0</v>
      </c>
      <c r="S27" s="268" t="s">
        <v>132</v>
      </c>
      <c r="T27" s="269" t="s">
        <v>132</v>
      </c>
    </row>
    <row r="28" spans="1:22" s="275" customFormat="1" ht="6.75" customHeight="1">
      <c r="A28" s="271"/>
      <c r="B28" s="271"/>
      <c r="C28" s="272"/>
      <c r="D28" s="273"/>
      <c r="E28" s="274"/>
      <c r="F28" s="274"/>
      <c r="G28" s="250"/>
      <c r="H28" s="271"/>
      <c r="I28" s="271"/>
      <c r="J28" s="272"/>
      <c r="K28" s="273"/>
      <c r="L28" s="271"/>
      <c r="M28" s="274"/>
      <c r="O28" s="276"/>
      <c r="P28" s="276"/>
      <c r="Q28" s="272"/>
      <c r="R28" s="273"/>
      <c r="S28" s="277"/>
      <c r="T28" s="277"/>
    </row>
    <row r="29" spans="1:22" s="250" customFormat="1" ht="13.5" customHeight="1">
      <c r="A29" s="278"/>
      <c r="B29" s="278"/>
      <c r="C29" s="278"/>
      <c r="D29" s="278"/>
      <c r="E29" s="278"/>
      <c r="F29" s="278"/>
      <c r="G29" s="278"/>
      <c r="H29" s="278"/>
      <c r="I29" s="278"/>
      <c r="J29" s="278"/>
      <c r="K29" s="278"/>
      <c r="L29" s="278"/>
    </row>
    <row r="30" spans="1:22" s="254" customFormat="1" ht="12" customHeight="1">
      <c r="A30" s="251" t="s">
        <v>165</v>
      </c>
      <c r="B30" s="251"/>
      <c r="C30" s="251"/>
      <c r="D30" s="251"/>
      <c r="E30" s="251"/>
      <c r="F30" s="251"/>
      <c r="G30" s="252"/>
      <c r="H30" s="251" t="s">
        <v>166</v>
      </c>
      <c r="I30" s="251"/>
      <c r="J30" s="251"/>
      <c r="K30" s="251"/>
      <c r="L30" s="251"/>
      <c r="M30" s="251"/>
      <c r="N30" s="252"/>
      <c r="O30" s="251" t="s">
        <v>167</v>
      </c>
      <c r="P30" s="251"/>
      <c r="Q30" s="251"/>
      <c r="R30" s="251"/>
      <c r="S30" s="251"/>
      <c r="T30" s="251"/>
      <c r="U30" s="252"/>
      <c r="V30" s="252"/>
    </row>
    <row r="31" spans="1:22" s="250" customFormat="1" ht="9" customHeight="1" thickBot="1"/>
    <row r="32" spans="1:22" s="259" customFormat="1" ht="12.95" customHeight="1">
      <c r="A32" s="255" t="s">
        <v>1</v>
      </c>
      <c r="B32" s="255"/>
      <c r="C32" s="256"/>
      <c r="D32" s="256" t="s">
        <v>125</v>
      </c>
      <c r="E32" s="257" t="s">
        <v>161</v>
      </c>
      <c r="F32" s="257" t="s">
        <v>162</v>
      </c>
      <c r="G32" s="258"/>
      <c r="H32" s="255" t="s">
        <v>1</v>
      </c>
      <c r="I32" s="255"/>
      <c r="J32" s="256"/>
      <c r="K32" s="256" t="s">
        <v>125</v>
      </c>
      <c r="L32" s="257" t="s">
        <v>161</v>
      </c>
      <c r="M32" s="257" t="s">
        <v>162</v>
      </c>
      <c r="N32" s="258"/>
      <c r="O32" s="255" t="s">
        <v>1</v>
      </c>
      <c r="P32" s="255"/>
      <c r="Q32" s="256"/>
      <c r="R32" s="256" t="s">
        <v>125</v>
      </c>
      <c r="S32" s="257" t="s">
        <v>161</v>
      </c>
      <c r="T32" s="257" t="s">
        <v>162</v>
      </c>
    </row>
    <row r="33" spans="1:20" s="250" customFormat="1" ht="12.95" customHeight="1">
      <c r="A33" s="260"/>
      <c r="B33" s="260"/>
      <c r="C33" s="260"/>
      <c r="D33" s="260"/>
      <c r="E33" s="261" t="s">
        <v>128</v>
      </c>
      <c r="F33" s="261" t="s">
        <v>129</v>
      </c>
      <c r="G33" s="258"/>
      <c r="H33" s="260"/>
      <c r="I33" s="260"/>
      <c r="J33" s="260"/>
      <c r="K33" s="260"/>
      <c r="L33" s="261" t="s">
        <v>128</v>
      </c>
      <c r="M33" s="261" t="s">
        <v>129</v>
      </c>
      <c r="N33" s="258"/>
      <c r="O33" s="260"/>
      <c r="P33" s="260"/>
      <c r="Q33" s="260"/>
      <c r="R33" s="260"/>
      <c r="S33" s="261" t="s">
        <v>128</v>
      </c>
      <c r="T33" s="261" t="s">
        <v>129</v>
      </c>
    </row>
    <row r="34" spans="1:20" s="250" customFormat="1" ht="5.25" customHeight="1">
      <c r="C34" s="262"/>
      <c r="D34" s="262"/>
      <c r="E34" s="263"/>
      <c r="F34" s="263"/>
      <c r="H34" s="262"/>
      <c r="I34" s="262"/>
      <c r="J34" s="262"/>
      <c r="K34" s="262"/>
      <c r="L34" s="263"/>
      <c r="M34" s="263"/>
      <c r="O34" s="262"/>
      <c r="P34" s="262"/>
      <c r="Q34" s="262"/>
      <c r="R34" s="262"/>
      <c r="S34" s="263"/>
      <c r="T34" s="263"/>
    </row>
    <row r="35" spans="1:20" s="270" customFormat="1" ht="9.9499999999999993" customHeight="1">
      <c r="A35" s="264">
        <v>1</v>
      </c>
      <c r="B35" s="265"/>
      <c r="C35" s="266" t="s">
        <v>37</v>
      </c>
      <c r="D35" s="267">
        <v>8977938.3579999991</v>
      </c>
      <c r="E35" s="268">
        <v>40.859606788877443</v>
      </c>
      <c r="F35" s="269">
        <v>40.859606788877443</v>
      </c>
      <c r="H35" s="264">
        <v>1</v>
      </c>
      <c r="I35" s="264"/>
      <c r="J35" s="266" t="s">
        <v>37</v>
      </c>
      <c r="K35" s="267">
        <v>2575944.9405900002</v>
      </c>
      <c r="L35" s="268">
        <v>74.402589701741107</v>
      </c>
      <c r="M35" s="269">
        <v>74.402589701741107</v>
      </c>
      <c r="O35" s="264">
        <v>1</v>
      </c>
      <c r="P35" s="264"/>
      <c r="Q35" s="266" t="s">
        <v>130</v>
      </c>
      <c r="R35" s="267">
        <v>21264868.951669998</v>
      </c>
      <c r="S35" s="268">
        <v>33.029201039590781</v>
      </c>
      <c r="T35" s="269">
        <v>33.029201039590781</v>
      </c>
    </row>
    <row r="36" spans="1:20" s="270" customFormat="1" ht="9.9499999999999993" customHeight="1">
      <c r="A36" s="264">
        <v>2</v>
      </c>
      <c r="B36" s="265"/>
      <c r="C36" s="266" t="s">
        <v>130</v>
      </c>
      <c r="D36" s="267">
        <v>6726898.1009999998</v>
      </c>
      <c r="E36" s="268">
        <v>30.614869511861531</v>
      </c>
      <c r="F36" s="269">
        <v>71.474476300738971</v>
      </c>
      <c r="H36" s="264">
        <v>2</v>
      </c>
      <c r="I36" s="264"/>
      <c r="J36" s="266" t="s">
        <v>130</v>
      </c>
      <c r="K36" s="267">
        <v>521193.83847000002</v>
      </c>
      <c r="L36" s="268">
        <v>15.053959697553591</v>
      </c>
      <c r="M36" s="269">
        <v>89.456549399294701</v>
      </c>
      <c r="O36" s="264">
        <v>2</v>
      </c>
      <c r="P36" s="264"/>
      <c r="Q36" s="266" t="s">
        <v>29</v>
      </c>
      <c r="R36" s="267">
        <v>15894749.99193</v>
      </c>
      <c r="S36" s="268">
        <v>24.688179087802968</v>
      </c>
      <c r="T36" s="269">
        <v>57.717380127393753</v>
      </c>
    </row>
    <row r="37" spans="1:20" s="270" customFormat="1" ht="9.9499999999999993" customHeight="1">
      <c r="A37" s="264">
        <v>3</v>
      </c>
      <c r="B37" s="265"/>
      <c r="C37" s="266" t="s">
        <v>29</v>
      </c>
      <c r="D37" s="267">
        <v>3366548.398</v>
      </c>
      <c r="E37" s="268">
        <v>15.321540234839434</v>
      </c>
      <c r="F37" s="269">
        <v>86.796016535578403</v>
      </c>
      <c r="H37" s="264">
        <v>3</v>
      </c>
      <c r="I37" s="264"/>
      <c r="J37" s="266" t="s">
        <v>29</v>
      </c>
      <c r="K37" s="267">
        <v>103357.78712000001</v>
      </c>
      <c r="L37" s="268">
        <v>2.9853460399692811</v>
      </c>
      <c r="M37" s="269">
        <v>92.441895439263988</v>
      </c>
      <c r="O37" s="264">
        <v>3</v>
      </c>
      <c r="P37" s="264"/>
      <c r="Q37" s="266" t="s">
        <v>114</v>
      </c>
      <c r="R37" s="267">
        <v>11239908.56855</v>
      </c>
      <c r="S37" s="268">
        <v>17.458146608897955</v>
      </c>
      <c r="T37" s="269">
        <v>75.175526736291715</v>
      </c>
    </row>
    <row r="38" spans="1:20" s="270" customFormat="1" ht="9.9499999999999993" customHeight="1">
      <c r="A38" s="264">
        <v>4</v>
      </c>
      <c r="B38" s="265"/>
      <c r="C38" s="266" t="s">
        <v>114</v>
      </c>
      <c r="D38" s="267">
        <v>1808464.1510000001</v>
      </c>
      <c r="E38" s="268">
        <v>8.2305236631299543</v>
      </c>
      <c r="F38" s="269">
        <v>95.026540198708361</v>
      </c>
      <c r="H38" s="264">
        <v>4</v>
      </c>
      <c r="I38" s="264"/>
      <c r="J38" s="266" t="s">
        <v>114</v>
      </c>
      <c r="K38" s="267">
        <v>79794.574900000007</v>
      </c>
      <c r="L38" s="268">
        <v>2.9058790546743865</v>
      </c>
      <c r="M38" s="269">
        <v>95.347774493938374</v>
      </c>
      <c r="O38" s="264">
        <v>4</v>
      </c>
      <c r="P38" s="264"/>
      <c r="Q38" s="266" t="s">
        <v>36</v>
      </c>
      <c r="R38" s="267">
        <v>10068577.465090001</v>
      </c>
      <c r="S38" s="268">
        <v>15.638801726593012</v>
      </c>
      <c r="T38" s="269">
        <v>90.814328462884731</v>
      </c>
    </row>
    <row r="39" spans="1:20" s="270" customFormat="1" ht="9.9499999999999993" customHeight="1">
      <c r="A39" s="264">
        <v>5</v>
      </c>
      <c r="B39" s="265"/>
      <c r="C39" s="266" t="s">
        <v>36</v>
      </c>
      <c r="D39" s="267">
        <v>861351.15300000005</v>
      </c>
      <c r="E39" s="268">
        <v>3.9201059324900993</v>
      </c>
      <c r="F39" s="269">
        <v>98.946646131198463</v>
      </c>
      <c r="H39" s="264">
        <v>5</v>
      </c>
      <c r="I39" s="264"/>
      <c r="J39" s="266" t="s">
        <v>163</v>
      </c>
      <c r="K39" s="267">
        <v>57618.070530000005</v>
      </c>
      <c r="L39" s="268">
        <v>2.3047554018564327</v>
      </c>
      <c r="M39" s="269">
        <v>97.6525298957948</v>
      </c>
      <c r="O39" s="264">
        <v>5</v>
      </c>
      <c r="P39" s="264"/>
      <c r="Q39" s="266" t="s">
        <v>33</v>
      </c>
      <c r="R39" s="267">
        <v>3235605.3762800004</v>
      </c>
      <c r="S39" s="268">
        <v>5.0256345666094546</v>
      </c>
      <c r="T39" s="269">
        <v>95.839963029494186</v>
      </c>
    </row>
    <row r="40" spans="1:20" s="270" customFormat="1" ht="9.9499999999999993" customHeight="1">
      <c r="A40" s="264">
        <v>6</v>
      </c>
      <c r="B40" s="265"/>
      <c r="C40" s="266" t="s">
        <v>32</v>
      </c>
      <c r="D40" s="267">
        <v>188366.20300000001</v>
      </c>
      <c r="E40" s="268">
        <v>0.8572757664387014</v>
      </c>
      <c r="F40" s="269">
        <v>99.803921897637167</v>
      </c>
      <c r="H40" s="264">
        <v>6</v>
      </c>
      <c r="I40" s="264"/>
      <c r="J40" s="266" t="s">
        <v>33</v>
      </c>
      <c r="K40" s="267">
        <v>20329.015370000001</v>
      </c>
      <c r="L40" s="268">
        <v>1.6642178928202098</v>
      </c>
      <c r="M40" s="269">
        <v>99.316747788615004</v>
      </c>
      <c r="O40" s="264">
        <v>6</v>
      </c>
      <c r="P40" s="264"/>
      <c r="Q40" s="266" t="s">
        <v>32</v>
      </c>
      <c r="R40" s="267">
        <v>1524267.9136199998</v>
      </c>
      <c r="S40" s="268">
        <v>2.3675364034255559</v>
      </c>
      <c r="T40" s="269">
        <v>98.207499432919747</v>
      </c>
    </row>
    <row r="41" spans="1:20" s="270" customFormat="1" ht="9.9499999999999993" customHeight="1">
      <c r="A41" s="264">
        <v>7</v>
      </c>
      <c r="B41" s="265"/>
      <c r="C41" s="266" t="s">
        <v>33</v>
      </c>
      <c r="D41" s="267">
        <v>26897.819</v>
      </c>
      <c r="E41" s="268">
        <v>0.12241499818709234</v>
      </c>
      <c r="F41" s="269">
        <v>99.926336895824264</v>
      </c>
      <c r="H41" s="264">
        <v>7</v>
      </c>
      <c r="I41" s="264"/>
      <c r="J41" s="266" t="s">
        <v>168</v>
      </c>
      <c r="K41" s="267">
        <v>11574.072</v>
      </c>
      <c r="L41" s="268">
        <v>0.58717535681025279</v>
      </c>
      <c r="M41" s="269">
        <v>99.903923145425253</v>
      </c>
      <c r="O41" s="264">
        <v>7</v>
      </c>
      <c r="P41" s="264"/>
      <c r="Q41" s="266" t="s">
        <v>38</v>
      </c>
      <c r="R41" s="267">
        <v>598250.59596000006</v>
      </c>
      <c r="S41" s="268">
        <v>0.92921989084094692</v>
      </c>
      <c r="T41" s="269">
        <v>99.136719323760687</v>
      </c>
    </row>
    <row r="42" spans="1:20" s="270" customFormat="1" ht="9.9499999999999993" customHeight="1">
      <c r="A42" s="264">
        <v>8</v>
      </c>
      <c r="B42" s="265"/>
      <c r="C42" s="266" t="s">
        <v>42</v>
      </c>
      <c r="D42" s="267">
        <v>6674.674</v>
      </c>
      <c r="E42" s="268">
        <v>3.0377191757050351E-2</v>
      </c>
      <c r="F42" s="269">
        <v>99.956714087581318</v>
      </c>
      <c r="H42" s="264">
        <v>8</v>
      </c>
      <c r="I42" s="264"/>
      <c r="J42" s="266" t="s">
        <v>42</v>
      </c>
      <c r="K42" s="267">
        <v>1820.36067</v>
      </c>
      <c r="L42" s="268">
        <v>5.2578588115386959E-2</v>
      </c>
      <c r="M42" s="269">
        <v>99.956501733540634</v>
      </c>
      <c r="O42" s="264">
        <v>8</v>
      </c>
      <c r="P42" s="264"/>
      <c r="Q42" s="266" t="s">
        <v>37</v>
      </c>
      <c r="R42" s="267">
        <v>451741.88698000001</v>
      </c>
      <c r="S42" s="268">
        <v>0.70165838486837928</v>
      </c>
      <c r="T42" s="269">
        <v>99.838377708629068</v>
      </c>
    </row>
    <row r="43" spans="1:20" s="270" customFormat="1" ht="9.9499999999999993" customHeight="1">
      <c r="A43" s="264">
        <v>9</v>
      </c>
      <c r="B43" s="265"/>
      <c r="C43" s="266" t="s">
        <v>30</v>
      </c>
      <c r="D43" s="267">
        <v>4176.3289999999997</v>
      </c>
      <c r="E43" s="268">
        <v>1.9006942792042028E-2</v>
      </c>
      <c r="F43" s="269">
        <v>99.975721030373364</v>
      </c>
      <c r="H43" s="264">
        <v>9</v>
      </c>
      <c r="I43" s="264"/>
      <c r="J43" s="266" t="s">
        <v>39</v>
      </c>
      <c r="K43" s="267">
        <v>1289.7465400000001</v>
      </c>
      <c r="L43" s="268">
        <v>3.7252536388794562E-2</v>
      </c>
      <c r="M43" s="269">
        <v>99.993754269929426</v>
      </c>
      <c r="O43" s="264">
        <v>9</v>
      </c>
      <c r="P43" s="264"/>
      <c r="Q43" s="266" t="s">
        <v>30</v>
      </c>
      <c r="R43" s="267">
        <v>103854.89098000001</v>
      </c>
      <c r="S43" s="268">
        <v>0.16131037914784871</v>
      </c>
      <c r="T43" s="269">
        <v>99.999688087776917</v>
      </c>
    </row>
    <row r="44" spans="1:20" s="270" customFormat="1" ht="9.9499999999999993" customHeight="1">
      <c r="A44" s="264">
        <v>10</v>
      </c>
      <c r="B44" s="265"/>
      <c r="C44" s="266" t="s">
        <v>96</v>
      </c>
      <c r="D44" s="267">
        <v>2378.92</v>
      </c>
      <c r="E44" s="268">
        <v>1.0826732363959982E-2</v>
      </c>
      <c r="F44" s="269">
        <v>99.986547762737331</v>
      </c>
      <c r="H44" s="264">
        <v>10</v>
      </c>
      <c r="I44" s="264"/>
      <c r="J44" s="266" t="s">
        <v>35</v>
      </c>
      <c r="K44" s="267">
        <v>207.23261000000002</v>
      </c>
      <c r="L44" s="268">
        <v>5.9856259393181802E-3</v>
      </c>
      <c r="M44" s="269">
        <v>99.999739895868743</v>
      </c>
      <c r="O44" s="264">
        <v>10</v>
      </c>
      <c r="P44" s="264"/>
      <c r="Q44" s="266" t="s">
        <v>42</v>
      </c>
      <c r="R44" s="267">
        <v>140.66725</v>
      </c>
      <c r="S44" s="268">
        <v>2.1848838525626095E-4</v>
      </c>
      <c r="T44" s="269">
        <v>99.999906576162175</v>
      </c>
    </row>
    <row r="45" spans="1:20" s="270" customFormat="1" ht="9.9499999999999993" customHeight="1">
      <c r="A45" s="264">
        <v>11</v>
      </c>
      <c r="B45" s="265"/>
      <c r="C45" s="266" t="s">
        <v>142</v>
      </c>
      <c r="D45" s="267">
        <v>1350.21</v>
      </c>
      <c r="E45" s="268">
        <v>6.1449575038851267E-3</v>
      </c>
      <c r="F45" s="269">
        <v>99.992692720241223</v>
      </c>
      <c r="H45" s="264">
        <v>11</v>
      </c>
      <c r="I45" s="264"/>
      <c r="J45" s="266" t="s">
        <v>30</v>
      </c>
      <c r="K45" s="267">
        <v>9.0052500000000002</v>
      </c>
      <c r="L45" s="268">
        <v>2.6010413124674268E-4</v>
      </c>
      <c r="M45" s="269">
        <v>99.999999999999986</v>
      </c>
      <c r="O45" s="264">
        <v>11</v>
      </c>
      <c r="P45" s="264"/>
      <c r="Q45" s="266" t="s">
        <v>39</v>
      </c>
      <c r="R45" s="267">
        <v>60.148160000000004</v>
      </c>
      <c r="S45" s="268">
        <v>9.3423837848079236E-5</v>
      </c>
      <c r="T45" s="269">
        <v>100.00000000000003</v>
      </c>
    </row>
    <row r="46" spans="1:20" s="270" customFormat="1" ht="9.9499999999999993" customHeight="1">
      <c r="A46" s="264">
        <v>12</v>
      </c>
      <c r="B46" s="265"/>
      <c r="C46" s="266" t="s">
        <v>38</v>
      </c>
      <c r="D46" s="267">
        <v>1065.1780000000001</v>
      </c>
      <c r="E46" s="268">
        <v>4.8477448278959221E-3</v>
      </c>
      <c r="F46" s="269">
        <v>99.997540465069122</v>
      </c>
      <c r="H46" s="264">
        <v>12</v>
      </c>
      <c r="I46" s="264"/>
      <c r="J46" s="266" t="s">
        <v>38</v>
      </c>
      <c r="K46" s="267">
        <v>0</v>
      </c>
      <c r="L46" s="268">
        <v>0</v>
      </c>
      <c r="M46" s="269">
        <v>99.999999999999986</v>
      </c>
      <c r="O46" s="264">
        <v>12</v>
      </c>
      <c r="P46" s="264"/>
      <c r="Q46" s="266" t="s">
        <v>35</v>
      </c>
      <c r="R46" s="267">
        <v>0</v>
      </c>
      <c r="S46" s="268" t="s">
        <v>132</v>
      </c>
      <c r="T46" s="269" t="s">
        <v>132</v>
      </c>
    </row>
    <row r="47" spans="1:20" s="270" customFormat="1" ht="9.9499999999999993" customHeight="1">
      <c r="A47" s="264">
        <v>13</v>
      </c>
      <c r="B47" s="265"/>
      <c r="C47" s="266" t="s">
        <v>35</v>
      </c>
      <c r="D47" s="267">
        <v>540.42499999999995</v>
      </c>
      <c r="E47" s="268">
        <v>2.4595349308900983E-3</v>
      </c>
      <c r="F47" s="269">
        <v>100.00000000000001</v>
      </c>
      <c r="H47" s="264">
        <v>13</v>
      </c>
      <c r="I47" s="264"/>
      <c r="J47" s="266" t="s">
        <v>40</v>
      </c>
      <c r="K47" s="267">
        <v>0</v>
      </c>
      <c r="L47" s="268">
        <v>0</v>
      </c>
      <c r="M47" s="269">
        <v>99.999999999999986</v>
      </c>
      <c r="O47" s="264">
        <v>13</v>
      </c>
      <c r="P47" s="264"/>
      <c r="Q47" s="266" t="s">
        <v>142</v>
      </c>
      <c r="R47" s="267">
        <v>0</v>
      </c>
      <c r="S47" s="268" t="s">
        <v>132</v>
      </c>
      <c r="T47" s="269" t="s">
        <v>132</v>
      </c>
    </row>
    <row r="48" spans="1:20" s="270" customFormat="1" ht="9.9499999999999993" customHeight="1">
      <c r="A48" s="264">
        <v>14</v>
      </c>
      <c r="B48" s="265"/>
      <c r="C48" s="266" t="s">
        <v>41</v>
      </c>
      <c r="D48" s="267">
        <v>0</v>
      </c>
      <c r="E48" s="268" t="s">
        <v>132</v>
      </c>
      <c r="F48" s="269" t="s">
        <v>132</v>
      </c>
      <c r="H48" s="264">
        <v>14</v>
      </c>
      <c r="I48" s="264"/>
      <c r="J48" s="266" t="s">
        <v>41</v>
      </c>
      <c r="K48" s="267">
        <v>0</v>
      </c>
      <c r="L48" s="268">
        <v>0</v>
      </c>
      <c r="M48" s="269">
        <v>99.999999999999986</v>
      </c>
      <c r="O48" s="264">
        <v>14</v>
      </c>
      <c r="P48" s="264"/>
      <c r="Q48" s="266" t="s">
        <v>41</v>
      </c>
      <c r="R48" s="267">
        <v>0</v>
      </c>
      <c r="S48" s="268" t="s">
        <v>132</v>
      </c>
      <c r="T48" s="269" t="s">
        <v>132</v>
      </c>
    </row>
    <row r="49" spans="1:22" s="270" customFormat="1" ht="9.9499999999999993" customHeight="1">
      <c r="A49" s="264">
        <v>15</v>
      </c>
      <c r="B49" s="265"/>
      <c r="C49" s="266" t="s">
        <v>43</v>
      </c>
      <c r="D49" s="267">
        <v>0</v>
      </c>
      <c r="E49" s="268" t="s">
        <v>132</v>
      </c>
      <c r="F49" s="269" t="s">
        <v>132</v>
      </c>
      <c r="H49" s="264">
        <v>15</v>
      </c>
      <c r="I49" s="264"/>
      <c r="J49" s="266" t="s">
        <v>43</v>
      </c>
      <c r="K49" s="267">
        <v>0</v>
      </c>
      <c r="L49" s="268">
        <v>0</v>
      </c>
      <c r="M49" s="269">
        <v>99.999999999999986</v>
      </c>
      <c r="O49" s="264">
        <v>15</v>
      </c>
      <c r="P49" s="264"/>
      <c r="Q49" s="266" t="s">
        <v>43</v>
      </c>
      <c r="R49" s="267">
        <v>0</v>
      </c>
      <c r="S49" s="268" t="s">
        <v>132</v>
      </c>
      <c r="T49" s="269" t="s">
        <v>132</v>
      </c>
    </row>
    <row r="50" spans="1:22" s="270" customFormat="1" ht="9.9499999999999993" customHeight="1">
      <c r="A50" s="264">
        <v>16</v>
      </c>
      <c r="B50" s="265"/>
      <c r="C50" s="266" t="s">
        <v>44</v>
      </c>
      <c r="D50" s="267">
        <v>0</v>
      </c>
      <c r="E50" s="268" t="s">
        <v>132</v>
      </c>
      <c r="F50" s="269" t="s">
        <v>132</v>
      </c>
      <c r="H50" s="264">
        <v>16</v>
      </c>
      <c r="I50" s="264"/>
      <c r="J50" s="266" t="s">
        <v>44</v>
      </c>
      <c r="K50" s="267">
        <v>0</v>
      </c>
      <c r="L50" s="268">
        <v>0</v>
      </c>
      <c r="M50" s="269">
        <v>99.999999999999986</v>
      </c>
      <c r="O50" s="264">
        <v>16</v>
      </c>
      <c r="P50" s="264"/>
      <c r="Q50" s="266" t="s">
        <v>44</v>
      </c>
      <c r="R50" s="267">
        <v>0</v>
      </c>
      <c r="S50" s="268" t="s">
        <v>132</v>
      </c>
      <c r="T50" s="269" t="s">
        <v>132</v>
      </c>
    </row>
    <row r="51" spans="1:22" s="270" customFormat="1" ht="9.9499999999999993" customHeight="1">
      <c r="A51" s="264">
        <v>17</v>
      </c>
      <c r="B51" s="265"/>
      <c r="C51" s="266" t="s">
        <v>45</v>
      </c>
      <c r="D51" s="267">
        <v>0</v>
      </c>
      <c r="E51" s="268" t="s">
        <v>132</v>
      </c>
      <c r="F51" s="269" t="s">
        <v>132</v>
      </c>
      <c r="H51" s="264">
        <v>17</v>
      </c>
      <c r="I51" s="264"/>
      <c r="J51" s="266" t="s">
        <v>45</v>
      </c>
      <c r="K51" s="267">
        <v>0</v>
      </c>
      <c r="L51" s="268">
        <v>0</v>
      </c>
      <c r="M51" s="269">
        <v>99.999999999999986</v>
      </c>
      <c r="O51" s="264">
        <v>17</v>
      </c>
      <c r="P51" s="264"/>
      <c r="Q51" s="266" t="s">
        <v>45</v>
      </c>
      <c r="R51" s="267">
        <v>0</v>
      </c>
      <c r="S51" s="268" t="s">
        <v>132</v>
      </c>
      <c r="T51" s="269" t="s">
        <v>132</v>
      </c>
    </row>
    <row r="52" spans="1:22" s="250" customFormat="1" ht="6" customHeight="1">
      <c r="A52" s="276"/>
      <c r="B52" s="276"/>
      <c r="C52" s="272"/>
      <c r="D52" s="273"/>
      <c r="E52" s="277"/>
      <c r="F52" s="277"/>
      <c r="H52" s="276"/>
      <c r="I52" s="276"/>
      <c r="J52" s="272"/>
      <c r="K52" s="279"/>
      <c r="L52" s="277"/>
      <c r="M52" s="276"/>
      <c r="O52" s="276"/>
      <c r="P52" s="276"/>
      <c r="Q52" s="272"/>
      <c r="R52" s="279"/>
      <c r="S52" s="277"/>
      <c r="T52" s="276"/>
    </row>
    <row r="53" spans="1:22" s="281" customFormat="1" ht="11.25" customHeight="1">
      <c r="A53" s="278"/>
      <c r="B53" s="278"/>
      <c r="C53" s="278"/>
      <c r="D53" s="278"/>
      <c r="E53" s="278"/>
      <c r="F53" s="278"/>
      <c r="G53" s="278"/>
      <c r="H53" s="278"/>
      <c r="I53" s="278"/>
      <c r="J53" s="278"/>
      <c r="K53" s="278"/>
      <c r="L53" s="278"/>
      <c r="M53" s="280"/>
      <c r="N53" s="280"/>
      <c r="O53" s="280"/>
      <c r="P53" s="280"/>
      <c r="Q53" s="280"/>
      <c r="R53" s="280"/>
      <c r="S53" s="280"/>
      <c r="T53" s="280"/>
      <c r="U53" s="280"/>
      <c r="V53" s="280"/>
    </row>
    <row r="54" spans="1:22" ht="17.25">
      <c r="A54" s="251" t="s">
        <v>169</v>
      </c>
      <c r="B54" s="251"/>
      <c r="C54" s="251"/>
      <c r="D54" s="251"/>
      <c r="E54" s="251"/>
      <c r="F54" s="251"/>
      <c r="G54" s="282"/>
      <c r="H54" s="251" t="s">
        <v>170</v>
      </c>
      <c r="I54" s="251"/>
      <c r="J54" s="251"/>
      <c r="K54" s="251"/>
      <c r="L54" s="251"/>
      <c r="M54" s="251"/>
      <c r="N54" s="282"/>
      <c r="O54" s="282"/>
      <c r="P54" s="282"/>
      <c r="Q54" s="282"/>
      <c r="R54" s="282"/>
      <c r="S54" s="282"/>
      <c r="T54" s="282"/>
      <c r="U54" s="282"/>
      <c r="V54" s="282"/>
    </row>
    <row r="55" spans="1:22" ht="14.25" thickBot="1">
      <c r="A55" s="250"/>
      <c r="B55" s="250"/>
      <c r="C55" s="250"/>
      <c r="D55" s="250"/>
      <c r="E55" s="250"/>
      <c r="F55" s="250"/>
      <c r="G55" s="282"/>
      <c r="H55" s="250"/>
      <c r="I55" s="250"/>
      <c r="J55" s="250"/>
      <c r="K55" s="250"/>
      <c r="L55" s="250"/>
      <c r="M55" s="250"/>
      <c r="N55" s="282"/>
      <c r="O55" s="282"/>
      <c r="P55" s="282"/>
      <c r="Q55" s="283"/>
      <c r="R55" s="282"/>
      <c r="S55" s="282"/>
      <c r="T55" s="282"/>
      <c r="U55" s="282"/>
      <c r="V55" s="282"/>
    </row>
    <row r="56" spans="1:22">
      <c r="A56" s="255" t="s">
        <v>1</v>
      </c>
      <c r="B56" s="255"/>
      <c r="C56" s="256"/>
      <c r="D56" s="256" t="s">
        <v>125</v>
      </c>
      <c r="E56" s="257" t="s">
        <v>161</v>
      </c>
      <c r="F56" s="257" t="s">
        <v>162</v>
      </c>
      <c r="G56" s="282"/>
      <c r="H56" s="255" t="s">
        <v>1</v>
      </c>
      <c r="I56" s="255"/>
      <c r="J56" s="256"/>
      <c r="K56" s="256" t="s">
        <v>125</v>
      </c>
      <c r="L56" s="257" t="s">
        <v>161</v>
      </c>
      <c r="M56" s="257" t="s">
        <v>162</v>
      </c>
      <c r="N56" s="282"/>
      <c r="O56" s="282"/>
      <c r="P56" s="282"/>
      <c r="Q56" s="282"/>
      <c r="R56" s="282"/>
      <c r="S56" s="282"/>
      <c r="T56" s="282"/>
      <c r="U56" s="282"/>
      <c r="V56" s="282"/>
    </row>
    <row r="57" spans="1:22">
      <c r="A57" s="260"/>
      <c r="B57" s="260"/>
      <c r="C57" s="260"/>
      <c r="D57" s="260"/>
      <c r="E57" s="261" t="s">
        <v>128</v>
      </c>
      <c r="F57" s="261" t="s">
        <v>129</v>
      </c>
      <c r="G57" s="282"/>
      <c r="H57" s="260"/>
      <c r="I57" s="260"/>
      <c r="J57" s="260"/>
      <c r="K57" s="260"/>
      <c r="L57" s="261" t="s">
        <v>128</v>
      </c>
      <c r="M57" s="261" t="s">
        <v>129</v>
      </c>
      <c r="N57" s="282"/>
      <c r="O57" s="282"/>
      <c r="P57" s="282"/>
      <c r="Q57" s="266"/>
      <c r="R57" s="267"/>
      <c r="S57" s="282"/>
      <c r="T57" s="282"/>
      <c r="U57" s="282"/>
      <c r="V57" s="282"/>
    </row>
    <row r="58" spans="1:22" ht="13.5">
      <c r="A58" s="250"/>
      <c r="B58" s="250"/>
      <c r="C58" s="262"/>
      <c r="D58" s="262"/>
      <c r="E58" s="263"/>
      <c r="F58" s="263"/>
      <c r="G58" s="282"/>
      <c r="H58" s="250"/>
      <c r="I58" s="250"/>
      <c r="J58" s="262"/>
      <c r="K58" s="262"/>
      <c r="L58" s="263"/>
      <c r="M58" s="263"/>
      <c r="N58" s="282"/>
      <c r="O58" s="282"/>
      <c r="P58" s="282"/>
      <c r="Q58" s="282"/>
      <c r="R58" s="282"/>
      <c r="S58" s="282"/>
      <c r="T58" s="282"/>
      <c r="U58" s="282"/>
      <c r="V58" s="282"/>
    </row>
    <row r="59" spans="1:22" ht="9.9499999999999993" customHeight="1">
      <c r="A59" s="264">
        <v>1</v>
      </c>
      <c r="B59" s="265"/>
      <c r="C59" s="266" t="s">
        <v>130</v>
      </c>
      <c r="D59" s="267">
        <v>5925476.0578300003</v>
      </c>
      <c r="E59" s="268">
        <v>33.832312818471543</v>
      </c>
      <c r="F59" s="269">
        <v>33.832312818471543</v>
      </c>
      <c r="G59" s="282"/>
      <c r="H59" s="264">
        <v>1</v>
      </c>
      <c r="I59" s="265"/>
      <c r="J59" s="266" t="s">
        <v>36</v>
      </c>
      <c r="K59" s="267">
        <v>12932882.982319999</v>
      </c>
      <c r="L59" s="268">
        <v>23.358470459559584</v>
      </c>
      <c r="M59" s="269">
        <v>23.358470459559584</v>
      </c>
      <c r="N59" s="282"/>
      <c r="O59" s="282"/>
      <c r="P59" s="282"/>
      <c r="Q59" s="282"/>
      <c r="R59" s="282"/>
      <c r="S59" s="282"/>
      <c r="T59" s="282"/>
      <c r="U59" s="282"/>
      <c r="V59" s="282"/>
    </row>
    <row r="60" spans="1:22" ht="9.9499999999999993" customHeight="1">
      <c r="A60" s="264">
        <v>2</v>
      </c>
      <c r="B60" s="265"/>
      <c r="C60" s="266" t="s">
        <v>29</v>
      </c>
      <c r="D60" s="267">
        <v>3615220.4530100003</v>
      </c>
      <c r="E60" s="268">
        <v>20.641593701546906</v>
      </c>
      <c r="F60" s="269">
        <v>54.473906520018446</v>
      </c>
      <c r="G60" s="282"/>
      <c r="H60" s="264">
        <v>2</v>
      </c>
      <c r="I60" s="265"/>
      <c r="J60" s="266" t="s">
        <v>130</v>
      </c>
      <c r="K60" s="267">
        <v>12222050.479629999</v>
      </c>
      <c r="L60" s="268">
        <v>22.074614413040202</v>
      </c>
      <c r="M60" s="269">
        <v>45.433084872599785</v>
      </c>
      <c r="N60" s="282"/>
      <c r="O60" s="282"/>
      <c r="P60" s="282"/>
      <c r="Q60" s="282"/>
      <c r="R60" s="282"/>
      <c r="S60" s="282"/>
      <c r="T60" s="282"/>
      <c r="U60" s="282"/>
      <c r="V60" s="282"/>
    </row>
    <row r="61" spans="1:22" ht="9.9499999999999993" customHeight="1">
      <c r="A61" s="264">
        <v>3</v>
      </c>
      <c r="B61" s="265"/>
      <c r="C61" s="266" t="s">
        <v>36</v>
      </c>
      <c r="D61" s="267">
        <v>2985975.0470599998</v>
      </c>
      <c r="E61" s="268">
        <v>17.048831330065344</v>
      </c>
      <c r="F61" s="269">
        <v>71.522737850083786</v>
      </c>
      <c r="G61" s="282"/>
      <c r="H61" s="264">
        <v>3</v>
      </c>
      <c r="I61" s="265"/>
      <c r="J61" s="266" t="s">
        <v>114</v>
      </c>
      <c r="K61" s="267">
        <v>9189689.5000700001</v>
      </c>
      <c r="L61" s="268">
        <v>16.597775686469806</v>
      </c>
      <c r="M61" s="269">
        <v>62.030860559069595</v>
      </c>
      <c r="N61" s="282"/>
      <c r="O61" s="282"/>
      <c r="P61" s="282"/>
      <c r="Q61" s="282"/>
      <c r="R61" s="282"/>
      <c r="S61" s="282"/>
      <c r="T61" s="282"/>
      <c r="U61" s="282"/>
      <c r="V61" s="282"/>
    </row>
    <row r="62" spans="1:22" ht="9.9499999999999993" customHeight="1">
      <c r="A62" s="264">
        <v>4</v>
      </c>
      <c r="B62" s="265"/>
      <c r="C62" s="266" t="s">
        <v>96</v>
      </c>
      <c r="D62" s="267">
        <v>1792993.6256400002</v>
      </c>
      <c r="E62" s="268">
        <v>10.237341376819769</v>
      </c>
      <c r="F62" s="269">
        <v>81.760079226903557</v>
      </c>
      <c r="G62" s="282"/>
      <c r="H62" s="264">
        <v>4</v>
      </c>
      <c r="I62" s="265"/>
      <c r="J62" s="266" t="s">
        <v>29</v>
      </c>
      <c r="K62" s="267">
        <v>9138829.4218499996</v>
      </c>
      <c r="L62" s="268">
        <v>16.505915763489227</v>
      </c>
      <c r="M62" s="269">
        <v>78.536776322558822</v>
      </c>
      <c r="N62" s="282"/>
      <c r="O62" s="282"/>
      <c r="P62" s="282"/>
      <c r="Q62" s="282"/>
      <c r="R62" s="282"/>
      <c r="S62" s="282"/>
      <c r="T62" s="282"/>
      <c r="U62" s="282"/>
      <c r="V62" s="282"/>
    </row>
    <row r="63" spans="1:22" ht="9.9499999999999993" customHeight="1">
      <c r="A63" s="264">
        <v>5</v>
      </c>
      <c r="B63" s="265"/>
      <c r="C63" s="266" t="s">
        <v>114</v>
      </c>
      <c r="D63" s="267">
        <v>1317898.22799</v>
      </c>
      <c r="E63" s="268">
        <v>7.5247194785891427</v>
      </c>
      <c r="F63" s="269">
        <v>89.284798705492705</v>
      </c>
      <c r="G63" s="282"/>
      <c r="H63" s="264">
        <v>5</v>
      </c>
      <c r="I63" s="265"/>
      <c r="J63" s="266" t="s">
        <v>32</v>
      </c>
      <c r="K63" s="267">
        <v>3485036.7112199999</v>
      </c>
      <c r="L63" s="268">
        <v>6.2944300339528771</v>
      </c>
      <c r="M63" s="269">
        <v>84.8312063565117</v>
      </c>
      <c r="N63" s="282"/>
      <c r="O63" s="282"/>
      <c r="P63" s="282"/>
      <c r="Q63" s="282"/>
      <c r="R63" s="282"/>
      <c r="S63" s="282"/>
      <c r="T63" s="282"/>
      <c r="U63" s="282"/>
      <c r="V63" s="282"/>
    </row>
    <row r="64" spans="1:22" ht="9.9499999999999993" customHeight="1">
      <c r="A64" s="264">
        <v>6</v>
      </c>
      <c r="B64" s="265"/>
      <c r="C64" s="266" t="s">
        <v>32</v>
      </c>
      <c r="D64" s="267">
        <v>830017.67764000001</v>
      </c>
      <c r="E64" s="268">
        <v>4.7390990092130414</v>
      </c>
      <c r="F64" s="269">
        <v>94.02389771470574</v>
      </c>
      <c r="G64" s="282"/>
      <c r="H64" s="264">
        <v>6</v>
      </c>
      <c r="I64" s="265"/>
      <c r="J64" s="266" t="s">
        <v>33</v>
      </c>
      <c r="K64" s="267">
        <v>1772643.0286300001</v>
      </c>
      <c r="L64" s="268">
        <v>3.2016240985248849</v>
      </c>
      <c r="M64" s="269">
        <v>88.032830455036589</v>
      </c>
      <c r="N64" s="282"/>
      <c r="O64" s="282"/>
      <c r="P64" s="282"/>
      <c r="Q64" s="282"/>
      <c r="R64" s="282"/>
      <c r="S64" s="282"/>
      <c r="T64" s="282"/>
      <c r="U64" s="282"/>
      <c r="V64" s="282"/>
    </row>
    <row r="65" spans="1:22" ht="9.9499999999999993" customHeight="1">
      <c r="A65" s="264">
        <v>7</v>
      </c>
      <c r="B65" s="265"/>
      <c r="C65" s="266" t="s">
        <v>41</v>
      </c>
      <c r="D65" s="267">
        <v>699344.96189999999</v>
      </c>
      <c r="E65" s="268">
        <v>3.9930053362982756</v>
      </c>
      <c r="F65" s="269">
        <v>98.016903051004022</v>
      </c>
      <c r="G65" s="282"/>
      <c r="H65" s="264">
        <v>7</v>
      </c>
      <c r="I65" s="265"/>
      <c r="J65" s="266" t="s">
        <v>96</v>
      </c>
      <c r="K65" s="267">
        <v>1732836.2299500001</v>
      </c>
      <c r="L65" s="268">
        <v>3.1297278374725317</v>
      </c>
      <c r="M65" s="269">
        <v>91.162558292509118</v>
      </c>
      <c r="N65" s="282"/>
      <c r="O65" s="282"/>
      <c r="P65" s="282"/>
      <c r="Q65" s="282"/>
      <c r="R65" s="282"/>
      <c r="S65" s="282"/>
      <c r="T65" s="282"/>
      <c r="U65" s="282"/>
      <c r="V65" s="282"/>
    </row>
    <row r="66" spans="1:22" ht="9.9499999999999993" customHeight="1">
      <c r="A66" s="264">
        <v>8</v>
      </c>
      <c r="B66" s="265"/>
      <c r="C66" s="266" t="s">
        <v>33</v>
      </c>
      <c r="D66" s="267">
        <v>331303.42654000001</v>
      </c>
      <c r="E66" s="268">
        <v>1.8916220494590279</v>
      </c>
      <c r="F66" s="269">
        <v>99.908525100463052</v>
      </c>
      <c r="G66" s="282"/>
      <c r="H66" s="264">
        <v>8</v>
      </c>
      <c r="I66" s="265"/>
      <c r="J66" s="266" t="s">
        <v>38</v>
      </c>
      <c r="K66" s="267">
        <v>1592445.96572</v>
      </c>
      <c r="L66" s="268">
        <v>2.876164742197548</v>
      </c>
      <c r="M66" s="269">
        <v>94.038723034706663</v>
      </c>
      <c r="N66" s="282"/>
      <c r="O66" s="282"/>
      <c r="P66" s="282"/>
      <c r="Q66" s="282"/>
      <c r="R66" s="282"/>
      <c r="S66" s="282"/>
      <c r="T66" s="282"/>
      <c r="U66" s="282"/>
      <c r="V66" s="282"/>
    </row>
    <row r="67" spans="1:22" ht="9.9499999999999993" customHeight="1">
      <c r="A67" s="264">
        <v>9</v>
      </c>
      <c r="B67" s="265"/>
      <c r="C67" s="266" t="s">
        <v>38</v>
      </c>
      <c r="D67" s="267">
        <v>12217.498039999999</v>
      </c>
      <c r="E67" s="268">
        <v>6.9757469528906782E-2</v>
      </c>
      <c r="F67" s="269">
        <v>99.978282569991961</v>
      </c>
      <c r="G67" s="282"/>
      <c r="H67" s="264">
        <v>9</v>
      </c>
      <c r="I67" s="265"/>
      <c r="J67" s="266" t="s">
        <v>30</v>
      </c>
      <c r="K67" s="267">
        <v>1479047.1299400001</v>
      </c>
      <c r="L67" s="268">
        <v>2.6713516808455919</v>
      </c>
      <c r="M67" s="269">
        <v>96.710074715552253</v>
      </c>
      <c r="N67" s="282"/>
      <c r="O67" s="282"/>
      <c r="P67" s="282"/>
      <c r="Q67" s="282"/>
      <c r="R67" s="282"/>
      <c r="S67" s="282"/>
      <c r="T67" s="282"/>
      <c r="U67" s="282"/>
      <c r="V67" s="282"/>
    </row>
    <row r="68" spans="1:22" ht="9.9499999999999993" customHeight="1">
      <c r="A68" s="264">
        <v>10</v>
      </c>
      <c r="B68" s="265"/>
      <c r="C68" s="266" t="s">
        <v>30</v>
      </c>
      <c r="D68" s="267">
        <v>3803.6451200000001</v>
      </c>
      <c r="E68" s="268">
        <v>2.1717430008048932E-2</v>
      </c>
      <c r="F68" s="269">
        <v>100.00000000000001</v>
      </c>
      <c r="G68" s="282"/>
      <c r="H68" s="264">
        <v>10</v>
      </c>
      <c r="I68" s="265"/>
      <c r="J68" s="266" t="s">
        <v>41</v>
      </c>
      <c r="K68" s="267">
        <v>733927.01375000004</v>
      </c>
      <c r="L68" s="268">
        <v>1.3255677402778789</v>
      </c>
      <c r="M68" s="269">
        <v>98.035642455830128</v>
      </c>
      <c r="N68" s="282"/>
      <c r="O68" s="282"/>
      <c r="P68" s="282"/>
      <c r="Q68" s="282"/>
      <c r="R68" s="282"/>
      <c r="S68" s="282"/>
      <c r="T68" s="282"/>
      <c r="U68" s="282"/>
      <c r="V68" s="282"/>
    </row>
    <row r="69" spans="1:22" ht="9.9499999999999993" customHeight="1">
      <c r="A69" s="264">
        <v>11</v>
      </c>
      <c r="B69" s="265"/>
      <c r="C69" s="266" t="s">
        <v>42</v>
      </c>
      <c r="D69" s="267">
        <v>0</v>
      </c>
      <c r="E69" s="268" t="s">
        <v>132</v>
      </c>
      <c r="F69" s="269" t="s">
        <v>132</v>
      </c>
      <c r="G69" s="282"/>
      <c r="H69" s="264">
        <v>11</v>
      </c>
      <c r="I69" s="265"/>
      <c r="J69" s="266" t="s">
        <v>42</v>
      </c>
      <c r="K69" s="267">
        <v>675591.07469000004</v>
      </c>
      <c r="L69" s="268">
        <v>1.2202054393024133</v>
      </c>
      <c r="M69" s="269">
        <v>99.255847895132547</v>
      </c>
      <c r="N69" s="282"/>
      <c r="O69" s="282"/>
      <c r="P69" s="282"/>
      <c r="Q69" s="282"/>
      <c r="R69" s="282"/>
      <c r="S69" s="282"/>
      <c r="T69" s="282"/>
      <c r="U69" s="282"/>
      <c r="V69" s="282"/>
    </row>
    <row r="70" spans="1:22" ht="9.9499999999999993" customHeight="1">
      <c r="A70" s="264">
        <v>12</v>
      </c>
      <c r="B70" s="265"/>
      <c r="C70" s="266" t="s">
        <v>35</v>
      </c>
      <c r="D70" s="267">
        <v>0</v>
      </c>
      <c r="E70" s="268" t="s">
        <v>132</v>
      </c>
      <c r="F70" s="269" t="s">
        <v>132</v>
      </c>
      <c r="G70" s="282"/>
      <c r="H70" s="264">
        <v>12</v>
      </c>
      <c r="I70" s="265"/>
      <c r="J70" s="266" t="s">
        <v>37</v>
      </c>
      <c r="K70" s="267">
        <v>392066.91514999996</v>
      </c>
      <c r="L70" s="268">
        <v>0.70812389381559848</v>
      </c>
      <c r="M70" s="269">
        <v>99.963971788948143</v>
      </c>
      <c r="N70" s="282"/>
      <c r="O70" s="282"/>
      <c r="P70" s="282"/>
      <c r="Q70" s="282"/>
      <c r="R70" s="282"/>
      <c r="S70" s="282"/>
      <c r="T70" s="282"/>
      <c r="U70" s="282"/>
      <c r="V70" s="282"/>
    </row>
    <row r="71" spans="1:22" ht="9.9499999999999993" customHeight="1">
      <c r="A71" s="264">
        <v>13</v>
      </c>
      <c r="B71" s="265"/>
      <c r="C71" s="266" t="s">
        <v>37</v>
      </c>
      <c r="D71" s="267">
        <v>0</v>
      </c>
      <c r="E71" s="268" t="s">
        <v>132</v>
      </c>
      <c r="F71" s="269" t="s">
        <v>132</v>
      </c>
      <c r="G71" s="282"/>
      <c r="H71" s="264">
        <v>13</v>
      </c>
      <c r="I71" s="265"/>
      <c r="J71" s="266" t="s">
        <v>142</v>
      </c>
      <c r="K71" s="267">
        <v>19947.737519999999</v>
      </c>
      <c r="L71" s="268">
        <v>3.6028211051854962E-2</v>
      </c>
      <c r="M71" s="269">
        <v>100</v>
      </c>
      <c r="N71" s="282"/>
      <c r="O71" s="282"/>
      <c r="P71" s="282"/>
      <c r="Q71" s="282"/>
      <c r="R71" s="282"/>
      <c r="S71" s="282"/>
      <c r="T71" s="282"/>
      <c r="U71" s="282"/>
      <c r="V71" s="282"/>
    </row>
    <row r="72" spans="1:22" ht="9.9499999999999993" customHeight="1">
      <c r="A72" s="264">
        <v>14</v>
      </c>
      <c r="B72" s="265"/>
      <c r="C72" s="266" t="s">
        <v>142</v>
      </c>
      <c r="D72" s="267">
        <v>0</v>
      </c>
      <c r="E72" s="268" t="s">
        <v>132</v>
      </c>
      <c r="F72" s="269" t="s">
        <v>132</v>
      </c>
      <c r="G72" s="282"/>
      <c r="H72" s="264">
        <v>14</v>
      </c>
      <c r="I72" s="265"/>
      <c r="J72" s="266" t="s">
        <v>35</v>
      </c>
      <c r="K72" s="267">
        <v>0</v>
      </c>
      <c r="L72" s="268" t="s">
        <v>132</v>
      </c>
      <c r="M72" s="269" t="s">
        <v>132</v>
      </c>
      <c r="N72" s="282"/>
      <c r="O72" s="282"/>
      <c r="P72" s="282"/>
      <c r="Q72" s="282"/>
      <c r="R72" s="282"/>
      <c r="S72" s="282"/>
      <c r="T72" s="282"/>
      <c r="U72" s="282"/>
      <c r="V72" s="282"/>
    </row>
    <row r="73" spans="1:22" ht="9.9499999999999993" customHeight="1">
      <c r="A73" s="264">
        <v>15</v>
      </c>
      <c r="B73" s="265"/>
      <c r="C73" s="266" t="s">
        <v>43</v>
      </c>
      <c r="D73" s="267">
        <v>0</v>
      </c>
      <c r="E73" s="268" t="s">
        <v>132</v>
      </c>
      <c r="F73" s="269" t="s">
        <v>132</v>
      </c>
      <c r="G73" s="282"/>
      <c r="H73" s="264">
        <v>15</v>
      </c>
      <c r="I73" s="265"/>
      <c r="J73" s="266" t="s">
        <v>43</v>
      </c>
      <c r="K73" s="267">
        <v>0</v>
      </c>
      <c r="L73" s="268" t="s">
        <v>132</v>
      </c>
      <c r="M73" s="269" t="s">
        <v>132</v>
      </c>
      <c r="N73" s="282"/>
      <c r="O73" s="282"/>
      <c r="P73" s="282"/>
      <c r="Q73" s="284"/>
      <c r="R73" s="282"/>
      <c r="S73" s="282"/>
      <c r="T73" s="282"/>
      <c r="U73" s="282"/>
      <c r="V73" s="282"/>
    </row>
    <row r="74" spans="1:22" ht="9.9499999999999993" customHeight="1">
      <c r="A74" s="264">
        <v>16</v>
      </c>
      <c r="B74" s="265"/>
      <c r="C74" s="266" t="s">
        <v>44</v>
      </c>
      <c r="D74" s="267">
        <v>0</v>
      </c>
      <c r="E74" s="268" t="s">
        <v>132</v>
      </c>
      <c r="F74" s="269" t="s">
        <v>132</v>
      </c>
      <c r="G74" s="282"/>
      <c r="H74" s="264">
        <v>16</v>
      </c>
      <c r="I74" s="265"/>
      <c r="J74" s="266" t="s">
        <v>44</v>
      </c>
      <c r="K74" s="267">
        <v>0</v>
      </c>
      <c r="L74" s="268" t="s">
        <v>132</v>
      </c>
      <c r="M74" s="269" t="s">
        <v>132</v>
      </c>
      <c r="N74" s="282"/>
      <c r="O74" s="282"/>
      <c r="P74" s="282"/>
      <c r="Q74" s="284"/>
      <c r="R74" s="282"/>
      <c r="S74" s="282"/>
      <c r="T74" s="282"/>
      <c r="U74" s="282"/>
      <c r="V74" s="282"/>
    </row>
    <row r="75" spans="1:22" ht="9.9499999999999993" customHeight="1">
      <c r="A75" s="264">
        <v>17</v>
      </c>
      <c r="B75" s="265"/>
      <c r="C75" s="266" t="s">
        <v>45</v>
      </c>
      <c r="D75" s="267">
        <v>0</v>
      </c>
      <c r="E75" s="268" t="s">
        <v>132</v>
      </c>
      <c r="F75" s="269" t="s">
        <v>132</v>
      </c>
      <c r="G75" s="282"/>
      <c r="H75" s="264">
        <v>16</v>
      </c>
      <c r="I75" s="265"/>
      <c r="J75" s="266" t="s">
        <v>45</v>
      </c>
      <c r="K75" s="267">
        <v>0</v>
      </c>
      <c r="L75" s="268" t="s">
        <v>132</v>
      </c>
      <c r="M75" s="269" t="s">
        <v>132</v>
      </c>
      <c r="N75" s="282"/>
      <c r="O75" s="282"/>
      <c r="P75" s="282"/>
      <c r="Q75" s="284"/>
      <c r="R75" s="282"/>
      <c r="S75" s="282"/>
      <c r="T75" s="282"/>
      <c r="U75" s="282"/>
      <c r="V75" s="282"/>
    </row>
    <row r="76" spans="1:22" ht="6.75" customHeight="1">
      <c r="A76" s="276"/>
      <c r="B76" s="276"/>
      <c r="C76" s="272"/>
      <c r="D76" s="273"/>
      <c r="E76" s="277"/>
      <c r="F76" s="277"/>
      <c r="G76" s="282"/>
      <c r="H76" s="276"/>
      <c r="I76" s="276"/>
      <c r="J76" s="272"/>
      <c r="K76" s="273"/>
      <c r="L76" s="277"/>
      <c r="M76" s="277"/>
      <c r="N76" s="282"/>
      <c r="O76" s="282"/>
      <c r="P76" s="282"/>
      <c r="Q76" s="282"/>
      <c r="R76" s="282"/>
      <c r="S76" s="282"/>
      <c r="T76" s="282"/>
      <c r="U76" s="282"/>
      <c r="V76" s="282"/>
    </row>
    <row r="77" spans="1:22" ht="13.5">
      <c r="A77" s="285" t="s">
        <v>171</v>
      </c>
      <c r="B77" s="286"/>
      <c r="C77" s="280"/>
      <c r="D77" s="282"/>
      <c r="E77" s="282"/>
      <c r="F77" s="282"/>
      <c r="G77" s="282"/>
      <c r="H77" s="282"/>
      <c r="I77" s="282"/>
      <c r="J77" s="282"/>
      <c r="K77" s="282"/>
      <c r="L77" s="282"/>
      <c r="M77" s="282"/>
      <c r="N77" s="282"/>
      <c r="O77" s="282"/>
      <c r="P77" s="282"/>
      <c r="Q77" s="287"/>
      <c r="R77" s="282"/>
      <c r="S77" s="282"/>
      <c r="T77" s="282"/>
      <c r="U77" s="282"/>
      <c r="V77" s="282"/>
    </row>
    <row r="78" spans="1:22" ht="13.5">
      <c r="A78" s="285" t="s">
        <v>172</v>
      </c>
      <c r="B78" s="286"/>
      <c r="C78" s="282"/>
      <c r="D78" s="282"/>
      <c r="E78" s="282"/>
      <c r="F78" s="282"/>
      <c r="G78" s="282"/>
      <c r="H78" s="282"/>
      <c r="I78" s="282"/>
      <c r="J78" s="282"/>
      <c r="K78" s="282"/>
      <c r="L78" s="282"/>
      <c r="M78" s="282"/>
      <c r="N78" s="282"/>
      <c r="O78" s="282"/>
      <c r="P78" s="282"/>
      <c r="Q78" s="282"/>
      <c r="R78" s="282"/>
      <c r="S78" s="282"/>
      <c r="T78" s="282"/>
      <c r="U78" s="282"/>
      <c r="V78" s="282"/>
    </row>
    <row r="79" spans="1:22" ht="13.5">
      <c r="A79" s="285" t="s">
        <v>173</v>
      </c>
      <c r="B79" s="288"/>
      <c r="C79" s="282"/>
      <c r="D79" s="282"/>
      <c r="E79" s="282"/>
      <c r="F79" s="282"/>
      <c r="G79" s="282"/>
      <c r="H79" s="282"/>
      <c r="I79" s="282"/>
      <c r="J79" s="282"/>
      <c r="K79" s="282"/>
      <c r="L79" s="282"/>
      <c r="M79" s="282"/>
      <c r="N79" s="282"/>
      <c r="O79" s="282"/>
      <c r="P79" s="282"/>
      <c r="Q79" s="282"/>
      <c r="R79" s="282"/>
      <c r="S79" s="282"/>
      <c r="T79" s="282"/>
      <c r="U79" s="282"/>
      <c r="V79" s="282"/>
    </row>
    <row r="80" spans="1:22" ht="13.5">
      <c r="A80" s="285" t="s">
        <v>174</v>
      </c>
      <c r="B80" s="282"/>
      <c r="C80" s="282"/>
      <c r="D80" s="282"/>
      <c r="E80" s="282"/>
      <c r="F80" s="282"/>
      <c r="G80" s="282"/>
      <c r="H80" s="282"/>
      <c r="I80" s="282"/>
      <c r="N80" s="282"/>
      <c r="O80" s="282"/>
      <c r="P80" s="282"/>
      <c r="Q80" s="282"/>
      <c r="R80" s="282"/>
      <c r="S80" s="282"/>
      <c r="T80" s="282"/>
      <c r="U80" s="282"/>
      <c r="V80" s="282"/>
    </row>
    <row r="81" spans="1:22">
      <c r="A81" s="289" t="s">
        <v>175</v>
      </c>
      <c r="B81" s="289"/>
      <c r="C81" s="289"/>
      <c r="D81" s="289"/>
      <c r="E81" s="289"/>
      <c r="F81" s="289"/>
      <c r="G81" s="289"/>
      <c r="H81" s="289"/>
      <c r="I81" s="289"/>
      <c r="J81" s="289"/>
      <c r="K81" s="289"/>
      <c r="N81" s="282"/>
      <c r="O81" s="282"/>
      <c r="P81" s="282"/>
      <c r="Q81" s="282"/>
      <c r="R81" s="282"/>
      <c r="S81" s="282"/>
      <c r="T81" s="282"/>
      <c r="U81" s="282"/>
      <c r="V81" s="282"/>
    </row>
    <row r="82" spans="1:22" ht="13.35" customHeight="1">
      <c r="A82" s="289"/>
      <c r="B82" s="289"/>
      <c r="C82" s="289"/>
      <c r="D82" s="289"/>
      <c r="E82" s="289"/>
      <c r="F82" s="289"/>
      <c r="G82" s="289"/>
      <c r="H82" s="289"/>
      <c r="I82" s="289"/>
      <c r="J82" s="289"/>
      <c r="K82" s="289"/>
      <c r="L82" s="290"/>
    </row>
    <row r="83" spans="1:22">
      <c r="A83" s="291" t="s">
        <v>176</v>
      </c>
    </row>
  </sheetData>
  <mergeCells count="39">
    <mergeCell ref="L56:L57"/>
    <mergeCell ref="M56:M57"/>
    <mergeCell ref="A81:K82"/>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0B1FECAC-DCDE-43A9-9615-AB4A7451BE15}"/>
    <hyperlink ref="A1" location="Índice!A1" display="Volver al Índice" xr:uid="{EEE99AF6-1E19-4912-99D6-E367D978891C}"/>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2EC6-0DE6-4E1F-99E9-D962FE195A59}">
  <dimension ref="A1:L465"/>
  <sheetViews>
    <sheetView showGridLines="0" zoomScaleNormal="100" workbookViewId="0"/>
  </sheetViews>
  <sheetFormatPr baseColWidth="10" defaultColWidth="11.42578125" defaultRowHeight="12.75"/>
  <cols>
    <col min="1" max="1" width="4.5703125" style="165" customWidth="1"/>
    <col min="2" max="2" width="1.42578125" style="165" customWidth="1"/>
    <col min="3" max="3" width="30.5703125" style="165" customWidth="1"/>
    <col min="4" max="6" width="21.5703125" style="165" customWidth="1"/>
    <col min="7" max="16384" width="11.42578125" style="165"/>
  </cols>
  <sheetData>
    <row r="1" spans="1:6" s="118" customFormat="1" ht="17.100000000000001" customHeight="1">
      <c r="A1" s="1522" t="s">
        <v>1220</v>
      </c>
      <c r="B1" s="117"/>
      <c r="C1" s="117"/>
      <c r="D1" s="117"/>
      <c r="E1" s="117"/>
      <c r="F1" s="117"/>
    </row>
    <row r="2" spans="1:6" s="120" customFormat="1" ht="24" customHeight="1">
      <c r="A2" s="119" t="s">
        <v>122</v>
      </c>
      <c r="B2" s="119"/>
      <c r="C2" s="119"/>
      <c r="D2" s="119"/>
      <c r="E2" s="119"/>
      <c r="F2" s="119"/>
    </row>
    <row r="3" spans="1:6" s="122" customFormat="1" ht="18.95" customHeight="1">
      <c r="A3" s="121">
        <v>45412</v>
      </c>
      <c r="B3" s="121"/>
      <c r="C3" s="121"/>
      <c r="D3" s="121"/>
      <c r="E3" s="121"/>
      <c r="F3" s="121"/>
    </row>
    <row r="4" spans="1:6" s="118" customFormat="1" ht="17.100000000000001" customHeight="1">
      <c r="A4" s="123" t="s">
        <v>123</v>
      </c>
      <c r="B4" s="123"/>
      <c r="C4" s="123"/>
      <c r="D4" s="123"/>
      <c r="E4" s="123"/>
      <c r="F4" s="123"/>
    </row>
    <row r="5" spans="1:6" s="125" customFormat="1" ht="15" customHeight="1">
      <c r="A5" s="124" t="s">
        <v>124</v>
      </c>
      <c r="B5" s="124"/>
      <c r="C5" s="124"/>
      <c r="D5" s="124"/>
      <c r="E5" s="124"/>
      <c r="F5" s="124"/>
    </row>
    <row r="6" spans="1:6" s="127" customFormat="1" ht="6.95" customHeight="1" thickBot="1">
      <c r="A6" s="126"/>
      <c r="B6" s="126"/>
      <c r="C6" s="126"/>
      <c r="D6" s="126"/>
      <c r="E6" s="126"/>
      <c r="F6" s="126"/>
    </row>
    <row r="7" spans="1:6" s="131" customFormat="1" ht="9.9499999999999993" customHeight="1">
      <c r="A7" s="128" t="s">
        <v>1</v>
      </c>
      <c r="B7" s="128"/>
      <c r="C7" s="129"/>
      <c r="D7" s="129" t="s">
        <v>125</v>
      </c>
      <c r="E7" s="130" t="s">
        <v>126</v>
      </c>
      <c r="F7" s="130" t="s">
        <v>127</v>
      </c>
    </row>
    <row r="8" spans="1:6" s="131" customFormat="1" ht="16.5" customHeight="1">
      <c r="A8" s="132"/>
      <c r="B8" s="132"/>
      <c r="C8" s="132"/>
      <c r="D8" s="132"/>
      <c r="E8" s="133" t="s">
        <v>128</v>
      </c>
      <c r="F8" s="133" t="s">
        <v>129</v>
      </c>
    </row>
    <row r="9" spans="1:6" s="131" customFormat="1" ht="8.25" customHeight="1">
      <c r="A9" s="134"/>
      <c r="B9" s="134"/>
      <c r="C9" s="135"/>
      <c r="D9" s="134"/>
      <c r="E9" s="136"/>
      <c r="F9" s="136"/>
    </row>
    <row r="10" spans="1:6" s="143" customFormat="1" ht="12" customHeight="1">
      <c r="A10" s="137">
        <v>1</v>
      </c>
      <c r="B10" s="138"/>
      <c r="C10" s="139" t="s">
        <v>130</v>
      </c>
      <c r="D10" s="140">
        <v>2885932.1979999999</v>
      </c>
      <c r="E10" s="141">
        <v>43.477179039344897</v>
      </c>
      <c r="F10" s="142">
        <v>43.477179039344897</v>
      </c>
    </row>
    <row r="11" spans="1:6" s="143" customFormat="1" ht="12" customHeight="1">
      <c r="A11" s="137">
        <v>2</v>
      </c>
      <c r="B11" s="138"/>
      <c r="C11" s="139" t="s">
        <v>36</v>
      </c>
      <c r="D11" s="140">
        <v>1177614.1170000001</v>
      </c>
      <c r="E11" s="141">
        <v>17.741005779536703</v>
      </c>
      <c r="F11" s="142">
        <v>61.218184818881596</v>
      </c>
    </row>
    <row r="12" spans="1:6" s="143" customFormat="1" ht="12" customHeight="1">
      <c r="A12" s="137">
        <v>3</v>
      </c>
      <c r="B12" s="138"/>
      <c r="C12" s="139" t="s">
        <v>29</v>
      </c>
      <c r="D12" s="140">
        <v>919662.22100000002</v>
      </c>
      <c r="E12" s="141">
        <v>13.854905900370214</v>
      </c>
      <c r="F12" s="142">
        <v>75.073090719251809</v>
      </c>
    </row>
    <row r="13" spans="1:6" s="143" customFormat="1" ht="12" customHeight="1">
      <c r="A13" s="137">
        <v>4</v>
      </c>
      <c r="B13" s="138"/>
      <c r="C13" s="139" t="s">
        <v>114</v>
      </c>
      <c r="D13" s="140">
        <v>658601.9</v>
      </c>
      <c r="E13" s="141">
        <v>9.9219769410371743</v>
      </c>
      <c r="F13" s="142">
        <v>84.995067660288981</v>
      </c>
    </row>
    <row r="14" spans="1:6" s="143" customFormat="1" ht="12" customHeight="1">
      <c r="A14" s="137">
        <v>5</v>
      </c>
      <c r="B14" s="138"/>
      <c r="C14" s="139" t="s">
        <v>131</v>
      </c>
      <c r="D14" s="140">
        <v>508743.55599999998</v>
      </c>
      <c r="E14" s="141">
        <v>7.6643292883504497</v>
      </c>
      <c r="F14" s="142">
        <v>92.659396948639426</v>
      </c>
    </row>
    <row r="15" spans="1:6" s="143" customFormat="1" ht="12" customHeight="1">
      <c r="A15" s="137">
        <v>6</v>
      </c>
      <c r="B15" s="138"/>
      <c r="C15" s="139" t="s">
        <v>33</v>
      </c>
      <c r="D15" s="140">
        <v>358447.98499999999</v>
      </c>
      <c r="E15" s="141">
        <v>5.4000947184197905</v>
      </c>
      <c r="F15" s="142">
        <v>98.05949166705922</v>
      </c>
    </row>
    <row r="16" spans="1:6" s="143" customFormat="1" ht="12" customHeight="1">
      <c r="A16" s="137">
        <v>7</v>
      </c>
      <c r="B16" s="138"/>
      <c r="C16" s="139" t="s">
        <v>32</v>
      </c>
      <c r="D16" s="140">
        <v>109604.708</v>
      </c>
      <c r="E16" s="141">
        <v>1.6512181112825708</v>
      </c>
      <c r="F16" s="142">
        <v>99.710709778341794</v>
      </c>
    </row>
    <row r="17" spans="1:12" s="143" customFormat="1" ht="12" customHeight="1">
      <c r="A17" s="137">
        <v>8</v>
      </c>
      <c r="B17" s="138"/>
      <c r="C17" s="139" t="s">
        <v>38</v>
      </c>
      <c r="D17" s="140">
        <v>9224.7150000000001</v>
      </c>
      <c r="E17" s="141">
        <v>0.13897228282766833</v>
      </c>
      <c r="F17" s="142">
        <v>99.84968206116946</v>
      </c>
    </row>
    <row r="18" spans="1:12" s="143" customFormat="1" ht="12" customHeight="1">
      <c r="A18" s="137">
        <v>9</v>
      </c>
      <c r="B18" s="138"/>
      <c r="C18" s="139" t="s">
        <v>30</v>
      </c>
      <c r="D18" s="140">
        <v>6285.8</v>
      </c>
      <c r="E18" s="141">
        <v>9.4696906668461575E-2</v>
      </c>
      <c r="F18" s="142">
        <v>99.94437896783792</v>
      </c>
    </row>
    <row r="19" spans="1:12" s="143" customFormat="1" ht="12" customHeight="1">
      <c r="A19" s="137">
        <v>10</v>
      </c>
      <c r="B19" s="138"/>
      <c r="C19" s="139" t="s">
        <v>43</v>
      </c>
      <c r="D19" s="140">
        <v>3692.018</v>
      </c>
      <c r="E19" s="141">
        <v>5.5621032162060546E-2</v>
      </c>
      <c r="F19" s="142">
        <v>99.999999999999986</v>
      </c>
    </row>
    <row r="20" spans="1:12" s="143" customFormat="1" ht="12" customHeight="1">
      <c r="A20" s="137">
        <v>11</v>
      </c>
      <c r="B20" s="138"/>
      <c r="C20" s="139" t="s">
        <v>35</v>
      </c>
      <c r="D20" s="140">
        <v>0</v>
      </c>
      <c r="E20" s="141" t="s">
        <v>132</v>
      </c>
      <c r="F20" s="142" t="s">
        <v>132</v>
      </c>
    </row>
    <row r="21" spans="1:12" s="143" customFormat="1" ht="12" customHeight="1">
      <c r="A21" s="137">
        <v>12</v>
      </c>
      <c r="B21" s="138"/>
      <c r="C21" s="139" t="s">
        <v>37</v>
      </c>
      <c r="D21" s="140">
        <v>0</v>
      </c>
      <c r="E21" s="141" t="s">
        <v>132</v>
      </c>
      <c r="F21" s="142" t="s">
        <v>132</v>
      </c>
    </row>
    <row r="22" spans="1:12" s="143" customFormat="1" ht="12" customHeight="1">
      <c r="A22" s="137">
        <v>13</v>
      </c>
      <c r="B22" s="138"/>
      <c r="C22" s="139" t="s">
        <v>39</v>
      </c>
      <c r="D22" s="140">
        <v>0</v>
      </c>
      <c r="E22" s="141" t="s">
        <v>132</v>
      </c>
      <c r="F22" s="142" t="s">
        <v>132</v>
      </c>
    </row>
    <row r="23" spans="1:12" s="143" customFormat="1" ht="12" customHeight="1">
      <c r="A23" s="137">
        <v>14</v>
      </c>
      <c r="B23" s="138"/>
      <c r="C23" s="139" t="s">
        <v>41</v>
      </c>
      <c r="D23" s="140">
        <v>0</v>
      </c>
      <c r="E23" s="141" t="s">
        <v>132</v>
      </c>
      <c r="F23" s="142" t="s">
        <v>132</v>
      </c>
    </row>
    <row r="24" spans="1:12" s="143" customFormat="1" ht="12" customHeight="1">
      <c r="A24" s="137">
        <v>15</v>
      </c>
      <c r="B24" s="138"/>
      <c r="C24" s="139" t="s">
        <v>42</v>
      </c>
      <c r="D24" s="140">
        <v>0</v>
      </c>
      <c r="E24" s="141" t="s">
        <v>132</v>
      </c>
      <c r="F24" s="142" t="s">
        <v>132</v>
      </c>
    </row>
    <row r="25" spans="1:12" s="143" customFormat="1" ht="12" customHeight="1">
      <c r="A25" s="137">
        <v>16</v>
      </c>
      <c r="B25" s="138"/>
      <c r="C25" s="139" t="s">
        <v>44</v>
      </c>
      <c r="D25" s="140">
        <v>0</v>
      </c>
      <c r="E25" s="141" t="s">
        <v>132</v>
      </c>
      <c r="F25" s="142" t="s">
        <v>132</v>
      </c>
    </row>
    <row r="26" spans="1:12" s="143" customFormat="1" ht="12" customHeight="1">
      <c r="A26" s="137">
        <v>17</v>
      </c>
      <c r="B26" s="138"/>
      <c r="C26" s="139" t="s">
        <v>45</v>
      </c>
      <c r="D26" s="140">
        <v>0</v>
      </c>
      <c r="E26" s="141" t="s">
        <v>132</v>
      </c>
      <c r="F26" s="142" t="s">
        <v>132</v>
      </c>
    </row>
    <row r="27" spans="1:12" s="148" customFormat="1" ht="6.75" customHeight="1">
      <c r="A27" s="144"/>
      <c r="B27" s="144"/>
      <c r="C27" s="145"/>
      <c r="D27" s="146"/>
      <c r="E27" s="147"/>
      <c r="F27" s="147"/>
    </row>
    <row r="28" spans="1:12" s="148" customFormat="1" ht="11.85" customHeight="1">
      <c r="A28" s="149"/>
      <c r="B28" s="149"/>
      <c r="C28" s="149"/>
      <c r="D28" s="149"/>
      <c r="E28" s="149"/>
      <c r="F28" s="149"/>
      <c r="G28" s="149"/>
      <c r="H28" s="149"/>
      <c r="I28" s="149"/>
      <c r="J28" s="149"/>
      <c r="K28" s="149"/>
      <c r="L28" s="149"/>
    </row>
    <row r="29" spans="1:12" s="125" customFormat="1" ht="15" customHeight="1">
      <c r="A29" s="124" t="s">
        <v>133</v>
      </c>
      <c r="B29" s="124"/>
      <c r="C29" s="124"/>
      <c r="D29" s="124"/>
      <c r="E29" s="124"/>
      <c r="F29" s="150"/>
    </row>
    <row r="30" spans="1:12" s="127" customFormat="1" ht="6.95" customHeight="1" thickBot="1">
      <c r="A30" s="126"/>
      <c r="B30" s="126"/>
      <c r="C30" s="126"/>
      <c r="D30" s="126"/>
      <c r="E30" s="126"/>
      <c r="F30" s="126"/>
    </row>
    <row r="31" spans="1:12" s="131" customFormat="1" ht="9.9499999999999993" customHeight="1">
      <c r="A31" s="128" t="s">
        <v>1</v>
      </c>
      <c r="B31" s="128"/>
      <c r="C31" s="129"/>
      <c r="D31" s="129" t="s">
        <v>125</v>
      </c>
      <c r="E31" s="130" t="s">
        <v>126</v>
      </c>
      <c r="F31" s="130" t="s">
        <v>127</v>
      </c>
    </row>
    <row r="32" spans="1:12" s="131" customFormat="1" ht="16.5" customHeight="1">
      <c r="A32" s="132"/>
      <c r="B32" s="132"/>
      <c r="C32" s="132"/>
      <c r="D32" s="132"/>
      <c r="E32" s="133" t="s">
        <v>128</v>
      </c>
      <c r="F32" s="133" t="s">
        <v>129</v>
      </c>
    </row>
    <row r="33" spans="1:6" s="131" customFormat="1" ht="8.25" customHeight="1">
      <c r="A33" s="134"/>
      <c r="B33" s="134"/>
      <c r="C33" s="135"/>
      <c r="D33" s="134"/>
      <c r="E33" s="136"/>
      <c r="F33" s="136"/>
    </row>
    <row r="34" spans="1:6" s="143" customFormat="1" ht="12" customHeight="1">
      <c r="A34" s="137">
        <v>1</v>
      </c>
      <c r="B34" s="138"/>
      <c r="C34" s="139" t="s">
        <v>130</v>
      </c>
      <c r="D34" s="140">
        <v>6630939.3530000001</v>
      </c>
      <c r="E34" s="141">
        <v>32.594675107910277</v>
      </c>
      <c r="F34" s="142">
        <v>32.594675107910277</v>
      </c>
    </row>
    <row r="35" spans="1:6" s="143" customFormat="1" ht="12" customHeight="1">
      <c r="A35" s="137">
        <v>2</v>
      </c>
      <c r="B35" s="138"/>
      <c r="C35" s="139" t="s">
        <v>29</v>
      </c>
      <c r="D35" s="140">
        <v>4374952.2970000003</v>
      </c>
      <c r="E35" s="141">
        <v>21.505271145151553</v>
      </c>
      <c r="F35" s="142">
        <v>54.09994625306183</v>
      </c>
    </row>
    <row r="36" spans="1:6" s="143" customFormat="1" ht="12" customHeight="1">
      <c r="A36" s="137">
        <v>3</v>
      </c>
      <c r="B36" s="138"/>
      <c r="C36" s="139" t="s">
        <v>36</v>
      </c>
      <c r="D36" s="140">
        <v>3037541.102</v>
      </c>
      <c r="E36" s="141">
        <v>14.93116737703539</v>
      </c>
      <c r="F36" s="142">
        <v>69.031113630097224</v>
      </c>
    </row>
    <row r="37" spans="1:6" s="143" customFormat="1" ht="12" customHeight="1">
      <c r="A37" s="137">
        <v>4</v>
      </c>
      <c r="B37" s="138"/>
      <c r="C37" s="139" t="s">
        <v>114</v>
      </c>
      <c r="D37" s="140">
        <v>2640694.585</v>
      </c>
      <c r="E37" s="141">
        <v>12.980450804206436</v>
      </c>
      <c r="F37" s="142">
        <v>82.011564434303665</v>
      </c>
    </row>
    <row r="38" spans="1:6" s="143" customFormat="1" ht="12" customHeight="1">
      <c r="A38" s="137">
        <v>5</v>
      </c>
      <c r="B38" s="138"/>
      <c r="C38" s="139" t="s">
        <v>39</v>
      </c>
      <c r="D38" s="140">
        <v>1792993.6259999999</v>
      </c>
      <c r="E38" s="141">
        <v>8.813539319068477</v>
      </c>
      <c r="F38" s="142">
        <v>90.825103753372147</v>
      </c>
    </row>
    <row r="39" spans="1:6" s="143" customFormat="1" ht="12" customHeight="1">
      <c r="A39" s="137">
        <v>6</v>
      </c>
      <c r="B39" s="138"/>
      <c r="C39" s="139" t="s">
        <v>32</v>
      </c>
      <c r="D39" s="140">
        <v>788314.06400000001</v>
      </c>
      <c r="E39" s="141">
        <v>3.874992581171989</v>
      </c>
      <c r="F39" s="142">
        <v>94.700096334544142</v>
      </c>
    </row>
    <row r="40" spans="1:6" s="143" customFormat="1" ht="12" customHeight="1">
      <c r="A40" s="137">
        <v>7</v>
      </c>
      <c r="B40" s="138"/>
      <c r="C40" s="139" t="s">
        <v>41</v>
      </c>
      <c r="D40" s="140">
        <v>699344.96200000006</v>
      </c>
      <c r="E40" s="141">
        <v>3.4376610328114192</v>
      </c>
      <c r="F40" s="142">
        <v>98.137757367355562</v>
      </c>
    </row>
    <row r="41" spans="1:6" s="143" customFormat="1" ht="12" customHeight="1">
      <c r="A41" s="137">
        <v>8</v>
      </c>
      <c r="B41" s="138"/>
      <c r="C41" s="139" t="s">
        <v>33</v>
      </c>
      <c r="D41" s="140">
        <v>338665.55200000003</v>
      </c>
      <c r="E41" s="141">
        <v>1.6647254710129296</v>
      </c>
      <c r="F41" s="142">
        <v>99.802482838368491</v>
      </c>
    </row>
    <row r="42" spans="1:6" s="143" customFormat="1" ht="12" customHeight="1">
      <c r="A42" s="137">
        <v>9</v>
      </c>
      <c r="B42" s="138"/>
      <c r="C42" s="139" t="s">
        <v>35</v>
      </c>
      <c r="D42" s="140">
        <v>24161.012999999999</v>
      </c>
      <c r="E42" s="141">
        <v>0.11876452597273461</v>
      </c>
      <c r="F42" s="142">
        <v>99.921247364341227</v>
      </c>
    </row>
    <row r="43" spans="1:6" s="143" customFormat="1" ht="12" customHeight="1">
      <c r="A43" s="137">
        <v>10</v>
      </c>
      <c r="B43" s="138"/>
      <c r="C43" s="139" t="s">
        <v>38</v>
      </c>
      <c r="D43" s="140">
        <v>12217.498</v>
      </c>
      <c r="E43" s="141">
        <v>6.0055650752012482E-2</v>
      </c>
      <c r="F43" s="142">
        <v>99.981303015093246</v>
      </c>
    </row>
    <row r="44" spans="1:6" s="143" customFormat="1" ht="12" customHeight="1">
      <c r="A44" s="137">
        <v>11</v>
      </c>
      <c r="B44" s="138"/>
      <c r="C44" s="139" t="s">
        <v>30</v>
      </c>
      <c r="D44" s="140">
        <v>3803.645</v>
      </c>
      <c r="E44" s="141">
        <v>1.8696984906781938E-2</v>
      </c>
      <c r="F44" s="142">
        <v>100.00000000000003</v>
      </c>
    </row>
    <row r="45" spans="1:6" s="143" customFormat="1" ht="12" customHeight="1">
      <c r="A45" s="137">
        <v>12</v>
      </c>
      <c r="B45" s="138"/>
      <c r="C45" s="139" t="s">
        <v>42</v>
      </c>
      <c r="D45" s="140">
        <v>0</v>
      </c>
      <c r="E45" s="141" t="s">
        <v>132</v>
      </c>
      <c r="F45" s="142" t="s">
        <v>132</v>
      </c>
    </row>
    <row r="46" spans="1:6" s="143" customFormat="1" ht="12" customHeight="1">
      <c r="A46" s="137">
        <v>13</v>
      </c>
      <c r="B46" s="138"/>
      <c r="C46" s="139" t="s">
        <v>37</v>
      </c>
      <c r="D46" s="140">
        <v>0</v>
      </c>
      <c r="E46" s="141" t="s">
        <v>132</v>
      </c>
      <c r="F46" s="142" t="s">
        <v>132</v>
      </c>
    </row>
    <row r="47" spans="1:6" s="143" customFormat="1" ht="12" customHeight="1">
      <c r="A47" s="137">
        <v>14</v>
      </c>
      <c r="B47" s="138"/>
      <c r="C47" s="139" t="s">
        <v>131</v>
      </c>
      <c r="D47" s="140">
        <v>0</v>
      </c>
      <c r="E47" s="141" t="s">
        <v>132</v>
      </c>
      <c r="F47" s="142" t="s">
        <v>132</v>
      </c>
    </row>
    <row r="48" spans="1:6" s="143" customFormat="1" ht="12" customHeight="1">
      <c r="A48" s="137">
        <v>15</v>
      </c>
      <c r="B48" s="138"/>
      <c r="C48" s="139" t="s">
        <v>43</v>
      </c>
      <c r="D48" s="140">
        <v>0</v>
      </c>
      <c r="E48" s="141" t="s">
        <v>132</v>
      </c>
      <c r="F48" s="142" t="s">
        <v>132</v>
      </c>
    </row>
    <row r="49" spans="1:12" s="143" customFormat="1" ht="12" customHeight="1">
      <c r="A49" s="137">
        <v>16</v>
      </c>
      <c r="B49" s="138"/>
      <c r="C49" s="139" t="s">
        <v>44</v>
      </c>
      <c r="D49" s="140">
        <v>0</v>
      </c>
      <c r="E49" s="141" t="s">
        <v>132</v>
      </c>
      <c r="F49" s="142" t="s">
        <v>132</v>
      </c>
    </row>
    <row r="50" spans="1:12" s="143" customFormat="1" ht="12" customHeight="1">
      <c r="A50" s="137">
        <v>17</v>
      </c>
      <c r="B50" s="138"/>
      <c r="C50" s="139" t="s">
        <v>45</v>
      </c>
      <c r="D50" s="140">
        <v>0</v>
      </c>
      <c r="E50" s="141" t="s">
        <v>132</v>
      </c>
      <c r="F50" s="142" t="s">
        <v>132</v>
      </c>
    </row>
    <row r="51" spans="1:12" s="148" customFormat="1" ht="9" customHeight="1">
      <c r="A51" s="144"/>
      <c r="B51" s="144"/>
      <c r="C51" s="145"/>
      <c r="D51" s="146"/>
      <c r="E51" s="147"/>
      <c r="F51" s="147"/>
    </row>
    <row r="52" spans="1:12" s="148" customFormat="1" ht="10.5" customHeight="1">
      <c r="A52" s="149"/>
      <c r="B52" s="149"/>
      <c r="C52" s="149"/>
      <c r="D52" s="149"/>
      <c r="E52" s="149"/>
      <c r="F52" s="149"/>
      <c r="G52" s="149"/>
      <c r="H52" s="149"/>
      <c r="I52" s="149"/>
      <c r="J52" s="149"/>
      <c r="K52" s="149"/>
      <c r="L52" s="149"/>
    </row>
    <row r="53" spans="1:12" s="125" customFormat="1" ht="15" customHeight="1">
      <c r="A53" s="124" t="s">
        <v>134</v>
      </c>
      <c r="B53" s="124"/>
      <c r="C53" s="124"/>
      <c r="D53" s="124"/>
      <c r="E53" s="124"/>
      <c r="F53" s="124"/>
    </row>
    <row r="54" spans="1:12" s="127" customFormat="1" ht="6.95" customHeight="1" thickBot="1">
      <c r="A54" s="126"/>
      <c r="B54" s="126"/>
      <c r="C54" s="126"/>
      <c r="D54" s="126"/>
      <c r="E54" s="126"/>
      <c r="F54" s="126"/>
    </row>
    <row r="55" spans="1:12" s="151" customFormat="1" ht="9.9499999999999993" customHeight="1">
      <c r="A55" s="128" t="s">
        <v>1</v>
      </c>
      <c r="B55" s="128"/>
      <c r="C55" s="129"/>
      <c r="D55" s="129" t="s">
        <v>125</v>
      </c>
      <c r="E55" s="130" t="s">
        <v>126</v>
      </c>
      <c r="F55" s="130" t="s">
        <v>127</v>
      </c>
    </row>
    <row r="56" spans="1:12" s="151" customFormat="1" ht="15.75" customHeight="1">
      <c r="A56" s="132"/>
      <c r="B56" s="132"/>
      <c r="C56" s="132"/>
      <c r="D56" s="132"/>
      <c r="E56" s="133" t="s">
        <v>128</v>
      </c>
      <c r="F56" s="133" t="s">
        <v>129</v>
      </c>
    </row>
    <row r="57" spans="1:12" s="151" customFormat="1" ht="8.25" customHeight="1">
      <c r="C57" s="135"/>
      <c r="D57" s="152"/>
      <c r="E57" s="153"/>
      <c r="F57" s="153"/>
    </row>
    <row r="58" spans="1:12" s="143" customFormat="1" ht="12" customHeight="1">
      <c r="A58" s="137">
        <v>1</v>
      </c>
      <c r="B58" s="138"/>
      <c r="C58" s="139" t="s">
        <v>130</v>
      </c>
      <c r="D58" s="140">
        <v>70050861.979000002</v>
      </c>
      <c r="E58" s="141">
        <v>34.386992880135196</v>
      </c>
      <c r="F58" s="142">
        <v>34.386992880135196</v>
      </c>
    </row>
    <row r="59" spans="1:12" s="143" customFormat="1" ht="12" customHeight="1">
      <c r="A59" s="137">
        <v>2</v>
      </c>
      <c r="B59" s="138"/>
      <c r="C59" s="139" t="s">
        <v>29</v>
      </c>
      <c r="D59" s="140">
        <v>40433808.964000002</v>
      </c>
      <c r="E59" s="141">
        <v>19.848393890979256</v>
      </c>
      <c r="F59" s="142">
        <v>68.888989015565755</v>
      </c>
    </row>
    <row r="60" spans="1:12" s="143" customFormat="1" ht="12" customHeight="1">
      <c r="A60" s="137">
        <v>3</v>
      </c>
      <c r="B60" s="138"/>
      <c r="C60" s="139" t="s">
        <v>114</v>
      </c>
      <c r="D60" s="140">
        <v>29851329.888</v>
      </c>
      <c r="E60" s="141">
        <v>14.653602244451305</v>
      </c>
      <c r="F60" s="142">
        <v>49.040595124586503</v>
      </c>
    </row>
    <row r="61" spans="1:12" s="143" customFormat="1" ht="12" customHeight="1">
      <c r="A61" s="137">
        <v>4</v>
      </c>
      <c r="B61" s="138"/>
      <c r="C61" s="139" t="s">
        <v>36</v>
      </c>
      <c r="D61" s="140">
        <v>26375013.879000001</v>
      </c>
      <c r="E61" s="141">
        <v>12.947127113760995</v>
      </c>
      <c r="F61" s="142">
        <v>81.836116129326754</v>
      </c>
    </row>
    <row r="62" spans="1:12" s="143" customFormat="1" ht="12" customHeight="1">
      <c r="A62" s="137">
        <v>5</v>
      </c>
      <c r="B62" s="138"/>
      <c r="C62" s="139" t="s">
        <v>37</v>
      </c>
      <c r="D62" s="140">
        <v>12439621.929</v>
      </c>
      <c r="E62" s="141">
        <v>6.1064372174653876</v>
      </c>
      <c r="F62" s="142">
        <v>87.942553346792138</v>
      </c>
    </row>
    <row r="63" spans="1:12" s="143" customFormat="1" ht="12" customHeight="1">
      <c r="A63" s="137">
        <v>6</v>
      </c>
      <c r="B63" s="138"/>
      <c r="C63" s="139" t="s">
        <v>33</v>
      </c>
      <c r="D63" s="140">
        <v>6839729.227</v>
      </c>
      <c r="E63" s="141">
        <v>3.3575278531391901</v>
      </c>
      <c r="F63" s="142">
        <v>91.300081199931327</v>
      </c>
    </row>
    <row r="64" spans="1:12" s="143" customFormat="1" ht="12" customHeight="1">
      <c r="A64" s="137">
        <v>7</v>
      </c>
      <c r="B64" s="138"/>
      <c r="C64" s="139" t="s">
        <v>32</v>
      </c>
      <c r="D64" s="140">
        <v>4356415.9009999996</v>
      </c>
      <c r="E64" s="141">
        <v>2.1385039147056228</v>
      </c>
      <c r="F64" s="142">
        <v>93.43858511463695</v>
      </c>
    </row>
    <row r="65" spans="1:12" s="143" customFormat="1" ht="12" customHeight="1">
      <c r="A65" s="137">
        <v>8</v>
      </c>
      <c r="B65" s="138"/>
      <c r="C65" s="139" t="s">
        <v>116</v>
      </c>
      <c r="D65" s="140">
        <v>4155175.3670000001</v>
      </c>
      <c r="E65" s="141">
        <v>2.039717738285308</v>
      </c>
      <c r="F65" s="142">
        <v>95.478302852922255</v>
      </c>
    </row>
    <row r="66" spans="1:12" s="143" customFormat="1" ht="12" customHeight="1">
      <c r="A66" s="137">
        <v>9</v>
      </c>
      <c r="B66" s="138"/>
      <c r="C66" s="139" t="s">
        <v>38</v>
      </c>
      <c r="D66" s="140">
        <v>2695480.7930000001</v>
      </c>
      <c r="E66" s="141">
        <v>1.3231739941361298</v>
      </c>
      <c r="F66" s="142">
        <v>96.801476847058382</v>
      </c>
    </row>
    <row r="67" spans="1:12" s="143" customFormat="1" ht="12" customHeight="1">
      <c r="A67" s="137">
        <v>10</v>
      </c>
      <c r="B67" s="138"/>
      <c r="C67" s="139" t="s">
        <v>39</v>
      </c>
      <c r="D67" s="140">
        <v>1736504.8970000001</v>
      </c>
      <c r="E67" s="141">
        <v>0.85242607788837566</v>
      </c>
      <c r="F67" s="142">
        <v>97.653902924946763</v>
      </c>
    </row>
    <row r="68" spans="1:12" s="143" customFormat="1" ht="12" customHeight="1">
      <c r="A68" s="137">
        <v>11</v>
      </c>
      <c r="B68" s="138"/>
      <c r="C68" s="139" t="s">
        <v>30</v>
      </c>
      <c r="D68" s="140">
        <v>1219490.8859999999</v>
      </c>
      <c r="E68" s="141">
        <v>0.59863109788489133</v>
      </c>
      <c r="F68" s="142">
        <v>98.252534022831654</v>
      </c>
    </row>
    <row r="69" spans="1:12" s="143" customFormat="1" ht="12" customHeight="1">
      <c r="A69" s="137">
        <v>12</v>
      </c>
      <c r="B69" s="138"/>
      <c r="C69" s="139" t="s">
        <v>42</v>
      </c>
      <c r="D69" s="140">
        <v>775549.38699999999</v>
      </c>
      <c r="E69" s="141">
        <v>0.38070639668869527</v>
      </c>
      <c r="F69" s="142">
        <v>98.633240419520348</v>
      </c>
    </row>
    <row r="70" spans="1:12" s="143" customFormat="1" ht="12" customHeight="1">
      <c r="A70" s="137">
        <v>13</v>
      </c>
      <c r="B70" s="138"/>
      <c r="C70" s="139" t="s">
        <v>41</v>
      </c>
      <c r="D70" s="140">
        <v>733927.01399999997</v>
      </c>
      <c r="E70" s="141">
        <v>0.36027455325992491</v>
      </c>
      <c r="F70" s="142">
        <v>98.993514972780275</v>
      </c>
    </row>
    <row r="71" spans="1:12" s="143" customFormat="1" ht="12" customHeight="1">
      <c r="A71" s="137">
        <v>14</v>
      </c>
      <c r="B71" s="138"/>
      <c r="C71" s="139" t="s">
        <v>45</v>
      </c>
      <c r="D71" s="140">
        <v>660383.25100000005</v>
      </c>
      <c r="E71" s="141">
        <v>0.32417294389760926</v>
      </c>
      <c r="F71" s="142">
        <v>99.317687916677883</v>
      </c>
    </row>
    <row r="72" spans="1:12" s="143" customFormat="1" ht="12" customHeight="1">
      <c r="A72" s="137">
        <v>15</v>
      </c>
      <c r="B72" s="138"/>
      <c r="C72" s="139" t="s">
        <v>35</v>
      </c>
      <c r="D72" s="140">
        <v>641846.85800000001</v>
      </c>
      <c r="E72" s="141">
        <v>0.31507368664213858</v>
      </c>
      <c r="F72" s="142">
        <v>99.63276160332002</v>
      </c>
    </row>
    <row r="73" spans="1:12" s="143" customFormat="1" ht="12" customHeight="1">
      <c r="A73" s="137">
        <v>16</v>
      </c>
      <c r="B73" s="138"/>
      <c r="C73" s="139" t="s">
        <v>43</v>
      </c>
      <c r="D73" s="140">
        <v>564727.28599999996</v>
      </c>
      <c r="E73" s="141">
        <v>0.27721676242501664</v>
      </c>
      <c r="F73" s="142">
        <v>99.909978365745033</v>
      </c>
    </row>
    <row r="74" spans="1:12" s="143" customFormat="1" ht="12" customHeight="1">
      <c r="A74" s="137">
        <v>17</v>
      </c>
      <c r="B74" s="138"/>
      <c r="C74" s="139" t="s">
        <v>44</v>
      </c>
      <c r="D74" s="140">
        <v>183386</v>
      </c>
      <c r="E74" s="141">
        <v>9.0021634254935048E-2</v>
      </c>
      <c r="F74" s="142">
        <v>99.999999999999972</v>
      </c>
    </row>
    <row r="75" spans="1:12" s="148" customFormat="1" ht="6" customHeight="1">
      <c r="A75" s="144"/>
      <c r="B75" s="144"/>
      <c r="C75" s="145"/>
      <c r="D75" s="146"/>
      <c r="E75" s="147"/>
      <c r="F75" s="147"/>
    </row>
    <row r="76" spans="1:12" s="127" customFormat="1" ht="9.75" customHeight="1">
      <c r="A76" s="149"/>
      <c r="B76" s="149"/>
      <c r="C76" s="149"/>
      <c r="D76" s="149"/>
      <c r="E76" s="149"/>
      <c r="F76" s="149"/>
      <c r="G76" s="149"/>
      <c r="H76" s="149"/>
      <c r="I76" s="149"/>
      <c r="J76" s="149"/>
      <c r="K76" s="149"/>
      <c r="L76" s="149"/>
    </row>
    <row r="77" spans="1:12" s="125" customFormat="1" ht="15" customHeight="1">
      <c r="A77" s="124" t="s">
        <v>135</v>
      </c>
      <c r="B77" s="124"/>
      <c r="C77" s="124"/>
      <c r="D77" s="124"/>
      <c r="E77" s="124"/>
      <c r="F77" s="124"/>
    </row>
    <row r="78" spans="1:12" s="127" customFormat="1" ht="6.95" customHeight="1" thickBot="1">
      <c r="A78" s="126"/>
      <c r="B78" s="126"/>
      <c r="C78" s="126"/>
      <c r="D78" s="126"/>
      <c r="E78" s="126"/>
      <c r="F78" s="126"/>
    </row>
    <row r="79" spans="1:12" s="151" customFormat="1" ht="12.75" customHeight="1">
      <c r="A79" s="154" t="s">
        <v>1</v>
      </c>
      <c r="B79" s="154"/>
      <c r="C79" s="155"/>
      <c r="D79" s="129" t="s">
        <v>125</v>
      </c>
      <c r="E79" s="130" t="s">
        <v>126</v>
      </c>
      <c r="F79" s="130" t="s">
        <v>127</v>
      </c>
    </row>
    <row r="80" spans="1:12" s="143" customFormat="1" ht="12.75" customHeight="1">
      <c r="A80" s="156"/>
      <c r="B80" s="156"/>
      <c r="C80" s="156"/>
      <c r="D80" s="132"/>
      <c r="E80" s="133" t="s">
        <v>128</v>
      </c>
      <c r="F80" s="133" t="s">
        <v>129</v>
      </c>
    </row>
    <row r="81" spans="1:6" s="143" customFormat="1" ht="7.5" customHeight="1">
      <c r="C81" s="135"/>
      <c r="D81" s="152"/>
      <c r="E81" s="153"/>
      <c r="F81" s="153"/>
    </row>
    <row r="82" spans="1:6" s="143" customFormat="1" ht="12" customHeight="1">
      <c r="A82" s="137">
        <v>1</v>
      </c>
      <c r="B82" s="138"/>
      <c r="C82" s="139" t="s">
        <v>130</v>
      </c>
      <c r="D82" s="140">
        <v>5841362.216</v>
      </c>
      <c r="E82" s="141">
        <v>38.720460205219354</v>
      </c>
      <c r="F82" s="142">
        <v>38.720460205219354</v>
      </c>
    </row>
    <row r="83" spans="1:6" s="143" customFormat="1" ht="12" customHeight="1">
      <c r="A83" s="137">
        <v>2</v>
      </c>
      <c r="B83" s="138"/>
      <c r="C83" s="139" t="s">
        <v>29</v>
      </c>
      <c r="D83" s="140">
        <v>3359432.8420000002</v>
      </c>
      <c r="E83" s="141">
        <v>22.268570388336958</v>
      </c>
      <c r="F83" s="142">
        <v>60.989030593556308</v>
      </c>
    </row>
    <row r="84" spans="1:6" s="143" customFormat="1" ht="12" customHeight="1">
      <c r="A84" s="137">
        <v>3</v>
      </c>
      <c r="B84" s="138"/>
      <c r="C84" s="139" t="s">
        <v>114</v>
      </c>
      <c r="D84" s="140">
        <v>2678493.9300000002</v>
      </c>
      <c r="E84" s="141">
        <v>17.754851315744293</v>
      </c>
      <c r="F84" s="142">
        <v>78.743881909300597</v>
      </c>
    </row>
    <row r="85" spans="1:6" s="143" customFormat="1" ht="12" customHeight="1">
      <c r="A85" s="137">
        <v>4</v>
      </c>
      <c r="B85" s="138"/>
      <c r="C85" s="139" t="s">
        <v>36</v>
      </c>
      <c r="D85" s="140">
        <v>1494487.699</v>
      </c>
      <c r="E85" s="141">
        <v>9.9064651936522434</v>
      </c>
      <c r="F85" s="142">
        <v>88.650347102952836</v>
      </c>
    </row>
    <row r="86" spans="1:6" s="143" customFormat="1" ht="12" customHeight="1">
      <c r="A86" s="137">
        <v>5</v>
      </c>
      <c r="B86" s="138"/>
      <c r="C86" s="139" t="s">
        <v>33</v>
      </c>
      <c r="D86" s="140">
        <v>878282.20600000001</v>
      </c>
      <c r="E86" s="141">
        <v>5.8218425683697177</v>
      </c>
      <c r="F86" s="142">
        <v>94.472189671322553</v>
      </c>
    </row>
    <row r="87" spans="1:6" s="143" customFormat="1" ht="12" customHeight="1">
      <c r="A87" s="137">
        <v>6</v>
      </c>
      <c r="B87" s="138"/>
      <c r="C87" s="139" t="s">
        <v>116</v>
      </c>
      <c r="D87" s="140">
        <v>699285.55099999998</v>
      </c>
      <c r="E87" s="141">
        <v>4.635332880987086</v>
      </c>
      <c r="F87" s="142">
        <v>99.107522552309632</v>
      </c>
    </row>
    <row r="88" spans="1:6" s="143" customFormat="1" ht="12" customHeight="1">
      <c r="A88" s="137">
        <v>7</v>
      </c>
      <c r="B88" s="138"/>
      <c r="C88" s="139" t="s">
        <v>43</v>
      </c>
      <c r="D88" s="140">
        <v>69651.767000000007</v>
      </c>
      <c r="E88" s="141">
        <v>0.46169855123168596</v>
      </c>
      <c r="F88" s="142">
        <v>99.569221103541324</v>
      </c>
    </row>
    <row r="89" spans="1:6" s="143" customFormat="1" ht="12" customHeight="1">
      <c r="A89" s="137">
        <v>8</v>
      </c>
      <c r="B89" s="138"/>
      <c r="C89" s="139" t="s">
        <v>32</v>
      </c>
      <c r="D89" s="140">
        <v>35219.589999999997</v>
      </c>
      <c r="E89" s="141">
        <v>0.23345902592785583</v>
      </c>
      <c r="F89" s="142">
        <v>99.802680129469181</v>
      </c>
    </row>
    <row r="90" spans="1:6" s="143" customFormat="1" ht="12" customHeight="1">
      <c r="A90" s="137">
        <v>9</v>
      </c>
      <c r="B90" s="138"/>
      <c r="C90" s="139" t="s">
        <v>38</v>
      </c>
      <c r="D90" s="140">
        <v>15341.843999999999</v>
      </c>
      <c r="E90" s="141">
        <v>0.10169601509208707</v>
      </c>
      <c r="F90" s="142">
        <v>99.904376144561269</v>
      </c>
    </row>
    <row r="91" spans="1:6" s="143" customFormat="1" ht="12" customHeight="1">
      <c r="A91" s="137">
        <v>10</v>
      </c>
      <c r="B91" s="138"/>
      <c r="C91" s="139" t="s">
        <v>30</v>
      </c>
      <c r="D91" s="140">
        <v>14425.799000000001</v>
      </c>
      <c r="E91" s="141">
        <v>9.5623855438721372E-2</v>
      </c>
      <c r="F91" s="142">
        <v>99.999999999999986</v>
      </c>
    </row>
    <row r="92" spans="1:6" s="143" customFormat="1" ht="12" customHeight="1">
      <c r="A92" s="137">
        <v>11</v>
      </c>
      <c r="B92" s="138"/>
      <c r="C92" s="139" t="s">
        <v>35</v>
      </c>
      <c r="D92" s="140">
        <v>0</v>
      </c>
      <c r="E92" s="141" t="s">
        <v>132</v>
      </c>
      <c r="F92" s="142" t="s">
        <v>132</v>
      </c>
    </row>
    <row r="93" spans="1:6" s="143" customFormat="1" ht="12" customHeight="1">
      <c r="A93" s="137">
        <v>12</v>
      </c>
      <c r="B93" s="138"/>
      <c r="C93" s="139" t="s">
        <v>37</v>
      </c>
      <c r="D93" s="140">
        <v>0</v>
      </c>
      <c r="E93" s="141" t="s">
        <v>132</v>
      </c>
      <c r="F93" s="142" t="s">
        <v>132</v>
      </c>
    </row>
    <row r="94" spans="1:6" s="143" customFormat="1" ht="12" customHeight="1">
      <c r="A94" s="137">
        <v>13</v>
      </c>
      <c r="B94" s="138"/>
      <c r="C94" s="139" t="s">
        <v>39</v>
      </c>
      <c r="D94" s="140">
        <v>0</v>
      </c>
      <c r="E94" s="141" t="s">
        <v>132</v>
      </c>
      <c r="F94" s="142" t="s">
        <v>132</v>
      </c>
    </row>
    <row r="95" spans="1:6" s="143" customFormat="1" ht="12" customHeight="1">
      <c r="A95" s="137">
        <v>14</v>
      </c>
      <c r="B95" s="138"/>
      <c r="C95" s="139" t="s">
        <v>41</v>
      </c>
      <c r="D95" s="140">
        <v>0</v>
      </c>
      <c r="E95" s="141" t="s">
        <v>132</v>
      </c>
      <c r="F95" s="142" t="s">
        <v>132</v>
      </c>
    </row>
    <row r="96" spans="1:6" s="143" customFormat="1" ht="12" customHeight="1">
      <c r="A96" s="137">
        <v>15</v>
      </c>
      <c r="B96" s="138"/>
      <c r="C96" s="139" t="s">
        <v>42</v>
      </c>
      <c r="D96" s="140">
        <v>0</v>
      </c>
      <c r="E96" s="141" t="s">
        <v>132</v>
      </c>
      <c r="F96" s="142" t="s">
        <v>132</v>
      </c>
    </row>
    <row r="97" spans="1:12" s="143" customFormat="1" ht="12" customHeight="1">
      <c r="A97" s="137">
        <v>16</v>
      </c>
      <c r="B97" s="138"/>
      <c r="C97" s="139" t="s">
        <v>44</v>
      </c>
      <c r="D97" s="140">
        <v>0</v>
      </c>
      <c r="E97" s="141" t="s">
        <v>132</v>
      </c>
      <c r="F97" s="142" t="s">
        <v>132</v>
      </c>
    </row>
    <row r="98" spans="1:12" s="143" customFormat="1" ht="12" customHeight="1">
      <c r="A98" s="137">
        <v>17</v>
      </c>
      <c r="B98" s="138"/>
      <c r="C98" s="139" t="s">
        <v>45</v>
      </c>
      <c r="D98" s="140">
        <v>0</v>
      </c>
      <c r="E98" s="141" t="s">
        <v>132</v>
      </c>
      <c r="F98" s="142" t="s">
        <v>132</v>
      </c>
    </row>
    <row r="99" spans="1:12" s="148" customFormat="1" ht="6" customHeight="1">
      <c r="A99" s="144"/>
      <c r="B99" s="144"/>
      <c r="C99" s="145"/>
      <c r="D99" s="157"/>
      <c r="E99" s="158"/>
      <c r="F99" s="158"/>
    </row>
    <row r="100" spans="1:12" s="127" customFormat="1" ht="6" customHeight="1">
      <c r="A100" s="126"/>
      <c r="B100" s="126"/>
      <c r="C100" s="126"/>
      <c r="D100" s="126"/>
      <c r="E100" s="126"/>
      <c r="F100" s="126"/>
    </row>
    <row r="101" spans="1:12" s="161" customFormat="1" ht="11.1" customHeight="1">
      <c r="A101" s="143" t="s">
        <v>136</v>
      </c>
      <c r="B101" s="159"/>
      <c r="C101" s="160"/>
      <c r="D101" s="160"/>
      <c r="E101" s="160"/>
      <c r="F101" s="160"/>
    </row>
    <row r="102" spans="1:12" s="161" customFormat="1" ht="11.1" customHeight="1">
      <c r="A102" s="162" t="s">
        <v>137</v>
      </c>
      <c r="B102" s="159"/>
      <c r="C102" s="160"/>
      <c r="D102" s="160"/>
      <c r="E102" s="160"/>
      <c r="F102" s="160"/>
    </row>
    <row r="103" spans="1:12" s="127" customFormat="1" ht="12.6" customHeight="1">
      <c r="A103" s="163"/>
      <c r="B103" s="33"/>
      <c r="C103" s="33"/>
      <c r="D103" s="33"/>
      <c r="E103" s="33"/>
      <c r="F103" s="33"/>
      <c r="G103" s="33"/>
      <c r="H103" s="33"/>
      <c r="I103" s="33"/>
      <c r="J103" s="33"/>
      <c r="K103" s="33"/>
      <c r="L103" s="33"/>
    </row>
    <row r="104" spans="1:12" s="127" customFormat="1">
      <c r="A104" s="162"/>
      <c r="B104" s="126"/>
      <c r="C104" s="164"/>
      <c r="D104" s="126"/>
      <c r="E104" s="126"/>
      <c r="F104" s="126"/>
    </row>
    <row r="105" spans="1:12" s="127" customFormat="1">
      <c r="A105" s="126"/>
      <c r="B105" s="126"/>
      <c r="C105" s="126"/>
      <c r="D105" s="126"/>
      <c r="E105" s="126"/>
      <c r="F105" s="126"/>
    </row>
    <row r="106" spans="1:12" s="127" customFormat="1">
      <c r="A106" s="126"/>
      <c r="B106" s="126"/>
      <c r="C106" s="126"/>
      <c r="D106" s="126"/>
      <c r="E106" s="126"/>
      <c r="F106" s="126"/>
    </row>
    <row r="107" spans="1:12" s="127" customFormat="1">
      <c r="A107" s="126"/>
      <c r="B107" s="126"/>
      <c r="C107" s="126"/>
      <c r="D107" s="126"/>
      <c r="E107" s="126"/>
      <c r="F107" s="126"/>
    </row>
    <row r="108" spans="1:12" s="127" customFormat="1">
      <c r="A108" s="126"/>
      <c r="B108" s="126"/>
      <c r="C108" s="126"/>
      <c r="D108" s="126"/>
      <c r="E108" s="126"/>
      <c r="F108" s="126"/>
    </row>
    <row r="109" spans="1:12" s="127" customFormat="1">
      <c r="A109" s="126"/>
      <c r="B109" s="126"/>
      <c r="C109" s="126"/>
      <c r="D109" s="126"/>
      <c r="E109" s="126"/>
      <c r="F109" s="126"/>
    </row>
    <row r="110" spans="1:12" s="127" customFormat="1">
      <c r="A110" s="126"/>
      <c r="B110" s="126"/>
      <c r="C110" s="126"/>
      <c r="D110" s="126"/>
      <c r="E110" s="126"/>
      <c r="F110" s="126"/>
    </row>
    <row r="111" spans="1:12" s="127" customFormat="1">
      <c r="A111" s="126"/>
      <c r="B111" s="126"/>
      <c r="C111" s="126"/>
      <c r="D111" s="126"/>
      <c r="E111" s="126"/>
      <c r="F111" s="126"/>
    </row>
    <row r="112" spans="1:12" s="127" customFormat="1">
      <c r="A112" s="126"/>
      <c r="B112" s="126"/>
      <c r="C112" s="126"/>
      <c r="D112" s="126"/>
      <c r="E112" s="126"/>
      <c r="F112" s="126"/>
    </row>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127" customFormat="1"/>
    <row r="226" s="127" customFormat="1"/>
    <row r="227" s="127" customFormat="1"/>
    <row r="228" s="127" customFormat="1"/>
    <row r="229" s="127" customFormat="1"/>
    <row r="230" s="127" customFormat="1"/>
    <row r="231" s="127" customFormat="1"/>
    <row r="232" s="127" customFormat="1"/>
    <row r="233" s="127" customFormat="1"/>
    <row r="234" s="127" customFormat="1"/>
    <row r="235" s="127" customFormat="1"/>
    <row r="236" s="127" customFormat="1"/>
    <row r="237" s="127" customFormat="1"/>
    <row r="238" s="127" customFormat="1"/>
    <row r="239" s="127" customFormat="1"/>
    <row r="240" s="127" customFormat="1"/>
    <row r="241" s="127" customFormat="1"/>
    <row r="242" s="127" customFormat="1"/>
    <row r="243" s="127" customFormat="1"/>
    <row r="244" s="127" customFormat="1"/>
    <row r="245" s="127" customFormat="1"/>
    <row r="246" s="127" customFormat="1"/>
    <row r="247" s="127" customFormat="1"/>
    <row r="248" s="127" customFormat="1"/>
    <row r="249" s="127" customFormat="1"/>
    <row r="250" s="127" customFormat="1"/>
    <row r="251" s="127" customFormat="1"/>
    <row r="252" s="127" customFormat="1"/>
    <row r="253" s="127" customFormat="1"/>
    <row r="254" s="127" customFormat="1"/>
    <row r="255" s="127" customFormat="1"/>
    <row r="256" s="127" customFormat="1"/>
    <row r="257" s="127" customFormat="1"/>
    <row r="258" s="127" customFormat="1"/>
    <row r="259" s="127" customFormat="1"/>
    <row r="260" s="127" customFormat="1"/>
    <row r="261" s="127" customFormat="1"/>
    <row r="262" s="127" customFormat="1"/>
    <row r="263" s="127" customFormat="1"/>
    <row r="264" s="127" customFormat="1"/>
    <row r="265" s="127" customFormat="1"/>
    <row r="266" s="127" customFormat="1"/>
    <row r="267" s="127" customFormat="1"/>
    <row r="268" s="127" customFormat="1"/>
    <row r="269" s="127" customFormat="1"/>
    <row r="270" s="127" customFormat="1"/>
    <row r="271" s="127" customFormat="1"/>
    <row r="272" s="127" customFormat="1"/>
    <row r="273" s="127" customFormat="1"/>
    <row r="274" s="127" customFormat="1"/>
    <row r="275" s="127" customFormat="1"/>
    <row r="276" s="127" customFormat="1"/>
    <row r="277" s="127" customFormat="1"/>
    <row r="278" s="127" customFormat="1"/>
    <row r="279" s="127" customFormat="1"/>
    <row r="280" s="127" customFormat="1"/>
    <row r="281" s="127" customFormat="1"/>
    <row r="282" s="127" customFormat="1"/>
    <row r="283" s="127" customFormat="1"/>
    <row r="284" s="127" customFormat="1"/>
    <row r="285" s="127" customFormat="1"/>
    <row r="286" s="127" customFormat="1"/>
    <row r="287" s="127" customFormat="1"/>
    <row r="288" s="127" customFormat="1"/>
    <row r="289" s="127" customFormat="1"/>
    <row r="290" s="127" customFormat="1"/>
    <row r="291" s="127" customFormat="1"/>
    <row r="292" s="127" customFormat="1"/>
    <row r="293" s="127" customFormat="1"/>
    <row r="294" s="127" customFormat="1"/>
    <row r="295" s="127" customFormat="1"/>
    <row r="296" s="127" customFormat="1"/>
    <row r="297" s="127" customFormat="1"/>
    <row r="298" s="127" customFormat="1"/>
    <row r="299" s="127" customFormat="1"/>
    <row r="300" s="127" customFormat="1"/>
    <row r="301" s="127" customFormat="1"/>
    <row r="302" s="127" customFormat="1"/>
    <row r="303" s="127" customFormat="1"/>
    <row r="304" s="127" customFormat="1"/>
    <row r="305" s="127" customFormat="1"/>
    <row r="306" s="127" customFormat="1"/>
    <row r="307" s="127" customFormat="1"/>
    <row r="308" s="127" customFormat="1"/>
    <row r="309" s="127" customFormat="1"/>
    <row r="310" s="127" customFormat="1"/>
    <row r="311" s="127" customFormat="1"/>
    <row r="312" s="127" customFormat="1"/>
    <row r="313" s="127" customFormat="1"/>
    <row r="314" s="127" customFormat="1"/>
    <row r="315" s="127" customFormat="1"/>
    <row r="316" s="127" customFormat="1"/>
    <row r="317" s="127" customFormat="1"/>
    <row r="318" s="127" customFormat="1"/>
    <row r="319" s="127" customFormat="1"/>
    <row r="320" s="127" customFormat="1"/>
    <row r="321" s="127" customFormat="1"/>
    <row r="322" s="127" customFormat="1"/>
    <row r="323" s="127" customFormat="1"/>
    <row r="324" s="127" customFormat="1"/>
    <row r="325" s="127" customFormat="1"/>
    <row r="326" s="127" customFormat="1"/>
    <row r="327" s="127" customFormat="1"/>
    <row r="328" s="127" customFormat="1"/>
    <row r="329" s="127" customFormat="1"/>
    <row r="330" s="127" customFormat="1"/>
    <row r="331" s="127" customFormat="1"/>
    <row r="332" s="127" customFormat="1"/>
    <row r="333" s="127" customFormat="1"/>
    <row r="334" s="127" customFormat="1"/>
    <row r="335" s="127" customFormat="1"/>
    <row r="336" s="127" customFormat="1"/>
    <row r="337" s="127" customFormat="1"/>
    <row r="338" s="127" customFormat="1"/>
    <row r="339" s="127" customFormat="1"/>
    <row r="340" s="127" customFormat="1"/>
    <row r="341" s="127" customFormat="1"/>
    <row r="342" s="127" customFormat="1"/>
    <row r="343" s="127" customFormat="1"/>
    <row r="344" s="127" customFormat="1"/>
    <row r="345" s="127" customFormat="1"/>
    <row r="346" s="127" customFormat="1"/>
    <row r="347" s="127" customFormat="1"/>
    <row r="348" s="127" customFormat="1"/>
    <row r="349" s="127" customFormat="1"/>
    <row r="350" s="127" customFormat="1"/>
    <row r="351" s="127" customFormat="1"/>
    <row r="352" s="127" customFormat="1"/>
    <row r="353" s="127" customFormat="1"/>
    <row r="354" s="127" customFormat="1"/>
    <row r="355" s="127" customFormat="1"/>
    <row r="356" s="127" customFormat="1"/>
    <row r="357" s="127" customFormat="1"/>
    <row r="358" s="127" customFormat="1"/>
    <row r="359" s="127" customFormat="1"/>
    <row r="360" s="127" customFormat="1"/>
    <row r="361" s="127" customFormat="1"/>
    <row r="362" s="127" customFormat="1"/>
    <row r="363" s="127" customFormat="1"/>
    <row r="364" s="127" customFormat="1"/>
    <row r="365" s="127" customFormat="1"/>
    <row r="366" s="127" customFormat="1"/>
    <row r="367" s="127" customFormat="1"/>
    <row r="368" s="127" customFormat="1"/>
    <row r="369" s="127" customFormat="1"/>
    <row r="370" s="127" customFormat="1"/>
    <row r="371" s="127" customFormat="1"/>
    <row r="372" s="127" customFormat="1"/>
    <row r="373" s="127" customFormat="1"/>
    <row r="374" s="127" customFormat="1"/>
    <row r="375" s="127" customFormat="1"/>
    <row r="376" s="127" customFormat="1"/>
    <row r="377" s="127" customFormat="1"/>
    <row r="378" s="127" customFormat="1"/>
    <row r="379" s="127" customFormat="1"/>
    <row r="380" s="127" customFormat="1"/>
    <row r="381" s="127" customFormat="1"/>
    <row r="382" s="127" customFormat="1"/>
    <row r="383" s="127" customFormat="1"/>
    <row r="384" s="127" customFormat="1"/>
    <row r="385" s="127" customFormat="1"/>
    <row r="386" s="127" customFormat="1"/>
    <row r="387" s="127" customFormat="1"/>
    <row r="388" s="127" customFormat="1"/>
    <row r="389" s="127" customFormat="1"/>
    <row r="390" s="127" customFormat="1"/>
    <row r="391" s="127" customFormat="1"/>
    <row r="392" s="127" customFormat="1"/>
    <row r="393" s="127" customFormat="1"/>
    <row r="394" s="127" customFormat="1"/>
    <row r="395" s="127" customFormat="1"/>
    <row r="396" s="127" customFormat="1"/>
    <row r="397" s="127" customFormat="1"/>
    <row r="398" s="127" customFormat="1"/>
    <row r="399" s="127" customFormat="1"/>
    <row r="400" s="127" customFormat="1"/>
    <row r="401" s="127" customFormat="1"/>
    <row r="402" s="127" customFormat="1"/>
    <row r="403" s="127" customFormat="1"/>
    <row r="404" s="127" customFormat="1"/>
    <row r="405" s="127" customFormat="1"/>
    <row r="406" s="127" customFormat="1"/>
    <row r="407" s="127" customFormat="1"/>
    <row r="408" s="127" customFormat="1"/>
    <row r="409" s="127" customFormat="1"/>
    <row r="410" s="127" customFormat="1"/>
    <row r="411" s="127" customFormat="1"/>
    <row r="412" s="127" customFormat="1"/>
    <row r="413" s="127" customFormat="1"/>
    <row r="414" s="127" customFormat="1"/>
    <row r="415" s="127" customFormat="1"/>
    <row r="416" s="127" customFormat="1"/>
    <row r="417" s="127" customFormat="1"/>
    <row r="418" s="127" customFormat="1"/>
    <row r="419" s="127" customFormat="1"/>
    <row r="420" s="127" customFormat="1"/>
    <row r="421" s="127" customFormat="1"/>
    <row r="422" s="127" customFormat="1"/>
    <row r="423" s="127" customFormat="1"/>
    <row r="424" s="127" customFormat="1"/>
    <row r="425" s="127" customFormat="1"/>
    <row r="426" s="127" customFormat="1"/>
    <row r="427" s="127" customFormat="1"/>
    <row r="428" s="127" customFormat="1"/>
    <row r="429" s="127" customFormat="1"/>
    <row r="430" s="127" customFormat="1"/>
    <row r="431" s="127" customFormat="1"/>
    <row r="432" s="127" customFormat="1"/>
    <row r="433" s="127" customFormat="1"/>
    <row r="434" s="127" customFormat="1"/>
    <row r="435" s="127" customFormat="1"/>
    <row r="436" s="127" customFormat="1"/>
    <row r="437" s="127" customFormat="1"/>
    <row r="438" s="127" customFormat="1"/>
    <row r="439" s="127" customFormat="1"/>
    <row r="440" s="127" customFormat="1"/>
    <row r="441" s="127" customFormat="1"/>
    <row r="442" s="127" customFormat="1"/>
    <row r="443" s="127" customFormat="1"/>
    <row r="444" s="127" customFormat="1"/>
    <row r="445" s="127" customFormat="1"/>
    <row r="446" s="127" customFormat="1"/>
    <row r="447" s="127" customFormat="1"/>
    <row r="448" s="127" customFormat="1"/>
    <row r="449" s="127" customFormat="1"/>
    <row r="450" s="127" customFormat="1"/>
    <row r="451" s="127" customFormat="1"/>
    <row r="452" s="127" customFormat="1"/>
    <row r="453" s="127" customFormat="1"/>
    <row r="454" s="127" customFormat="1"/>
    <row r="455" s="127" customFormat="1"/>
    <row r="456" s="127" customFormat="1"/>
    <row r="457" s="127" customFormat="1"/>
    <row r="458" s="127" customFormat="1"/>
    <row r="459" s="127" customFormat="1"/>
    <row r="460" s="127" customFormat="1"/>
    <row r="461" s="127" customFormat="1"/>
    <row r="462" s="127" customFormat="1"/>
    <row r="463" s="127" customFormat="1"/>
    <row r="464" s="127" customFormat="1"/>
    <row r="465" s="127"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3BAD7D95-BCEC-4F6F-93D1-5F710FDAF442}"/>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63B5A-5DFB-4195-9CEC-74BDC92775F6}">
  <dimension ref="A1:L83"/>
  <sheetViews>
    <sheetView showGridLines="0" zoomScaleNormal="100" workbookViewId="0"/>
  </sheetViews>
  <sheetFormatPr baseColWidth="10" defaultRowHeight="12.75"/>
  <cols>
    <col min="1" max="1" width="6.5703125" style="7" customWidth="1"/>
    <col min="2" max="2" width="0.85546875" style="7" customWidth="1"/>
    <col min="3" max="3" width="26.85546875" style="7" customWidth="1"/>
    <col min="4" max="6" width="18.5703125" style="7" customWidth="1"/>
    <col min="7" max="7" width="11.85546875" style="7" customWidth="1"/>
    <col min="8" max="16384" width="11.42578125" style="7"/>
  </cols>
  <sheetData>
    <row r="1" spans="1:6" s="167" customFormat="1" ht="15" customHeight="1">
      <c r="A1" s="1521" t="s">
        <v>1220</v>
      </c>
      <c r="B1" s="166"/>
      <c r="C1" s="166"/>
      <c r="D1" s="166"/>
      <c r="E1" s="166"/>
      <c r="F1" s="166"/>
    </row>
    <row r="2" spans="1:6" s="41" customFormat="1" ht="19.5" customHeight="1">
      <c r="A2" s="168" t="s">
        <v>138</v>
      </c>
      <c r="B2" s="169"/>
      <c r="C2" s="169"/>
      <c r="D2" s="169"/>
      <c r="E2" s="169"/>
      <c r="F2" s="169"/>
    </row>
    <row r="3" spans="1:6" s="166" customFormat="1" ht="20.100000000000001" customHeight="1">
      <c r="A3" s="170">
        <v>45412</v>
      </c>
      <c r="B3" s="170"/>
      <c r="C3" s="170"/>
      <c r="D3" s="170"/>
      <c r="E3" s="170"/>
      <c r="F3" s="170"/>
    </row>
    <row r="4" spans="1:6" s="172" customFormat="1" ht="20.100000000000001" customHeight="1">
      <c r="A4" s="171" t="s">
        <v>123</v>
      </c>
      <c r="B4" s="171"/>
      <c r="C4" s="171"/>
      <c r="D4" s="171"/>
      <c r="E4" s="171"/>
      <c r="F4" s="171"/>
    </row>
    <row r="5" spans="1:6" s="173" customFormat="1" ht="4.5" customHeight="1"/>
    <row r="6" spans="1:6" s="173" customFormat="1" ht="15" customHeight="1">
      <c r="A6" s="174" t="s">
        <v>139</v>
      </c>
      <c r="B6" s="174"/>
      <c r="C6" s="174"/>
      <c r="D6" s="174"/>
      <c r="E6" s="174"/>
      <c r="F6" s="174"/>
    </row>
    <row r="7" spans="1:6" s="176" customFormat="1" ht="6.95" customHeight="1" thickBot="1">
      <c r="A7" s="175"/>
      <c r="B7" s="175"/>
      <c r="C7" s="175"/>
      <c r="D7" s="175"/>
      <c r="E7" s="175"/>
      <c r="F7" s="175"/>
    </row>
    <row r="8" spans="1:6" s="179" customFormat="1" ht="12.2" customHeight="1">
      <c r="A8" s="177" t="s">
        <v>1</v>
      </c>
      <c r="B8" s="177"/>
      <c r="C8" s="178"/>
      <c r="D8" s="178" t="s">
        <v>125</v>
      </c>
      <c r="E8" s="48" t="s">
        <v>126</v>
      </c>
      <c r="F8" s="48" t="s">
        <v>140</v>
      </c>
    </row>
    <row r="9" spans="1:6" s="179" customFormat="1" ht="12.2" customHeight="1">
      <c r="A9" s="180"/>
      <c r="B9" s="180"/>
      <c r="C9" s="180"/>
      <c r="D9" s="180"/>
      <c r="E9" s="50" t="s">
        <v>128</v>
      </c>
      <c r="F9" s="50" t="s">
        <v>129</v>
      </c>
    </row>
    <row r="10" spans="1:6" s="179" customFormat="1" ht="4.5" customHeight="1">
      <c r="C10" s="181"/>
      <c r="D10" s="182"/>
      <c r="E10" s="183"/>
      <c r="F10" s="183"/>
    </row>
    <row r="11" spans="1:6" s="24" customFormat="1" ht="12" customHeight="1">
      <c r="A11" s="184">
        <v>1</v>
      </c>
      <c r="B11" s="185"/>
      <c r="C11" s="26" t="s">
        <v>130</v>
      </c>
      <c r="D11" s="186">
        <v>39796426.697999999</v>
      </c>
      <c r="E11" s="187">
        <v>36.130853064361737</v>
      </c>
      <c r="F11" s="188">
        <v>36.130853064361737</v>
      </c>
    </row>
    <row r="12" spans="1:6" s="24" customFormat="1" ht="12" customHeight="1">
      <c r="A12" s="184">
        <v>2</v>
      </c>
      <c r="B12" s="185"/>
      <c r="C12" s="26" t="s">
        <v>29</v>
      </c>
      <c r="D12" s="186">
        <v>29008432.478999998</v>
      </c>
      <c r="E12" s="187">
        <v>26.336520599696971</v>
      </c>
      <c r="F12" s="188">
        <v>62.467373664058712</v>
      </c>
    </row>
    <row r="13" spans="1:6" s="24" customFormat="1" ht="12" customHeight="1">
      <c r="A13" s="184">
        <v>3</v>
      </c>
      <c r="B13" s="185"/>
      <c r="C13" s="26" t="s">
        <v>114</v>
      </c>
      <c r="D13" s="186">
        <v>13631673.613</v>
      </c>
      <c r="E13" s="187">
        <v>12.376085925257009</v>
      </c>
      <c r="F13" s="188">
        <v>74.843459589315728</v>
      </c>
    </row>
    <row r="14" spans="1:6" s="24" customFormat="1" ht="12" customHeight="1">
      <c r="A14" s="184">
        <v>4</v>
      </c>
      <c r="B14" s="185"/>
      <c r="C14" s="26" t="s">
        <v>36</v>
      </c>
      <c r="D14" s="186">
        <v>11686705.207</v>
      </c>
      <c r="E14" s="187">
        <v>10.61026488244606</v>
      </c>
      <c r="F14" s="188">
        <v>85.453724471761788</v>
      </c>
    </row>
    <row r="15" spans="1:6" s="24" customFormat="1" ht="12" customHeight="1">
      <c r="A15" s="184">
        <v>5</v>
      </c>
      <c r="B15" s="185"/>
      <c r="C15" s="26" t="s">
        <v>35</v>
      </c>
      <c r="D15" s="186">
        <v>6058169.7220000001</v>
      </c>
      <c r="E15" s="187">
        <v>5.5001631610193673</v>
      </c>
      <c r="F15" s="188">
        <v>90.953887632781161</v>
      </c>
    </row>
    <row r="16" spans="1:6" s="24" customFormat="1" ht="12" customHeight="1">
      <c r="A16" s="184">
        <v>6</v>
      </c>
      <c r="B16" s="185"/>
      <c r="C16" s="26" t="s">
        <v>33</v>
      </c>
      <c r="D16" s="186">
        <v>4510199.0350000001</v>
      </c>
      <c r="E16" s="187">
        <v>4.0947731277793507</v>
      </c>
      <c r="F16" s="188">
        <v>95.048660760560509</v>
      </c>
    </row>
    <row r="17" spans="1:12" s="24" customFormat="1" ht="12" customHeight="1">
      <c r="A17" s="184">
        <v>7</v>
      </c>
      <c r="B17" s="185"/>
      <c r="C17" s="26" t="s">
        <v>40</v>
      </c>
      <c r="D17" s="186">
        <v>2943331.93</v>
      </c>
      <c r="E17" s="187">
        <v>2.6722271898803092</v>
      </c>
      <c r="F17" s="188">
        <v>97.720887950440812</v>
      </c>
    </row>
    <row r="18" spans="1:12" s="24" customFormat="1" ht="12" customHeight="1">
      <c r="A18" s="184">
        <v>8</v>
      </c>
      <c r="B18" s="185"/>
      <c r="C18" s="26" t="s">
        <v>44</v>
      </c>
      <c r="D18" s="186">
        <v>732566.32900000003</v>
      </c>
      <c r="E18" s="187">
        <v>0.66509102924881602</v>
      </c>
      <c r="F18" s="188">
        <v>98.385978979689625</v>
      </c>
    </row>
    <row r="19" spans="1:12" s="24" customFormat="1" ht="12" customHeight="1">
      <c r="A19" s="184">
        <v>9</v>
      </c>
      <c r="B19" s="185"/>
      <c r="C19" s="26" t="s">
        <v>32</v>
      </c>
      <c r="D19" s="186">
        <v>614563.06900000002</v>
      </c>
      <c r="E19" s="187">
        <v>0.5579568264589474</v>
      </c>
      <c r="F19" s="188">
        <v>98.943935806148573</v>
      </c>
    </row>
    <row r="20" spans="1:12" s="24" customFormat="1" ht="12" customHeight="1">
      <c r="A20" s="184">
        <v>10</v>
      </c>
      <c r="B20" s="185"/>
      <c r="C20" s="26" t="s">
        <v>43</v>
      </c>
      <c r="D20" s="186">
        <v>440972.12400000001</v>
      </c>
      <c r="E20" s="187">
        <v>0.40035501525377437</v>
      </c>
      <c r="F20" s="188">
        <v>99.344290821402353</v>
      </c>
    </row>
    <row r="21" spans="1:12" s="24" customFormat="1" ht="12" customHeight="1">
      <c r="A21" s="184">
        <v>11</v>
      </c>
      <c r="B21" s="185"/>
      <c r="C21" s="26" t="s">
        <v>38</v>
      </c>
      <c r="D21" s="186">
        <v>319222.39199999999</v>
      </c>
      <c r="E21" s="187">
        <v>0.28981942091765045</v>
      </c>
      <c r="F21" s="188">
        <v>99.634110242320006</v>
      </c>
    </row>
    <row r="22" spans="1:12" s="24" customFormat="1" ht="12" customHeight="1">
      <c r="A22" s="184">
        <v>12</v>
      </c>
      <c r="B22" s="185"/>
      <c r="C22" s="26" t="s">
        <v>30</v>
      </c>
      <c r="D22" s="186">
        <v>221670.23499999999</v>
      </c>
      <c r="E22" s="187">
        <v>0.20125260869036871</v>
      </c>
      <c r="F22" s="188">
        <v>99.835362851010373</v>
      </c>
    </row>
    <row r="23" spans="1:12" s="24" customFormat="1" ht="12" customHeight="1">
      <c r="A23" s="184">
        <v>13</v>
      </c>
      <c r="B23" s="185"/>
      <c r="C23" s="26" t="s">
        <v>45</v>
      </c>
      <c r="D23" s="186">
        <v>82089.558999999994</v>
      </c>
      <c r="E23" s="187">
        <v>7.4528444899207763E-2</v>
      </c>
      <c r="F23" s="188">
        <v>99.909891295909574</v>
      </c>
    </row>
    <row r="24" spans="1:12" s="24" customFormat="1" ht="12" customHeight="1">
      <c r="A24" s="184">
        <v>14</v>
      </c>
      <c r="B24" s="185"/>
      <c r="C24" s="26" t="s">
        <v>42</v>
      </c>
      <c r="D24" s="186">
        <v>80904.236000000004</v>
      </c>
      <c r="E24" s="187">
        <v>7.3452299760052325E-2</v>
      </c>
      <c r="F24" s="188">
        <v>99.983343595669623</v>
      </c>
    </row>
    <row r="25" spans="1:12" s="24" customFormat="1" ht="12" customHeight="1">
      <c r="A25" s="184">
        <v>15</v>
      </c>
      <c r="B25" s="185"/>
      <c r="C25" s="26" t="s">
        <v>37</v>
      </c>
      <c r="D25" s="186">
        <v>18346.241999999998</v>
      </c>
      <c r="E25" s="187">
        <v>1.6656404330354986E-2</v>
      </c>
      <c r="F25" s="188">
        <v>99.999999999999972</v>
      </c>
    </row>
    <row r="26" spans="1:12" s="24" customFormat="1" ht="12" customHeight="1">
      <c r="A26" s="184">
        <v>16</v>
      </c>
      <c r="B26" s="185"/>
      <c r="C26" s="26" t="s">
        <v>39</v>
      </c>
      <c r="D26" s="186">
        <v>0</v>
      </c>
      <c r="E26" s="187" t="s">
        <v>132</v>
      </c>
      <c r="F26" s="188" t="s">
        <v>132</v>
      </c>
    </row>
    <row r="27" spans="1:12" s="24" customFormat="1" ht="12" customHeight="1">
      <c r="A27" s="184">
        <v>17</v>
      </c>
      <c r="B27" s="185"/>
      <c r="C27" s="26" t="s">
        <v>41</v>
      </c>
      <c r="D27" s="186">
        <v>0</v>
      </c>
      <c r="E27" s="187" t="s">
        <v>132</v>
      </c>
      <c r="F27" s="188" t="s">
        <v>132</v>
      </c>
    </row>
    <row r="28" spans="1:12" s="193" customFormat="1" ht="7.5" customHeight="1">
      <c r="A28" s="189"/>
      <c r="B28" s="189"/>
      <c r="C28" s="190"/>
      <c r="D28" s="191"/>
      <c r="E28" s="192"/>
      <c r="F28" s="192"/>
    </row>
    <row r="29" spans="1:12" s="176" customFormat="1" ht="7.5" customHeight="1">
      <c r="A29" s="149"/>
      <c r="B29" s="149"/>
      <c r="C29" s="149"/>
      <c r="D29" s="149"/>
      <c r="E29" s="149"/>
      <c r="F29" s="149"/>
      <c r="G29" s="149"/>
      <c r="H29" s="149"/>
      <c r="I29" s="149"/>
      <c r="J29" s="149"/>
      <c r="K29" s="149"/>
      <c r="L29" s="149"/>
    </row>
    <row r="30" spans="1:12" s="172" customFormat="1" ht="13.5" customHeight="1">
      <c r="A30" s="174" t="s">
        <v>141</v>
      </c>
      <c r="B30" s="174"/>
      <c r="C30" s="174"/>
      <c r="D30" s="174"/>
      <c r="E30" s="174"/>
      <c r="F30" s="174"/>
    </row>
    <row r="31" spans="1:12" s="176" customFormat="1" ht="6.95" customHeight="1" thickBot="1">
      <c r="A31" s="175"/>
      <c r="B31" s="175"/>
      <c r="C31" s="175"/>
      <c r="D31" s="175"/>
      <c r="E31" s="175"/>
      <c r="F31" s="175"/>
    </row>
    <row r="32" spans="1:12" s="179" customFormat="1" ht="12.2" customHeight="1">
      <c r="A32" s="177" t="s">
        <v>1</v>
      </c>
      <c r="B32" s="177"/>
      <c r="C32" s="178"/>
      <c r="D32" s="178" t="s">
        <v>125</v>
      </c>
      <c r="E32" s="48" t="s">
        <v>126</v>
      </c>
      <c r="F32" s="48" t="s">
        <v>127</v>
      </c>
    </row>
    <row r="33" spans="1:7" s="24" customFormat="1" ht="12.2" customHeight="1">
      <c r="A33" s="180"/>
      <c r="B33" s="180"/>
      <c r="C33" s="180"/>
      <c r="D33" s="180"/>
      <c r="E33" s="50" t="s">
        <v>128</v>
      </c>
      <c r="F33" s="50" t="s">
        <v>129</v>
      </c>
    </row>
    <row r="34" spans="1:7" s="24" customFormat="1" ht="4.5" customHeight="1">
      <c r="A34" s="34"/>
      <c r="B34" s="34"/>
      <c r="C34" s="181"/>
      <c r="D34" s="182"/>
      <c r="E34" s="183"/>
      <c r="F34" s="183"/>
    </row>
    <row r="35" spans="1:7" s="24" customFormat="1" ht="12" customHeight="1">
      <c r="A35" s="184">
        <v>1</v>
      </c>
      <c r="B35" s="185"/>
      <c r="C35" s="26" t="s">
        <v>130</v>
      </c>
      <c r="D35" s="186">
        <v>48158959.347999997</v>
      </c>
      <c r="E35" s="187">
        <v>43.938901414080931</v>
      </c>
      <c r="F35" s="188">
        <v>43.938901414080931</v>
      </c>
      <c r="G35" s="194"/>
    </row>
    <row r="36" spans="1:7" s="24" customFormat="1" ht="12" customHeight="1">
      <c r="A36" s="184">
        <v>2</v>
      </c>
      <c r="B36" s="185"/>
      <c r="C36" s="26" t="s">
        <v>29</v>
      </c>
      <c r="D36" s="186">
        <v>22208966.704</v>
      </c>
      <c r="E36" s="187">
        <v>20.262846451149233</v>
      </c>
      <c r="F36" s="188">
        <v>64.201747865230161</v>
      </c>
      <c r="G36" s="194"/>
    </row>
    <row r="37" spans="1:7" s="24" customFormat="1" ht="12" customHeight="1">
      <c r="A37" s="184">
        <v>3</v>
      </c>
      <c r="B37" s="185"/>
      <c r="C37" s="26" t="s">
        <v>36</v>
      </c>
      <c r="D37" s="186">
        <v>17735048.131000001</v>
      </c>
      <c r="E37" s="187">
        <v>16.180966988323249</v>
      </c>
      <c r="F37" s="188">
        <v>80.382714853553409</v>
      </c>
      <c r="G37" s="194"/>
    </row>
    <row r="38" spans="1:7" s="24" customFormat="1" ht="12" customHeight="1">
      <c r="A38" s="184">
        <v>4</v>
      </c>
      <c r="B38" s="185"/>
      <c r="C38" s="26" t="s">
        <v>114</v>
      </c>
      <c r="D38" s="186">
        <v>12252650.841</v>
      </c>
      <c r="E38" s="187">
        <v>11.178979459949911</v>
      </c>
      <c r="F38" s="188">
        <v>91.561694313503324</v>
      </c>
      <c r="G38" s="194"/>
    </row>
    <row r="39" spans="1:7" s="24" customFormat="1" ht="12" customHeight="1">
      <c r="A39" s="184">
        <v>5</v>
      </c>
      <c r="B39" s="185"/>
      <c r="C39" s="26" t="s">
        <v>32</v>
      </c>
      <c r="D39" s="186">
        <v>3380217.0520000001</v>
      </c>
      <c r="E39" s="187">
        <v>3.0840164699736459</v>
      </c>
      <c r="F39" s="188">
        <v>94.645710783476972</v>
      </c>
      <c r="G39" s="194"/>
    </row>
    <row r="40" spans="1:7" s="24" customFormat="1" ht="12" customHeight="1">
      <c r="A40" s="184">
        <v>6</v>
      </c>
      <c r="B40" s="185"/>
      <c r="C40" s="26" t="s">
        <v>33</v>
      </c>
      <c r="D40" s="186">
        <v>2355930.4070000001</v>
      </c>
      <c r="E40" s="187">
        <v>2.1494856885006079</v>
      </c>
      <c r="F40" s="188">
        <v>96.795196471977576</v>
      </c>
      <c r="G40" s="194"/>
    </row>
    <row r="41" spans="1:7" s="24" customFormat="1" ht="12" customHeight="1">
      <c r="A41" s="184">
        <v>7</v>
      </c>
      <c r="B41" s="185"/>
      <c r="C41" s="26" t="s">
        <v>37</v>
      </c>
      <c r="D41" s="186">
        <v>1231921.5589999999</v>
      </c>
      <c r="E41" s="187">
        <v>1.1239711294349184</v>
      </c>
      <c r="F41" s="188">
        <v>97.919167601412497</v>
      </c>
      <c r="G41" s="194"/>
    </row>
    <row r="42" spans="1:7" s="24" customFormat="1" ht="12" customHeight="1">
      <c r="A42" s="184">
        <v>8</v>
      </c>
      <c r="B42" s="185"/>
      <c r="C42" s="26" t="s">
        <v>38</v>
      </c>
      <c r="D42" s="186">
        <v>885765.11699999997</v>
      </c>
      <c r="E42" s="187">
        <v>0.80814757376004542</v>
      </c>
      <c r="F42" s="188">
        <v>98.727315175172535</v>
      </c>
      <c r="G42" s="194"/>
    </row>
    <row r="43" spans="1:7" s="24" customFormat="1" ht="12" customHeight="1">
      <c r="A43" s="184">
        <v>9</v>
      </c>
      <c r="B43" s="185"/>
      <c r="C43" s="26" t="s">
        <v>39</v>
      </c>
      <c r="D43" s="186">
        <v>501079.89799999999</v>
      </c>
      <c r="E43" s="187">
        <v>0.45717142847095332</v>
      </c>
      <c r="F43" s="188">
        <v>99.184486603643492</v>
      </c>
      <c r="G43" s="194"/>
    </row>
    <row r="44" spans="1:7" s="24" customFormat="1" ht="12" customHeight="1">
      <c r="A44" s="184">
        <v>10</v>
      </c>
      <c r="B44" s="185"/>
      <c r="C44" s="26" t="s">
        <v>41</v>
      </c>
      <c r="D44" s="186">
        <v>440800.95799999998</v>
      </c>
      <c r="E44" s="187">
        <v>0.40217459220490354</v>
      </c>
      <c r="F44" s="188">
        <v>99.586661195848393</v>
      </c>
      <c r="G44" s="194"/>
    </row>
    <row r="45" spans="1:7" s="24" customFormat="1" ht="12" customHeight="1">
      <c r="A45" s="184">
        <v>11</v>
      </c>
      <c r="B45" s="185"/>
      <c r="C45" s="26" t="s">
        <v>30</v>
      </c>
      <c r="D45" s="186">
        <v>194142.19899999999</v>
      </c>
      <c r="E45" s="187">
        <v>0.17712996828965205</v>
      </c>
      <c r="F45" s="188">
        <v>99.763791164138041</v>
      </c>
      <c r="G45" s="194"/>
    </row>
    <row r="46" spans="1:7" s="24" customFormat="1" ht="12" customHeight="1">
      <c r="A46" s="184">
        <v>12</v>
      </c>
      <c r="B46" s="185"/>
      <c r="C46" s="26" t="s">
        <v>42</v>
      </c>
      <c r="D46" s="186">
        <v>89117.451000000001</v>
      </c>
      <c r="E46" s="187">
        <v>8.1308295419506502E-2</v>
      </c>
      <c r="F46" s="188">
        <v>99.845099459557545</v>
      </c>
      <c r="G46" s="194"/>
    </row>
    <row r="47" spans="1:7" s="24" customFormat="1" ht="12" customHeight="1">
      <c r="A47" s="184">
        <v>13</v>
      </c>
      <c r="B47" s="185"/>
      <c r="C47" s="26" t="s">
        <v>35</v>
      </c>
      <c r="D47" s="186">
        <v>89007.84</v>
      </c>
      <c r="E47" s="187">
        <v>8.1208289377264251E-2</v>
      </c>
      <c r="F47" s="188">
        <v>99.926307748934803</v>
      </c>
      <c r="G47" s="194"/>
    </row>
    <row r="48" spans="1:7" s="24" customFormat="1" ht="12" customHeight="1">
      <c r="A48" s="184">
        <v>14</v>
      </c>
      <c r="B48" s="185"/>
      <c r="C48" s="26" t="s">
        <v>142</v>
      </c>
      <c r="D48" s="186">
        <v>77383.877999999997</v>
      </c>
      <c r="E48" s="187">
        <v>7.060290821301711E-2</v>
      </c>
      <c r="F48" s="188">
        <v>99.996910657147822</v>
      </c>
      <c r="G48" s="194"/>
    </row>
    <row r="49" spans="1:12" s="24" customFormat="1" ht="12" customHeight="1">
      <c r="A49" s="184">
        <v>15</v>
      </c>
      <c r="B49" s="185"/>
      <c r="C49" s="26" t="s">
        <v>44</v>
      </c>
      <c r="D49" s="186">
        <v>3386.0549999999998</v>
      </c>
      <c r="E49" s="187">
        <v>3.089342852127773E-3</v>
      </c>
      <c r="F49" s="188">
        <v>99.999999999999943</v>
      </c>
      <c r="G49" s="194"/>
    </row>
    <row r="50" spans="1:12" s="24" customFormat="1" ht="12" customHeight="1">
      <c r="A50" s="184">
        <v>16</v>
      </c>
      <c r="B50" s="185"/>
      <c r="C50" s="26" t="s">
        <v>43</v>
      </c>
      <c r="D50" s="186">
        <v>0</v>
      </c>
      <c r="E50" s="187" t="s">
        <v>132</v>
      </c>
      <c r="F50" s="188" t="s">
        <v>132</v>
      </c>
      <c r="G50" s="194"/>
    </row>
    <row r="51" spans="1:12" s="24" customFormat="1" ht="12" customHeight="1">
      <c r="A51" s="184">
        <v>17</v>
      </c>
      <c r="B51" s="185"/>
      <c r="C51" s="26" t="s">
        <v>45</v>
      </c>
      <c r="D51" s="186">
        <v>0</v>
      </c>
      <c r="E51" s="187" t="s">
        <v>132</v>
      </c>
      <c r="F51" s="188" t="s">
        <v>132</v>
      </c>
      <c r="G51" s="194"/>
    </row>
    <row r="52" spans="1:12" s="193" customFormat="1" ht="5.25" customHeight="1">
      <c r="A52" s="189"/>
      <c r="B52" s="189"/>
      <c r="C52" s="195"/>
      <c r="D52" s="196"/>
      <c r="E52" s="197"/>
      <c r="F52" s="197"/>
    </row>
    <row r="53" spans="1:12" s="176" customFormat="1" ht="7.5" customHeight="1">
      <c r="A53" s="149"/>
      <c r="B53" s="149"/>
      <c r="C53" s="149"/>
      <c r="D53" s="149"/>
      <c r="E53" s="149"/>
      <c r="F53" s="149"/>
      <c r="G53" s="149"/>
      <c r="H53" s="149"/>
      <c r="I53" s="149"/>
      <c r="J53" s="149"/>
      <c r="K53" s="149"/>
      <c r="L53" s="149"/>
    </row>
    <row r="54" spans="1:12" s="172" customFormat="1" ht="14.25" customHeight="1">
      <c r="A54" s="174" t="s">
        <v>143</v>
      </c>
      <c r="B54" s="174"/>
      <c r="C54" s="174"/>
      <c r="D54" s="174"/>
      <c r="E54" s="174"/>
      <c r="F54" s="174"/>
    </row>
    <row r="55" spans="1:12" s="176" customFormat="1" ht="6.95" customHeight="1" thickBot="1">
      <c r="A55" s="175"/>
      <c r="B55" s="175"/>
      <c r="C55" s="175"/>
      <c r="D55" s="175"/>
      <c r="E55" s="175"/>
      <c r="F55" s="175"/>
    </row>
    <row r="56" spans="1:12" s="179" customFormat="1" ht="12.2" customHeight="1">
      <c r="A56" s="177" t="s">
        <v>1</v>
      </c>
      <c r="B56" s="177"/>
      <c r="C56" s="178"/>
      <c r="D56" s="178" t="s">
        <v>125</v>
      </c>
      <c r="E56" s="48" t="s">
        <v>126</v>
      </c>
      <c r="F56" s="48" t="s">
        <v>127</v>
      </c>
    </row>
    <row r="57" spans="1:12" s="24" customFormat="1" ht="12.2" customHeight="1">
      <c r="A57" s="180"/>
      <c r="B57" s="180"/>
      <c r="C57" s="180"/>
      <c r="D57" s="180"/>
      <c r="E57" s="50" t="s">
        <v>128</v>
      </c>
      <c r="F57" s="50" t="s">
        <v>129</v>
      </c>
    </row>
    <row r="58" spans="1:12" s="24" customFormat="1" ht="4.5" customHeight="1">
      <c r="C58" s="181"/>
      <c r="D58" s="182"/>
      <c r="E58" s="183"/>
      <c r="F58" s="183"/>
    </row>
    <row r="59" spans="1:12" s="24" customFormat="1" ht="12" customHeight="1">
      <c r="A59" s="184">
        <v>1</v>
      </c>
      <c r="B59" s="185"/>
      <c r="C59" s="26" t="s">
        <v>130</v>
      </c>
      <c r="D59" s="186">
        <v>31647155.949999999</v>
      </c>
      <c r="E59" s="187">
        <v>25.950815005178601</v>
      </c>
      <c r="F59" s="188">
        <v>25.950815005178601</v>
      </c>
    </row>
    <row r="60" spans="1:12" s="24" customFormat="1" ht="12" customHeight="1">
      <c r="A60" s="184">
        <v>2</v>
      </c>
      <c r="B60" s="185"/>
      <c r="C60" s="26" t="s">
        <v>29</v>
      </c>
      <c r="D60" s="186">
        <v>22961739.344000001</v>
      </c>
      <c r="E60" s="187">
        <v>18.828733010154583</v>
      </c>
      <c r="F60" s="188">
        <v>44.779548015333184</v>
      </c>
      <c r="G60" s="198"/>
    </row>
    <row r="61" spans="1:12" s="24" customFormat="1" ht="12" customHeight="1">
      <c r="A61" s="184">
        <v>3</v>
      </c>
      <c r="B61" s="185"/>
      <c r="C61" s="26" t="s">
        <v>36</v>
      </c>
      <c r="D61" s="186">
        <v>17107702.223000001</v>
      </c>
      <c r="E61" s="187">
        <v>14.028395355784118</v>
      </c>
      <c r="F61" s="188">
        <v>70.798388817758891</v>
      </c>
      <c r="G61" s="198"/>
    </row>
    <row r="62" spans="1:12" s="24" customFormat="1" ht="12" customHeight="1">
      <c r="A62" s="184">
        <v>4</v>
      </c>
      <c r="B62" s="185"/>
      <c r="C62" s="26" t="s">
        <v>114</v>
      </c>
      <c r="D62" s="186">
        <v>14622411.546</v>
      </c>
      <c r="E62" s="187">
        <v>11.990445446641584</v>
      </c>
      <c r="F62" s="188">
        <v>58.807943371117304</v>
      </c>
      <c r="G62" s="198"/>
    </row>
    <row r="63" spans="1:12" s="24" customFormat="1" ht="12" customHeight="1">
      <c r="A63" s="184">
        <v>5</v>
      </c>
      <c r="B63" s="185"/>
      <c r="C63" s="26" t="s">
        <v>37</v>
      </c>
      <c r="D63" s="186">
        <v>8868277.8640000001</v>
      </c>
      <c r="E63" s="187">
        <v>7.2720290766976312</v>
      </c>
      <c r="F63" s="188">
        <v>78.070417894456526</v>
      </c>
      <c r="G63" s="198"/>
    </row>
    <row r="64" spans="1:12" s="24" customFormat="1" ht="12" customHeight="1">
      <c r="A64" s="184">
        <v>6</v>
      </c>
      <c r="B64" s="185"/>
      <c r="C64" s="26" t="s">
        <v>33</v>
      </c>
      <c r="D64" s="186">
        <v>8307930.0070000002</v>
      </c>
      <c r="E64" s="187">
        <v>6.8125412289261069</v>
      </c>
      <c r="F64" s="188">
        <v>84.882959123382633</v>
      </c>
      <c r="G64" s="198"/>
    </row>
    <row r="65" spans="1:12" s="24" customFormat="1" ht="12" customHeight="1">
      <c r="A65" s="184">
        <v>7</v>
      </c>
      <c r="B65" s="185"/>
      <c r="C65" s="26" t="s">
        <v>32</v>
      </c>
      <c r="D65" s="186">
        <v>3459533.031</v>
      </c>
      <c r="E65" s="187">
        <v>2.8368331686306174</v>
      </c>
      <c r="F65" s="188">
        <v>87.719792292013253</v>
      </c>
      <c r="G65" s="198"/>
    </row>
    <row r="66" spans="1:12" s="24" customFormat="1" ht="12" customHeight="1">
      <c r="A66" s="184">
        <v>8</v>
      </c>
      <c r="B66" s="185"/>
      <c r="C66" s="26" t="s">
        <v>38</v>
      </c>
      <c r="D66" s="186">
        <v>3252420.3530000001</v>
      </c>
      <c r="E66" s="187">
        <v>2.6669998098132632</v>
      </c>
      <c r="F66" s="188">
        <v>90.386792101826515</v>
      </c>
      <c r="G66" s="198"/>
    </row>
    <row r="67" spans="1:12" s="24" customFormat="1" ht="12" customHeight="1">
      <c r="A67" s="184">
        <v>9</v>
      </c>
      <c r="B67" s="185"/>
      <c r="C67" s="26" t="s">
        <v>40</v>
      </c>
      <c r="D67" s="186">
        <v>3196490.8429999999</v>
      </c>
      <c r="E67" s="187">
        <v>2.6211373515995326</v>
      </c>
      <c r="F67" s="188">
        <v>93.007929453426044</v>
      </c>
      <c r="G67" s="198"/>
    </row>
    <row r="68" spans="1:12" s="24" customFormat="1" ht="12" customHeight="1">
      <c r="A68" s="184">
        <v>10</v>
      </c>
      <c r="B68" s="185"/>
      <c r="C68" s="26" t="s">
        <v>39</v>
      </c>
      <c r="D68" s="186">
        <v>2366679.6869999999</v>
      </c>
      <c r="E68" s="187">
        <v>1.9406883459254727</v>
      </c>
      <c r="F68" s="188">
        <v>94.94861779935151</v>
      </c>
      <c r="G68" s="198"/>
    </row>
    <row r="69" spans="1:12" s="24" customFormat="1" ht="12" customHeight="1">
      <c r="A69" s="184">
        <v>11</v>
      </c>
      <c r="B69" s="185"/>
      <c r="C69" s="26" t="s">
        <v>44</v>
      </c>
      <c r="D69" s="186">
        <v>1582034.49</v>
      </c>
      <c r="E69" s="187">
        <v>1.2972756366058882</v>
      </c>
      <c r="F69" s="188">
        <v>96.245893435957399</v>
      </c>
      <c r="G69" s="198"/>
    </row>
    <row r="70" spans="1:12" s="24" customFormat="1" ht="12" customHeight="1">
      <c r="A70" s="184">
        <v>12</v>
      </c>
      <c r="B70" s="185"/>
      <c r="C70" s="26" t="s">
        <v>43</v>
      </c>
      <c r="D70" s="186">
        <v>1271969.264</v>
      </c>
      <c r="E70" s="187">
        <v>1.0430207098068534</v>
      </c>
      <c r="F70" s="188">
        <v>97.288914145764252</v>
      </c>
      <c r="G70" s="198"/>
    </row>
    <row r="71" spans="1:12" s="24" customFormat="1" ht="12" customHeight="1">
      <c r="A71" s="184">
        <v>13</v>
      </c>
      <c r="B71" s="185"/>
      <c r="C71" s="26" t="s">
        <v>30</v>
      </c>
      <c r="D71" s="186">
        <v>1073912.514</v>
      </c>
      <c r="E71" s="187">
        <v>0.88061325405009339</v>
      </c>
      <c r="F71" s="188">
        <v>98.169527399814342</v>
      </c>
      <c r="G71" s="198"/>
    </row>
    <row r="72" spans="1:12" s="24" customFormat="1" ht="12" customHeight="1">
      <c r="A72" s="184">
        <v>14</v>
      </c>
      <c r="B72" s="185"/>
      <c r="C72" s="26" t="s">
        <v>41</v>
      </c>
      <c r="D72" s="186">
        <v>878507.13899999997</v>
      </c>
      <c r="E72" s="187">
        <v>0.72037993811945433</v>
      </c>
      <c r="F72" s="188">
        <v>98.889907337933792</v>
      </c>
      <c r="G72" s="198"/>
    </row>
    <row r="73" spans="1:12" s="24" customFormat="1" ht="12" customHeight="1">
      <c r="A73" s="184">
        <v>15</v>
      </c>
      <c r="B73" s="185"/>
      <c r="C73" s="26" t="s">
        <v>42</v>
      </c>
      <c r="D73" s="186">
        <v>867103.005</v>
      </c>
      <c r="E73" s="187">
        <v>0.71102849522215772</v>
      </c>
      <c r="F73" s="188">
        <v>99.600935833155944</v>
      </c>
      <c r="G73" s="198"/>
    </row>
    <row r="74" spans="1:12" s="24" customFormat="1" ht="12" customHeight="1">
      <c r="A74" s="184">
        <v>16</v>
      </c>
      <c r="B74" s="185"/>
      <c r="C74" s="26" t="s">
        <v>45</v>
      </c>
      <c r="D74" s="186">
        <v>452296.25900000002</v>
      </c>
      <c r="E74" s="187">
        <v>0.37088503508459336</v>
      </c>
      <c r="F74" s="188">
        <v>99.971820868240542</v>
      </c>
      <c r="G74" s="198"/>
    </row>
    <row r="75" spans="1:12" s="24" customFormat="1" ht="12" customHeight="1">
      <c r="A75" s="184">
        <v>17</v>
      </c>
      <c r="B75" s="185"/>
      <c r="C75" s="26" t="s">
        <v>35</v>
      </c>
      <c r="D75" s="186">
        <v>34364.6</v>
      </c>
      <c r="E75" s="187">
        <v>2.8179131759451529E-2</v>
      </c>
      <c r="F75" s="188">
        <v>100</v>
      </c>
      <c r="G75" s="198"/>
    </row>
    <row r="76" spans="1:12" s="193" customFormat="1" ht="6" customHeight="1">
      <c r="A76" s="189"/>
      <c r="B76" s="189"/>
      <c r="C76" s="195"/>
      <c r="D76" s="196"/>
      <c r="E76" s="197"/>
      <c r="F76" s="199"/>
    </row>
    <row r="77" spans="1:12" s="203" customFormat="1" ht="8.25" customHeight="1">
      <c r="A77" s="200"/>
      <c r="B77" s="200"/>
      <c r="C77" s="201"/>
      <c r="D77" s="202"/>
      <c r="E77" s="201"/>
      <c r="F77" s="201"/>
    </row>
    <row r="78" spans="1:12" s="203" customFormat="1" ht="11.1" customHeight="1">
      <c r="A78" s="204" t="s">
        <v>144</v>
      </c>
      <c r="B78" s="204"/>
      <c r="C78" s="24"/>
      <c r="D78" s="201"/>
      <c r="E78" s="201"/>
      <c r="F78" s="201"/>
    </row>
    <row r="79" spans="1:12" s="203" customFormat="1" ht="11.1" customHeight="1">
      <c r="A79" s="30" t="s">
        <v>137</v>
      </c>
      <c r="B79" s="24"/>
      <c r="C79" s="24"/>
      <c r="D79" s="202"/>
      <c r="E79" s="201"/>
      <c r="F79" s="201"/>
    </row>
    <row r="80" spans="1:12" ht="12.6" customHeight="1">
      <c r="A80" s="163"/>
      <c r="B80" s="33"/>
      <c r="C80" s="33"/>
      <c r="D80" s="33"/>
      <c r="E80" s="33"/>
      <c r="F80" s="33"/>
      <c r="G80" s="33"/>
      <c r="H80" s="33"/>
      <c r="I80" s="33"/>
      <c r="J80" s="33"/>
      <c r="K80" s="33"/>
      <c r="L80" s="33"/>
    </row>
    <row r="81" spans="1:6">
      <c r="A81" s="13"/>
      <c r="B81" s="13"/>
      <c r="C81" s="26"/>
      <c r="D81" s="13"/>
      <c r="E81" s="13"/>
      <c r="F81" s="13"/>
    </row>
    <row r="82" spans="1:6">
      <c r="A82" s="36"/>
      <c r="B82" s="36"/>
      <c r="C82" s="36"/>
      <c r="D82" s="205"/>
      <c r="E82" s="205"/>
      <c r="F82" s="205"/>
    </row>
    <row r="83" spans="1:6">
      <c r="A83" s="36"/>
      <c r="B83" s="36"/>
      <c r="C83" s="36"/>
      <c r="D83" s="205"/>
      <c r="E83" s="205"/>
      <c r="F83" s="205"/>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851CB053-4B72-45A9-8408-E359B95F396F}"/>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7F706-A7FD-4D8D-9003-5F4A8C1A309C}">
  <dimension ref="A1:AE44"/>
  <sheetViews>
    <sheetView showGridLines="0" workbookViewId="0"/>
  </sheetViews>
  <sheetFormatPr baseColWidth="10" defaultRowHeight="12.75"/>
  <cols>
    <col min="1" max="1" width="28.28515625" style="7" customWidth="1"/>
    <col min="2" max="14" width="5.28515625" style="7" bestFit="1" customWidth="1"/>
    <col min="15" max="16" width="5.85546875" style="7" bestFit="1" customWidth="1"/>
    <col min="17" max="26" width="5.28515625" style="7" bestFit="1" customWidth="1"/>
    <col min="27" max="27" width="5.7109375" style="7" bestFit="1" customWidth="1"/>
    <col min="28" max="28" width="6.7109375" style="8" bestFit="1" customWidth="1"/>
    <col min="29" max="256" width="11.42578125" style="7"/>
    <col min="257" max="257" width="27.140625" style="7" customWidth="1"/>
    <col min="258" max="271" width="5.28515625" style="7" bestFit="1" customWidth="1"/>
    <col min="272" max="272" width="5.85546875" style="7" bestFit="1" customWidth="1"/>
    <col min="273" max="282" width="5.28515625" style="7" bestFit="1" customWidth="1"/>
    <col min="283" max="283" width="5.7109375" style="7" bestFit="1" customWidth="1"/>
    <col min="284" max="284" width="6.7109375" style="7" bestFit="1" customWidth="1"/>
    <col min="285" max="512" width="11.42578125" style="7"/>
    <col min="513" max="513" width="27.140625" style="7" customWidth="1"/>
    <col min="514" max="527" width="5.28515625" style="7" bestFit="1" customWidth="1"/>
    <col min="528" max="528" width="5.85546875" style="7" bestFit="1" customWidth="1"/>
    <col min="529" max="538" width="5.28515625" style="7" bestFit="1" customWidth="1"/>
    <col min="539" max="539" width="5.7109375" style="7" bestFit="1" customWidth="1"/>
    <col min="540" max="540" width="6.7109375" style="7" bestFit="1" customWidth="1"/>
    <col min="541" max="768" width="11.42578125" style="7"/>
    <col min="769" max="769" width="27.140625" style="7" customWidth="1"/>
    <col min="770" max="783" width="5.28515625" style="7" bestFit="1" customWidth="1"/>
    <col min="784" max="784" width="5.85546875" style="7" bestFit="1" customWidth="1"/>
    <col min="785" max="794" width="5.28515625" style="7" bestFit="1" customWidth="1"/>
    <col min="795" max="795" width="5.7109375" style="7" bestFit="1" customWidth="1"/>
    <col min="796" max="796" width="6.7109375" style="7" bestFit="1" customWidth="1"/>
    <col min="797" max="1024" width="11.42578125" style="7"/>
    <col min="1025" max="1025" width="27.140625" style="7" customWidth="1"/>
    <col min="1026" max="1039" width="5.28515625" style="7" bestFit="1" customWidth="1"/>
    <col min="1040" max="1040" width="5.85546875" style="7" bestFit="1" customWidth="1"/>
    <col min="1041" max="1050" width="5.28515625" style="7" bestFit="1" customWidth="1"/>
    <col min="1051" max="1051" width="5.7109375" style="7" bestFit="1" customWidth="1"/>
    <col min="1052" max="1052" width="6.7109375" style="7" bestFit="1" customWidth="1"/>
    <col min="1053" max="1280" width="11.42578125" style="7"/>
    <col min="1281" max="1281" width="27.140625" style="7" customWidth="1"/>
    <col min="1282" max="1295" width="5.28515625" style="7" bestFit="1" customWidth="1"/>
    <col min="1296" max="1296" width="5.85546875" style="7" bestFit="1" customWidth="1"/>
    <col min="1297" max="1306" width="5.28515625" style="7" bestFit="1" customWidth="1"/>
    <col min="1307" max="1307" width="5.7109375" style="7" bestFit="1" customWidth="1"/>
    <col min="1308" max="1308" width="6.7109375" style="7" bestFit="1" customWidth="1"/>
    <col min="1309" max="1536" width="11.42578125" style="7"/>
    <col min="1537" max="1537" width="27.140625" style="7" customWidth="1"/>
    <col min="1538" max="1551" width="5.28515625" style="7" bestFit="1" customWidth="1"/>
    <col min="1552" max="1552" width="5.85546875" style="7" bestFit="1" customWidth="1"/>
    <col min="1553" max="1562" width="5.28515625" style="7" bestFit="1" customWidth="1"/>
    <col min="1563" max="1563" width="5.7109375" style="7" bestFit="1" customWidth="1"/>
    <col min="1564" max="1564" width="6.7109375" style="7" bestFit="1" customWidth="1"/>
    <col min="1565" max="1792" width="11.42578125" style="7"/>
    <col min="1793" max="1793" width="27.140625" style="7" customWidth="1"/>
    <col min="1794" max="1807" width="5.28515625" style="7" bestFit="1" customWidth="1"/>
    <col min="1808" max="1808" width="5.85546875" style="7" bestFit="1" customWidth="1"/>
    <col min="1809" max="1818" width="5.28515625" style="7" bestFit="1" customWidth="1"/>
    <col min="1819" max="1819" width="5.7109375" style="7" bestFit="1" customWidth="1"/>
    <col min="1820" max="1820" width="6.7109375" style="7" bestFit="1" customWidth="1"/>
    <col min="1821" max="2048" width="11.42578125" style="7"/>
    <col min="2049" max="2049" width="27.140625" style="7" customWidth="1"/>
    <col min="2050" max="2063" width="5.28515625" style="7" bestFit="1" customWidth="1"/>
    <col min="2064" max="2064" width="5.85546875" style="7" bestFit="1" customWidth="1"/>
    <col min="2065" max="2074" width="5.28515625" style="7" bestFit="1" customWidth="1"/>
    <col min="2075" max="2075" width="5.7109375" style="7" bestFit="1" customWidth="1"/>
    <col min="2076" max="2076" width="6.7109375" style="7" bestFit="1" customWidth="1"/>
    <col min="2077" max="2304" width="11.42578125" style="7"/>
    <col min="2305" max="2305" width="27.140625" style="7" customWidth="1"/>
    <col min="2306" max="2319" width="5.28515625" style="7" bestFit="1" customWidth="1"/>
    <col min="2320" max="2320" width="5.85546875" style="7" bestFit="1" customWidth="1"/>
    <col min="2321" max="2330" width="5.28515625" style="7" bestFit="1" customWidth="1"/>
    <col min="2331" max="2331" width="5.7109375" style="7" bestFit="1" customWidth="1"/>
    <col min="2332" max="2332" width="6.7109375" style="7" bestFit="1" customWidth="1"/>
    <col min="2333" max="2560" width="11.42578125" style="7"/>
    <col min="2561" max="2561" width="27.140625" style="7" customWidth="1"/>
    <col min="2562" max="2575" width="5.28515625" style="7" bestFit="1" customWidth="1"/>
    <col min="2576" max="2576" width="5.85546875" style="7" bestFit="1" customWidth="1"/>
    <col min="2577" max="2586" width="5.28515625" style="7" bestFit="1" customWidth="1"/>
    <col min="2587" max="2587" width="5.7109375" style="7" bestFit="1" customWidth="1"/>
    <col min="2588" max="2588" width="6.7109375" style="7" bestFit="1" customWidth="1"/>
    <col min="2589" max="2816" width="11.42578125" style="7"/>
    <col min="2817" max="2817" width="27.140625" style="7" customWidth="1"/>
    <col min="2818" max="2831" width="5.28515625" style="7" bestFit="1" customWidth="1"/>
    <col min="2832" max="2832" width="5.85546875" style="7" bestFit="1" customWidth="1"/>
    <col min="2833" max="2842" width="5.28515625" style="7" bestFit="1" customWidth="1"/>
    <col min="2843" max="2843" width="5.7109375" style="7" bestFit="1" customWidth="1"/>
    <col min="2844" max="2844" width="6.7109375" style="7" bestFit="1" customWidth="1"/>
    <col min="2845" max="3072" width="11.42578125" style="7"/>
    <col min="3073" max="3073" width="27.140625" style="7" customWidth="1"/>
    <col min="3074" max="3087" width="5.28515625" style="7" bestFit="1" customWidth="1"/>
    <col min="3088" max="3088" width="5.85546875" style="7" bestFit="1" customWidth="1"/>
    <col min="3089" max="3098" width="5.28515625" style="7" bestFit="1" customWidth="1"/>
    <col min="3099" max="3099" width="5.7109375" style="7" bestFit="1" customWidth="1"/>
    <col min="3100" max="3100" width="6.7109375" style="7" bestFit="1" customWidth="1"/>
    <col min="3101" max="3328" width="11.42578125" style="7"/>
    <col min="3329" max="3329" width="27.140625" style="7" customWidth="1"/>
    <col min="3330" max="3343" width="5.28515625" style="7" bestFit="1" customWidth="1"/>
    <col min="3344" max="3344" width="5.85546875" style="7" bestFit="1" customWidth="1"/>
    <col min="3345" max="3354" width="5.28515625" style="7" bestFit="1" customWidth="1"/>
    <col min="3355" max="3355" width="5.7109375" style="7" bestFit="1" customWidth="1"/>
    <col min="3356" max="3356" width="6.7109375" style="7" bestFit="1" customWidth="1"/>
    <col min="3357" max="3584" width="11.42578125" style="7"/>
    <col min="3585" max="3585" width="27.140625" style="7" customWidth="1"/>
    <col min="3586" max="3599" width="5.28515625" style="7" bestFit="1" customWidth="1"/>
    <col min="3600" max="3600" width="5.85546875" style="7" bestFit="1" customWidth="1"/>
    <col min="3601" max="3610" width="5.28515625" style="7" bestFit="1" customWidth="1"/>
    <col min="3611" max="3611" width="5.7109375" style="7" bestFit="1" customWidth="1"/>
    <col min="3612" max="3612" width="6.7109375" style="7" bestFit="1" customWidth="1"/>
    <col min="3613" max="3840" width="11.42578125" style="7"/>
    <col min="3841" max="3841" width="27.140625" style="7" customWidth="1"/>
    <col min="3842" max="3855" width="5.28515625" style="7" bestFit="1" customWidth="1"/>
    <col min="3856" max="3856" width="5.85546875" style="7" bestFit="1" customWidth="1"/>
    <col min="3857" max="3866" width="5.28515625" style="7" bestFit="1" customWidth="1"/>
    <col min="3867" max="3867" width="5.7109375" style="7" bestFit="1" customWidth="1"/>
    <col min="3868" max="3868" width="6.7109375" style="7" bestFit="1" customWidth="1"/>
    <col min="3869" max="4096" width="11.42578125" style="7"/>
    <col min="4097" max="4097" width="27.140625" style="7" customWidth="1"/>
    <col min="4098" max="4111" width="5.28515625" style="7" bestFit="1" customWidth="1"/>
    <col min="4112" max="4112" width="5.85546875" style="7" bestFit="1" customWidth="1"/>
    <col min="4113" max="4122" width="5.28515625" style="7" bestFit="1" customWidth="1"/>
    <col min="4123" max="4123" width="5.7109375" style="7" bestFit="1" customWidth="1"/>
    <col min="4124" max="4124" width="6.7109375" style="7" bestFit="1" customWidth="1"/>
    <col min="4125" max="4352" width="11.42578125" style="7"/>
    <col min="4353" max="4353" width="27.140625" style="7" customWidth="1"/>
    <col min="4354" max="4367" width="5.28515625" style="7" bestFit="1" customWidth="1"/>
    <col min="4368" max="4368" width="5.85546875" style="7" bestFit="1" customWidth="1"/>
    <col min="4369" max="4378" width="5.28515625" style="7" bestFit="1" customWidth="1"/>
    <col min="4379" max="4379" width="5.7109375" style="7" bestFit="1" customWidth="1"/>
    <col min="4380" max="4380" width="6.7109375" style="7" bestFit="1" customWidth="1"/>
    <col min="4381" max="4608" width="11.42578125" style="7"/>
    <col min="4609" max="4609" width="27.140625" style="7" customWidth="1"/>
    <col min="4610" max="4623" width="5.28515625" style="7" bestFit="1" customWidth="1"/>
    <col min="4624" max="4624" width="5.85546875" style="7" bestFit="1" customWidth="1"/>
    <col min="4625" max="4634" width="5.28515625" style="7" bestFit="1" customWidth="1"/>
    <col min="4635" max="4635" width="5.7109375" style="7" bestFit="1" customWidth="1"/>
    <col min="4636" max="4636" width="6.7109375" style="7" bestFit="1" customWidth="1"/>
    <col min="4637" max="4864" width="11.42578125" style="7"/>
    <col min="4865" max="4865" width="27.140625" style="7" customWidth="1"/>
    <col min="4866" max="4879" width="5.28515625" style="7" bestFit="1" customWidth="1"/>
    <col min="4880" max="4880" width="5.85546875" style="7" bestFit="1" customWidth="1"/>
    <col min="4881" max="4890" width="5.28515625" style="7" bestFit="1" customWidth="1"/>
    <col min="4891" max="4891" width="5.7109375" style="7" bestFit="1" customWidth="1"/>
    <col min="4892" max="4892" width="6.7109375" style="7" bestFit="1" customWidth="1"/>
    <col min="4893" max="5120" width="11.42578125" style="7"/>
    <col min="5121" max="5121" width="27.140625" style="7" customWidth="1"/>
    <col min="5122" max="5135" width="5.28515625" style="7" bestFit="1" customWidth="1"/>
    <col min="5136" max="5136" width="5.85546875" style="7" bestFit="1" customWidth="1"/>
    <col min="5137" max="5146" width="5.28515625" style="7" bestFit="1" customWidth="1"/>
    <col min="5147" max="5147" width="5.7109375" style="7" bestFit="1" customWidth="1"/>
    <col min="5148" max="5148" width="6.7109375" style="7" bestFit="1" customWidth="1"/>
    <col min="5149" max="5376" width="11.42578125" style="7"/>
    <col min="5377" max="5377" width="27.140625" style="7" customWidth="1"/>
    <col min="5378" max="5391" width="5.28515625" style="7" bestFit="1" customWidth="1"/>
    <col min="5392" max="5392" width="5.85546875" style="7" bestFit="1" customWidth="1"/>
    <col min="5393" max="5402" width="5.28515625" style="7" bestFit="1" customWidth="1"/>
    <col min="5403" max="5403" width="5.7109375" style="7" bestFit="1" customWidth="1"/>
    <col min="5404" max="5404" width="6.7109375" style="7" bestFit="1" customWidth="1"/>
    <col min="5405" max="5632" width="11.42578125" style="7"/>
    <col min="5633" max="5633" width="27.140625" style="7" customWidth="1"/>
    <col min="5634" max="5647" width="5.28515625" style="7" bestFit="1" customWidth="1"/>
    <col min="5648" max="5648" width="5.85546875" style="7" bestFit="1" customWidth="1"/>
    <col min="5649" max="5658" width="5.28515625" style="7" bestFit="1" customWidth="1"/>
    <col min="5659" max="5659" width="5.7109375" style="7" bestFit="1" customWidth="1"/>
    <col min="5660" max="5660" width="6.7109375" style="7" bestFit="1" customWidth="1"/>
    <col min="5661" max="5888" width="11.42578125" style="7"/>
    <col min="5889" max="5889" width="27.140625" style="7" customWidth="1"/>
    <col min="5890" max="5903" width="5.28515625" style="7" bestFit="1" customWidth="1"/>
    <col min="5904" max="5904" width="5.85546875" style="7" bestFit="1" customWidth="1"/>
    <col min="5905" max="5914" width="5.28515625" style="7" bestFit="1" customWidth="1"/>
    <col min="5915" max="5915" width="5.7109375" style="7" bestFit="1" customWidth="1"/>
    <col min="5916" max="5916" width="6.7109375" style="7" bestFit="1" customWidth="1"/>
    <col min="5917" max="6144" width="11.42578125" style="7"/>
    <col min="6145" max="6145" width="27.140625" style="7" customWidth="1"/>
    <col min="6146" max="6159" width="5.28515625" style="7" bestFit="1" customWidth="1"/>
    <col min="6160" max="6160" width="5.85546875" style="7" bestFit="1" customWidth="1"/>
    <col min="6161" max="6170" width="5.28515625" style="7" bestFit="1" customWidth="1"/>
    <col min="6171" max="6171" width="5.7109375" style="7" bestFit="1" customWidth="1"/>
    <col min="6172" max="6172" width="6.7109375" style="7" bestFit="1" customWidth="1"/>
    <col min="6173" max="6400" width="11.42578125" style="7"/>
    <col min="6401" max="6401" width="27.140625" style="7" customWidth="1"/>
    <col min="6402" max="6415" width="5.28515625" style="7" bestFit="1" customWidth="1"/>
    <col min="6416" max="6416" width="5.85546875" style="7" bestFit="1" customWidth="1"/>
    <col min="6417" max="6426" width="5.28515625" style="7" bestFit="1" customWidth="1"/>
    <col min="6427" max="6427" width="5.7109375" style="7" bestFit="1" customWidth="1"/>
    <col min="6428" max="6428" width="6.7109375" style="7" bestFit="1" customWidth="1"/>
    <col min="6429" max="6656" width="11.42578125" style="7"/>
    <col min="6657" max="6657" width="27.140625" style="7" customWidth="1"/>
    <col min="6658" max="6671" width="5.28515625" style="7" bestFit="1" customWidth="1"/>
    <col min="6672" max="6672" width="5.85546875" style="7" bestFit="1" customWidth="1"/>
    <col min="6673" max="6682" width="5.28515625" style="7" bestFit="1" customWidth="1"/>
    <col min="6683" max="6683" width="5.7109375" style="7" bestFit="1" customWidth="1"/>
    <col min="6684" max="6684" width="6.7109375" style="7" bestFit="1" customWidth="1"/>
    <col min="6685" max="6912" width="11.42578125" style="7"/>
    <col min="6913" max="6913" width="27.140625" style="7" customWidth="1"/>
    <col min="6914" max="6927" width="5.28515625" style="7" bestFit="1" customWidth="1"/>
    <col min="6928" max="6928" width="5.85546875" style="7" bestFit="1" customWidth="1"/>
    <col min="6929" max="6938" width="5.28515625" style="7" bestFit="1" customWidth="1"/>
    <col min="6939" max="6939" width="5.7109375" style="7" bestFit="1" customWidth="1"/>
    <col min="6940" max="6940" width="6.7109375" style="7" bestFit="1" customWidth="1"/>
    <col min="6941" max="7168" width="11.42578125" style="7"/>
    <col min="7169" max="7169" width="27.140625" style="7" customWidth="1"/>
    <col min="7170" max="7183" width="5.28515625" style="7" bestFit="1" customWidth="1"/>
    <col min="7184" max="7184" width="5.85546875" style="7" bestFit="1" customWidth="1"/>
    <col min="7185" max="7194" width="5.28515625" style="7" bestFit="1" customWidth="1"/>
    <col min="7195" max="7195" width="5.7109375" style="7" bestFit="1" customWidth="1"/>
    <col min="7196" max="7196" width="6.7109375" style="7" bestFit="1" customWidth="1"/>
    <col min="7197" max="7424" width="11.42578125" style="7"/>
    <col min="7425" max="7425" width="27.140625" style="7" customWidth="1"/>
    <col min="7426" max="7439" width="5.28515625" style="7" bestFit="1" customWidth="1"/>
    <col min="7440" max="7440" width="5.85546875" style="7" bestFit="1" customWidth="1"/>
    <col min="7441" max="7450" width="5.28515625" style="7" bestFit="1" customWidth="1"/>
    <col min="7451" max="7451" width="5.7109375" style="7" bestFit="1" customWidth="1"/>
    <col min="7452" max="7452" width="6.7109375" style="7" bestFit="1" customWidth="1"/>
    <col min="7453" max="7680" width="11.42578125" style="7"/>
    <col min="7681" max="7681" width="27.140625" style="7" customWidth="1"/>
    <col min="7682" max="7695" width="5.28515625" style="7" bestFit="1" customWidth="1"/>
    <col min="7696" max="7696" width="5.85546875" style="7" bestFit="1" customWidth="1"/>
    <col min="7697" max="7706" width="5.28515625" style="7" bestFit="1" customWidth="1"/>
    <col min="7707" max="7707" width="5.7109375" style="7" bestFit="1" customWidth="1"/>
    <col min="7708" max="7708" width="6.7109375" style="7" bestFit="1" customWidth="1"/>
    <col min="7709" max="7936" width="11.42578125" style="7"/>
    <col min="7937" max="7937" width="27.140625" style="7" customWidth="1"/>
    <col min="7938" max="7951" width="5.28515625" style="7" bestFit="1" customWidth="1"/>
    <col min="7952" max="7952" width="5.85546875" style="7" bestFit="1" customWidth="1"/>
    <col min="7953" max="7962" width="5.28515625" style="7" bestFit="1" customWidth="1"/>
    <col min="7963" max="7963" width="5.7109375" style="7" bestFit="1" customWidth="1"/>
    <col min="7964" max="7964" width="6.7109375" style="7" bestFit="1" customWidth="1"/>
    <col min="7965" max="8192" width="11.42578125" style="7"/>
    <col min="8193" max="8193" width="27.140625" style="7" customWidth="1"/>
    <col min="8194" max="8207" width="5.28515625" style="7" bestFit="1" customWidth="1"/>
    <col min="8208" max="8208" width="5.85546875" style="7" bestFit="1" customWidth="1"/>
    <col min="8209" max="8218" width="5.28515625" style="7" bestFit="1" customWidth="1"/>
    <col min="8219" max="8219" width="5.7109375" style="7" bestFit="1" customWidth="1"/>
    <col min="8220" max="8220" width="6.7109375" style="7" bestFit="1" customWidth="1"/>
    <col min="8221" max="8448" width="11.42578125" style="7"/>
    <col min="8449" max="8449" width="27.140625" style="7" customWidth="1"/>
    <col min="8450" max="8463" width="5.28515625" style="7" bestFit="1" customWidth="1"/>
    <col min="8464" max="8464" width="5.85546875" style="7" bestFit="1" customWidth="1"/>
    <col min="8465" max="8474" width="5.28515625" style="7" bestFit="1" customWidth="1"/>
    <col min="8475" max="8475" width="5.7109375" style="7" bestFit="1" customWidth="1"/>
    <col min="8476" max="8476" width="6.7109375" style="7" bestFit="1" customWidth="1"/>
    <col min="8477" max="8704" width="11.42578125" style="7"/>
    <col min="8705" max="8705" width="27.140625" style="7" customWidth="1"/>
    <col min="8706" max="8719" width="5.28515625" style="7" bestFit="1" customWidth="1"/>
    <col min="8720" max="8720" width="5.85546875" style="7" bestFit="1" customWidth="1"/>
    <col min="8721" max="8730" width="5.28515625" style="7" bestFit="1" customWidth="1"/>
    <col min="8731" max="8731" width="5.7109375" style="7" bestFit="1" customWidth="1"/>
    <col min="8732" max="8732" width="6.7109375" style="7" bestFit="1" customWidth="1"/>
    <col min="8733" max="8960" width="11.42578125" style="7"/>
    <col min="8961" max="8961" width="27.140625" style="7" customWidth="1"/>
    <col min="8962" max="8975" width="5.28515625" style="7" bestFit="1" customWidth="1"/>
    <col min="8976" max="8976" width="5.85546875" style="7" bestFit="1" customWidth="1"/>
    <col min="8977" max="8986" width="5.28515625" style="7" bestFit="1" customWidth="1"/>
    <col min="8987" max="8987" width="5.7109375" style="7" bestFit="1" customWidth="1"/>
    <col min="8988" max="8988" width="6.7109375" style="7" bestFit="1" customWidth="1"/>
    <col min="8989" max="9216" width="11.42578125" style="7"/>
    <col min="9217" max="9217" width="27.140625" style="7" customWidth="1"/>
    <col min="9218" max="9231" width="5.28515625" style="7" bestFit="1" customWidth="1"/>
    <col min="9232" max="9232" width="5.85546875" style="7" bestFit="1" customWidth="1"/>
    <col min="9233" max="9242" width="5.28515625" style="7" bestFit="1" customWidth="1"/>
    <col min="9243" max="9243" width="5.7109375" style="7" bestFit="1" customWidth="1"/>
    <col min="9244" max="9244" width="6.7109375" style="7" bestFit="1" customWidth="1"/>
    <col min="9245" max="9472" width="11.42578125" style="7"/>
    <col min="9473" max="9473" width="27.140625" style="7" customWidth="1"/>
    <col min="9474" max="9487" width="5.28515625" style="7" bestFit="1" customWidth="1"/>
    <col min="9488" max="9488" width="5.85546875" style="7" bestFit="1" customWidth="1"/>
    <col min="9489" max="9498" width="5.28515625" style="7" bestFit="1" customWidth="1"/>
    <col min="9499" max="9499" width="5.7109375" style="7" bestFit="1" customWidth="1"/>
    <col min="9500" max="9500" width="6.7109375" style="7" bestFit="1" customWidth="1"/>
    <col min="9501" max="9728" width="11.42578125" style="7"/>
    <col min="9729" max="9729" width="27.140625" style="7" customWidth="1"/>
    <col min="9730" max="9743" width="5.28515625" style="7" bestFit="1" customWidth="1"/>
    <col min="9744" max="9744" width="5.85546875" style="7" bestFit="1" customWidth="1"/>
    <col min="9745" max="9754" width="5.28515625" style="7" bestFit="1" customWidth="1"/>
    <col min="9755" max="9755" width="5.7109375" style="7" bestFit="1" customWidth="1"/>
    <col min="9756" max="9756" width="6.7109375" style="7" bestFit="1" customWidth="1"/>
    <col min="9757" max="9984" width="11.42578125" style="7"/>
    <col min="9985" max="9985" width="27.140625" style="7" customWidth="1"/>
    <col min="9986" max="9999" width="5.28515625" style="7" bestFit="1" customWidth="1"/>
    <col min="10000" max="10000" width="5.85546875" style="7" bestFit="1" customWidth="1"/>
    <col min="10001" max="10010" width="5.28515625" style="7" bestFit="1" customWidth="1"/>
    <col min="10011" max="10011" width="5.7109375" style="7" bestFit="1" customWidth="1"/>
    <col min="10012" max="10012" width="6.7109375" style="7" bestFit="1" customWidth="1"/>
    <col min="10013" max="10240" width="11.42578125" style="7"/>
    <col min="10241" max="10241" width="27.140625" style="7" customWidth="1"/>
    <col min="10242" max="10255" width="5.28515625" style="7" bestFit="1" customWidth="1"/>
    <col min="10256" max="10256" width="5.85546875" style="7" bestFit="1" customWidth="1"/>
    <col min="10257" max="10266" width="5.28515625" style="7" bestFit="1" customWidth="1"/>
    <col min="10267" max="10267" width="5.7109375" style="7" bestFit="1" customWidth="1"/>
    <col min="10268" max="10268" width="6.7109375" style="7" bestFit="1" customWidth="1"/>
    <col min="10269" max="10496" width="11.42578125" style="7"/>
    <col min="10497" max="10497" width="27.140625" style="7" customWidth="1"/>
    <col min="10498" max="10511" width="5.28515625" style="7" bestFit="1" customWidth="1"/>
    <col min="10512" max="10512" width="5.85546875" style="7" bestFit="1" customWidth="1"/>
    <col min="10513" max="10522" width="5.28515625" style="7" bestFit="1" customWidth="1"/>
    <col min="10523" max="10523" width="5.7109375" style="7" bestFit="1" customWidth="1"/>
    <col min="10524" max="10524" width="6.7109375" style="7" bestFit="1" customWidth="1"/>
    <col min="10525" max="10752" width="11.42578125" style="7"/>
    <col min="10753" max="10753" width="27.140625" style="7" customWidth="1"/>
    <col min="10754" max="10767" width="5.28515625" style="7" bestFit="1" customWidth="1"/>
    <col min="10768" max="10768" width="5.85546875" style="7" bestFit="1" customWidth="1"/>
    <col min="10769" max="10778" width="5.28515625" style="7" bestFit="1" customWidth="1"/>
    <col min="10779" max="10779" width="5.7109375" style="7" bestFit="1" customWidth="1"/>
    <col min="10780" max="10780" width="6.7109375" style="7" bestFit="1" customWidth="1"/>
    <col min="10781" max="11008" width="11.42578125" style="7"/>
    <col min="11009" max="11009" width="27.140625" style="7" customWidth="1"/>
    <col min="11010" max="11023" width="5.28515625" style="7" bestFit="1" customWidth="1"/>
    <col min="11024" max="11024" width="5.85546875" style="7" bestFit="1" customWidth="1"/>
    <col min="11025" max="11034" width="5.28515625" style="7" bestFit="1" customWidth="1"/>
    <col min="11035" max="11035" width="5.7109375" style="7" bestFit="1" customWidth="1"/>
    <col min="11036" max="11036" width="6.7109375" style="7" bestFit="1" customWidth="1"/>
    <col min="11037" max="11264" width="11.42578125" style="7"/>
    <col min="11265" max="11265" width="27.140625" style="7" customWidth="1"/>
    <col min="11266" max="11279" width="5.28515625" style="7" bestFit="1" customWidth="1"/>
    <col min="11280" max="11280" width="5.85546875" style="7" bestFit="1" customWidth="1"/>
    <col min="11281" max="11290" width="5.28515625" style="7" bestFit="1" customWidth="1"/>
    <col min="11291" max="11291" width="5.7109375" style="7" bestFit="1" customWidth="1"/>
    <col min="11292" max="11292" width="6.7109375" style="7" bestFit="1" customWidth="1"/>
    <col min="11293" max="11520" width="11.42578125" style="7"/>
    <col min="11521" max="11521" width="27.140625" style="7" customWidth="1"/>
    <col min="11522" max="11535" width="5.28515625" style="7" bestFit="1" customWidth="1"/>
    <col min="11536" max="11536" width="5.85546875" style="7" bestFit="1" customWidth="1"/>
    <col min="11537" max="11546" width="5.28515625" style="7" bestFit="1" customWidth="1"/>
    <col min="11547" max="11547" width="5.7109375" style="7" bestFit="1" customWidth="1"/>
    <col min="11548" max="11548" width="6.7109375" style="7" bestFit="1" customWidth="1"/>
    <col min="11549" max="11776" width="11.42578125" style="7"/>
    <col min="11777" max="11777" width="27.140625" style="7" customWidth="1"/>
    <col min="11778" max="11791" width="5.28515625" style="7" bestFit="1" customWidth="1"/>
    <col min="11792" max="11792" width="5.85546875" style="7" bestFit="1" customWidth="1"/>
    <col min="11793" max="11802" width="5.28515625" style="7" bestFit="1" customWidth="1"/>
    <col min="11803" max="11803" width="5.7109375" style="7" bestFit="1" customWidth="1"/>
    <col min="11804" max="11804" width="6.7109375" style="7" bestFit="1" customWidth="1"/>
    <col min="11805" max="12032" width="11.42578125" style="7"/>
    <col min="12033" max="12033" width="27.140625" style="7" customWidth="1"/>
    <col min="12034" max="12047" width="5.28515625" style="7" bestFit="1" customWidth="1"/>
    <col min="12048" max="12048" width="5.85546875" style="7" bestFit="1" customWidth="1"/>
    <col min="12049" max="12058" width="5.28515625" style="7" bestFit="1" customWidth="1"/>
    <col min="12059" max="12059" width="5.7109375" style="7" bestFit="1" customWidth="1"/>
    <col min="12060" max="12060" width="6.7109375" style="7" bestFit="1" customWidth="1"/>
    <col min="12061" max="12288" width="11.42578125" style="7"/>
    <col min="12289" max="12289" width="27.140625" style="7" customWidth="1"/>
    <col min="12290" max="12303" width="5.28515625" style="7" bestFit="1" customWidth="1"/>
    <col min="12304" max="12304" width="5.85546875" style="7" bestFit="1" customWidth="1"/>
    <col min="12305" max="12314" width="5.28515625" style="7" bestFit="1" customWidth="1"/>
    <col min="12315" max="12315" width="5.7109375" style="7" bestFit="1" customWidth="1"/>
    <col min="12316" max="12316" width="6.7109375" style="7" bestFit="1" customWidth="1"/>
    <col min="12317" max="12544" width="11.42578125" style="7"/>
    <col min="12545" max="12545" width="27.140625" style="7" customWidth="1"/>
    <col min="12546" max="12559" width="5.28515625" style="7" bestFit="1" customWidth="1"/>
    <col min="12560" max="12560" width="5.85546875" style="7" bestFit="1" customWidth="1"/>
    <col min="12561" max="12570" width="5.28515625" style="7" bestFit="1" customWidth="1"/>
    <col min="12571" max="12571" width="5.7109375" style="7" bestFit="1" customWidth="1"/>
    <col min="12572" max="12572" width="6.7109375" style="7" bestFit="1" customWidth="1"/>
    <col min="12573" max="12800" width="11.42578125" style="7"/>
    <col min="12801" max="12801" width="27.140625" style="7" customWidth="1"/>
    <col min="12802" max="12815" width="5.28515625" style="7" bestFit="1" customWidth="1"/>
    <col min="12816" max="12816" width="5.85546875" style="7" bestFit="1" customWidth="1"/>
    <col min="12817" max="12826" width="5.28515625" style="7" bestFit="1" customWidth="1"/>
    <col min="12827" max="12827" width="5.7109375" style="7" bestFit="1" customWidth="1"/>
    <col min="12828" max="12828" width="6.7109375" style="7" bestFit="1" customWidth="1"/>
    <col min="12829" max="13056" width="11.42578125" style="7"/>
    <col min="13057" max="13057" width="27.140625" style="7" customWidth="1"/>
    <col min="13058" max="13071" width="5.28515625" style="7" bestFit="1" customWidth="1"/>
    <col min="13072" max="13072" width="5.85546875" style="7" bestFit="1" customWidth="1"/>
    <col min="13073" max="13082" width="5.28515625" style="7" bestFit="1" customWidth="1"/>
    <col min="13083" max="13083" width="5.7109375" style="7" bestFit="1" customWidth="1"/>
    <col min="13084" max="13084" width="6.7109375" style="7" bestFit="1" customWidth="1"/>
    <col min="13085" max="13312" width="11.42578125" style="7"/>
    <col min="13313" max="13313" width="27.140625" style="7" customWidth="1"/>
    <col min="13314" max="13327" width="5.28515625" style="7" bestFit="1" customWidth="1"/>
    <col min="13328" max="13328" width="5.85546875" style="7" bestFit="1" customWidth="1"/>
    <col min="13329" max="13338" width="5.28515625" style="7" bestFit="1" customWidth="1"/>
    <col min="13339" max="13339" width="5.7109375" style="7" bestFit="1" customWidth="1"/>
    <col min="13340" max="13340" width="6.7109375" style="7" bestFit="1" customWidth="1"/>
    <col min="13341" max="13568" width="11.42578125" style="7"/>
    <col min="13569" max="13569" width="27.140625" style="7" customWidth="1"/>
    <col min="13570" max="13583" width="5.28515625" style="7" bestFit="1" customWidth="1"/>
    <col min="13584" max="13584" width="5.85546875" style="7" bestFit="1" customWidth="1"/>
    <col min="13585" max="13594" width="5.28515625" style="7" bestFit="1" customWidth="1"/>
    <col min="13595" max="13595" width="5.7109375" style="7" bestFit="1" customWidth="1"/>
    <col min="13596" max="13596" width="6.7109375" style="7" bestFit="1" customWidth="1"/>
    <col min="13597" max="13824" width="11.42578125" style="7"/>
    <col min="13825" max="13825" width="27.140625" style="7" customWidth="1"/>
    <col min="13826" max="13839" width="5.28515625" style="7" bestFit="1" customWidth="1"/>
    <col min="13840" max="13840" width="5.85546875" style="7" bestFit="1" customWidth="1"/>
    <col min="13841" max="13850" width="5.28515625" style="7" bestFit="1" customWidth="1"/>
    <col min="13851" max="13851" width="5.7109375" style="7" bestFit="1" customWidth="1"/>
    <col min="13852" max="13852" width="6.7109375" style="7" bestFit="1" customWidth="1"/>
    <col min="13853" max="14080" width="11.42578125" style="7"/>
    <col min="14081" max="14081" width="27.140625" style="7" customWidth="1"/>
    <col min="14082" max="14095" width="5.28515625" style="7" bestFit="1" customWidth="1"/>
    <col min="14096" max="14096" width="5.85546875" style="7" bestFit="1" customWidth="1"/>
    <col min="14097" max="14106" width="5.28515625" style="7" bestFit="1" customWidth="1"/>
    <col min="14107" max="14107" width="5.7109375" style="7" bestFit="1" customWidth="1"/>
    <col min="14108" max="14108" width="6.7109375" style="7" bestFit="1" customWidth="1"/>
    <col min="14109" max="14336" width="11.42578125" style="7"/>
    <col min="14337" max="14337" width="27.140625" style="7" customWidth="1"/>
    <col min="14338" max="14351" width="5.28515625" style="7" bestFit="1" customWidth="1"/>
    <col min="14352" max="14352" width="5.85546875" style="7" bestFit="1" customWidth="1"/>
    <col min="14353" max="14362" width="5.28515625" style="7" bestFit="1" customWidth="1"/>
    <col min="14363" max="14363" width="5.7109375" style="7" bestFit="1" customWidth="1"/>
    <col min="14364" max="14364" width="6.7109375" style="7" bestFit="1" customWidth="1"/>
    <col min="14365" max="14592" width="11.42578125" style="7"/>
    <col min="14593" max="14593" width="27.140625" style="7" customWidth="1"/>
    <col min="14594" max="14607" width="5.28515625" style="7" bestFit="1" customWidth="1"/>
    <col min="14608" max="14608" width="5.85546875" style="7" bestFit="1" customWidth="1"/>
    <col min="14609" max="14618" width="5.28515625" style="7" bestFit="1" customWidth="1"/>
    <col min="14619" max="14619" width="5.7109375" style="7" bestFit="1" customWidth="1"/>
    <col min="14620" max="14620" width="6.7109375" style="7" bestFit="1" customWidth="1"/>
    <col min="14621" max="14848" width="11.42578125" style="7"/>
    <col min="14849" max="14849" width="27.140625" style="7" customWidth="1"/>
    <col min="14850" max="14863" width="5.28515625" style="7" bestFit="1" customWidth="1"/>
    <col min="14864" max="14864" width="5.85546875" style="7" bestFit="1" customWidth="1"/>
    <col min="14865" max="14874" width="5.28515625" style="7" bestFit="1" customWidth="1"/>
    <col min="14875" max="14875" width="5.7109375" style="7" bestFit="1" customWidth="1"/>
    <col min="14876" max="14876" width="6.7109375" style="7" bestFit="1" customWidth="1"/>
    <col min="14877" max="15104" width="11.42578125" style="7"/>
    <col min="15105" max="15105" width="27.140625" style="7" customWidth="1"/>
    <col min="15106" max="15119" width="5.28515625" style="7" bestFit="1" customWidth="1"/>
    <col min="15120" max="15120" width="5.85546875" style="7" bestFit="1" customWidth="1"/>
    <col min="15121" max="15130" width="5.28515625" style="7" bestFit="1" customWidth="1"/>
    <col min="15131" max="15131" width="5.7109375" style="7" bestFit="1" customWidth="1"/>
    <col min="15132" max="15132" width="6.7109375" style="7" bestFit="1" customWidth="1"/>
    <col min="15133" max="15360" width="11.42578125" style="7"/>
    <col min="15361" max="15361" width="27.140625" style="7" customWidth="1"/>
    <col min="15362" max="15375" width="5.28515625" style="7" bestFit="1" customWidth="1"/>
    <col min="15376" max="15376" width="5.85546875" style="7" bestFit="1" customWidth="1"/>
    <col min="15377" max="15386" width="5.28515625" style="7" bestFit="1" customWidth="1"/>
    <col min="15387" max="15387" width="5.7109375" style="7" bestFit="1" customWidth="1"/>
    <col min="15388" max="15388" width="6.7109375" style="7" bestFit="1" customWidth="1"/>
    <col min="15389" max="15616" width="11.42578125" style="7"/>
    <col min="15617" max="15617" width="27.140625" style="7" customWidth="1"/>
    <col min="15618" max="15631" width="5.28515625" style="7" bestFit="1" customWidth="1"/>
    <col min="15632" max="15632" width="5.85546875" style="7" bestFit="1" customWidth="1"/>
    <col min="15633" max="15642" width="5.28515625" style="7" bestFit="1" customWidth="1"/>
    <col min="15643" max="15643" width="5.7109375" style="7" bestFit="1" customWidth="1"/>
    <col min="15644" max="15644" width="6.7109375" style="7" bestFit="1" customWidth="1"/>
    <col min="15645" max="15872" width="11.42578125" style="7"/>
    <col min="15873" max="15873" width="27.140625" style="7" customWidth="1"/>
    <col min="15874" max="15887" width="5.28515625" style="7" bestFit="1" customWidth="1"/>
    <col min="15888" max="15888" width="5.85546875" style="7" bestFit="1" customWidth="1"/>
    <col min="15889" max="15898" width="5.28515625" style="7" bestFit="1" customWidth="1"/>
    <col min="15899" max="15899" width="5.7109375" style="7" bestFit="1" customWidth="1"/>
    <col min="15900" max="15900" width="6.7109375" style="7" bestFit="1" customWidth="1"/>
    <col min="15901" max="16128" width="11.42578125" style="7"/>
    <col min="16129" max="16129" width="27.140625" style="7" customWidth="1"/>
    <col min="16130" max="16143" width="5.28515625" style="7" bestFit="1" customWidth="1"/>
    <col min="16144" max="16144" width="5.85546875" style="7" bestFit="1" customWidth="1"/>
    <col min="16145" max="16154" width="5.28515625" style="7" bestFit="1" customWidth="1"/>
    <col min="16155" max="16155" width="5.7109375" style="7" bestFit="1" customWidth="1"/>
    <col min="16156" max="16156" width="6.7109375" style="7" bestFit="1" customWidth="1"/>
    <col min="16157" max="16384" width="11.42578125" style="7"/>
  </cols>
  <sheetData>
    <row r="1" spans="1:31" s="2" customFormat="1" ht="20.100000000000001" customHeight="1">
      <c r="A1" s="1521" t="s">
        <v>1220</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45412</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3</v>
      </c>
      <c r="E9" s="21">
        <v>13</v>
      </c>
      <c r="F9" s="21">
        <v>1</v>
      </c>
      <c r="G9" s="21">
        <v>4</v>
      </c>
      <c r="H9" s="21">
        <v>12</v>
      </c>
      <c r="I9" s="21">
        <v>9</v>
      </c>
      <c r="J9" s="21">
        <v>0</v>
      </c>
      <c r="K9" s="21">
        <v>3</v>
      </c>
      <c r="L9" s="21">
        <v>5</v>
      </c>
      <c r="M9" s="21">
        <v>9</v>
      </c>
      <c r="N9" s="21">
        <v>11</v>
      </c>
      <c r="O9" s="21">
        <v>7</v>
      </c>
      <c r="P9" s="21">
        <v>184</v>
      </c>
      <c r="Q9" s="21">
        <v>4</v>
      </c>
      <c r="R9" s="21">
        <v>1</v>
      </c>
      <c r="S9" s="21">
        <v>2</v>
      </c>
      <c r="T9" s="21">
        <v>1</v>
      </c>
      <c r="U9" s="21">
        <v>9</v>
      </c>
      <c r="V9" s="21">
        <v>3</v>
      </c>
      <c r="W9" s="21">
        <v>6</v>
      </c>
      <c r="X9" s="21">
        <v>2</v>
      </c>
      <c r="Y9" s="21">
        <v>1</v>
      </c>
      <c r="Z9" s="21">
        <v>3</v>
      </c>
      <c r="AA9" s="21">
        <v>0</v>
      </c>
      <c r="AB9" s="22">
        <v>299</v>
      </c>
      <c r="AC9" s="23"/>
    </row>
    <row r="10" spans="1:31" s="24" customFormat="1" ht="20.100000000000001" customHeight="1">
      <c r="A10" s="20" t="s">
        <v>30</v>
      </c>
      <c r="B10" s="21">
        <v>0</v>
      </c>
      <c r="C10" s="21">
        <v>0</v>
      </c>
      <c r="D10" s="21">
        <v>0</v>
      </c>
      <c r="E10" s="21">
        <v>1</v>
      </c>
      <c r="F10" s="21">
        <v>0</v>
      </c>
      <c r="G10" s="21">
        <v>0</v>
      </c>
      <c r="H10" s="21">
        <v>0</v>
      </c>
      <c r="I10" s="21">
        <v>1</v>
      </c>
      <c r="J10" s="21">
        <v>0</v>
      </c>
      <c r="K10" s="21">
        <v>0</v>
      </c>
      <c r="L10" s="21">
        <v>1</v>
      </c>
      <c r="M10" s="21">
        <v>1</v>
      </c>
      <c r="N10" s="21">
        <v>1</v>
      </c>
      <c r="O10" s="21">
        <v>1</v>
      </c>
      <c r="P10" s="21">
        <v>11</v>
      </c>
      <c r="Q10" s="21">
        <v>1</v>
      </c>
      <c r="R10" s="21">
        <v>0</v>
      </c>
      <c r="S10" s="21">
        <v>0</v>
      </c>
      <c r="T10" s="21">
        <v>0</v>
      </c>
      <c r="U10" s="21">
        <v>2</v>
      </c>
      <c r="V10" s="21">
        <v>0</v>
      </c>
      <c r="W10" s="21">
        <v>0</v>
      </c>
      <c r="X10" s="21">
        <v>0</v>
      </c>
      <c r="Y10" s="21">
        <v>0</v>
      </c>
      <c r="Z10" s="21">
        <v>0</v>
      </c>
      <c r="AA10" s="21">
        <v>0</v>
      </c>
      <c r="AB10" s="22">
        <v>20</v>
      </c>
      <c r="AC10" s="23"/>
    </row>
    <row r="11" spans="1:31" s="24" customFormat="1" ht="27" customHeight="1">
      <c r="A11" s="25" t="s">
        <v>31</v>
      </c>
      <c r="B11" s="21">
        <v>3</v>
      </c>
      <c r="C11" s="21">
        <v>8</v>
      </c>
      <c r="D11" s="21">
        <v>2</v>
      </c>
      <c r="E11" s="21">
        <v>16</v>
      </c>
      <c r="F11" s="21">
        <v>2</v>
      </c>
      <c r="G11" s="21">
        <v>4</v>
      </c>
      <c r="H11" s="21">
        <v>9</v>
      </c>
      <c r="I11" s="21">
        <v>10</v>
      </c>
      <c r="J11" s="21">
        <v>1</v>
      </c>
      <c r="K11" s="21">
        <v>3</v>
      </c>
      <c r="L11" s="21">
        <v>8</v>
      </c>
      <c r="M11" s="21">
        <v>13</v>
      </c>
      <c r="N11" s="21">
        <v>11</v>
      </c>
      <c r="O11" s="21">
        <v>7</v>
      </c>
      <c r="P11" s="21">
        <v>162</v>
      </c>
      <c r="Q11" s="21">
        <v>4</v>
      </c>
      <c r="R11" s="21">
        <v>1</v>
      </c>
      <c r="S11" s="21">
        <v>5</v>
      </c>
      <c r="T11" s="21">
        <v>3</v>
      </c>
      <c r="U11" s="21">
        <v>11</v>
      </c>
      <c r="V11" s="21">
        <v>4</v>
      </c>
      <c r="W11" s="21">
        <v>6</v>
      </c>
      <c r="X11" s="21">
        <v>3</v>
      </c>
      <c r="Y11" s="21">
        <v>1</v>
      </c>
      <c r="Z11" s="21">
        <v>3</v>
      </c>
      <c r="AA11" s="21">
        <v>2</v>
      </c>
      <c r="AB11" s="22">
        <v>302</v>
      </c>
      <c r="AC11" s="23"/>
    </row>
    <row r="12" spans="1:31" s="24" customFormat="1" ht="20.100000000000001" customHeight="1">
      <c r="A12" s="26" t="s">
        <v>32</v>
      </c>
      <c r="B12" s="21">
        <v>0</v>
      </c>
      <c r="C12" s="21">
        <v>2</v>
      </c>
      <c r="D12" s="21">
        <v>0</v>
      </c>
      <c r="E12" s="21">
        <v>1</v>
      </c>
      <c r="F12" s="21">
        <v>0</v>
      </c>
      <c r="G12" s="21">
        <v>2</v>
      </c>
      <c r="H12" s="21">
        <v>1</v>
      </c>
      <c r="I12" s="21">
        <v>1</v>
      </c>
      <c r="J12" s="21">
        <v>0</v>
      </c>
      <c r="K12" s="21">
        <v>0</v>
      </c>
      <c r="L12" s="21">
        <v>2</v>
      </c>
      <c r="M12" s="21">
        <v>2</v>
      </c>
      <c r="N12" s="21">
        <v>1</v>
      </c>
      <c r="O12" s="21">
        <v>1</v>
      </c>
      <c r="P12" s="21">
        <v>23</v>
      </c>
      <c r="Q12" s="21">
        <v>1</v>
      </c>
      <c r="R12" s="21">
        <v>0</v>
      </c>
      <c r="S12" s="21">
        <v>0</v>
      </c>
      <c r="T12" s="21">
        <v>0</v>
      </c>
      <c r="U12" s="21">
        <v>2</v>
      </c>
      <c r="V12" s="21">
        <v>2</v>
      </c>
      <c r="W12" s="21">
        <v>1</v>
      </c>
      <c r="X12" s="21">
        <v>1</v>
      </c>
      <c r="Y12" s="21">
        <v>1</v>
      </c>
      <c r="Z12" s="21">
        <v>1</v>
      </c>
      <c r="AA12" s="21">
        <v>0</v>
      </c>
      <c r="AB12" s="22">
        <v>45</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2</v>
      </c>
      <c r="D14" s="21">
        <v>1</v>
      </c>
      <c r="E14" s="21">
        <v>7</v>
      </c>
      <c r="F14" s="21">
        <v>0</v>
      </c>
      <c r="G14" s="21">
        <v>4</v>
      </c>
      <c r="H14" s="21">
        <v>6</v>
      </c>
      <c r="I14" s="21">
        <v>4</v>
      </c>
      <c r="J14" s="21">
        <v>0</v>
      </c>
      <c r="K14" s="21">
        <v>2</v>
      </c>
      <c r="L14" s="21">
        <v>3</v>
      </c>
      <c r="M14" s="21">
        <v>4</v>
      </c>
      <c r="N14" s="21">
        <v>6</v>
      </c>
      <c r="O14" s="21">
        <v>3</v>
      </c>
      <c r="P14" s="21">
        <v>100</v>
      </c>
      <c r="Q14" s="21">
        <v>1</v>
      </c>
      <c r="R14" s="21">
        <v>1</v>
      </c>
      <c r="S14" s="21">
        <v>2</v>
      </c>
      <c r="T14" s="21">
        <v>1</v>
      </c>
      <c r="U14" s="21">
        <v>6</v>
      </c>
      <c r="V14" s="21">
        <v>2</v>
      </c>
      <c r="W14" s="21">
        <v>2</v>
      </c>
      <c r="X14" s="21">
        <v>2</v>
      </c>
      <c r="Y14" s="21">
        <v>1</v>
      </c>
      <c r="Z14" s="21">
        <v>1</v>
      </c>
      <c r="AA14" s="21">
        <v>0</v>
      </c>
      <c r="AB14" s="22">
        <v>161</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2</v>
      </c>
      <c r="J16" s="21">
        <v>0</v>
      </c>
      <c r="K16" s="21">
        <v>1</v>
      </c>
      <c r="L16" s="21">
        <v>7</v>
      </c>
      <c r="M16" s="21">
        <v>3</v>
      </c>
      <c r="N16" s="21">
        <v>6</v>
      </c>
      <c r="O16" s="21">
        <v>3</v>
      </c>
      <c r="P16" s="21">
        <v>83</v>
      </c>
      <c r="Q16" s="21">
        <v>2</v>
      </c>
      <c r="R16" s="21">
        <v>1</v>
      </c>
      <c r="S16" s="21">
        <v>2</v>
      </c>
      <c r="T16" s="21">
        <v>1</v>
      </c>
      <c r="U16" s="21">
        <v>7</v>
      </c>
      <c r="V16" s="21">
        <v>3</v>
      </c>
      <c r="W16" s="21">
        <v>2</v>
      </c>
      <c r="X16" s="21">
        <v>2</v>
      </c>
      <c r="Y16" s="21">
        <v>1</v>
      </c>
      <c r="Z16" s="21">
        <v>2</v>
      </c>
      <c r="AA16" s="21">
        <v>0</v>
      </c>
      <c r="AB16" s="22">
        <v>148</v>
      </c>
      <c r="AC16" s="23"/>
    </row>
    <row r="17" spans="1:31" s="24" customFormat="1" ht="20.100000000000001" customHeight="1">
      <c r="A17" s="24" t="s">
        <v>37</v>
      </c>
      <c r="B17" s="21">
        <v>4</v>
      </c>
      <c r="C17" s="21">
        <v>17</v>
      </c>
      <c r="D17" s="21">
        <v>4</v>
      </c>
      <c r="E17" s="21">
        <v>21</v>
      </c>
      <c r="F17" s="21">
        <v>5</v>
      </c>
      <c r="G17" s="21">
        <v>18</v>
      </c>
      <c r="H17" s="21">
        <v>7</v>
      </c>
      <c r="I17" s="21">
        <v>19</v>
      </c>
      <c r="J17" s="21">
        <v>3</v>
      </c>
      <c r="K17" s="21">
        <v>5</v>
      </c>
      <c r="L17" s="21">
        <v>5</v>
      </c>
      <c r="M17" s="21">
        <v>12</v>
      </c>
      <c r="N17" s="21">
        <v>12</v>
      </c>
      <c r="O17" s="21">
        <v>15</v>
      </c>
      <c r="P17" s="21">
        <v>73</v>
      </c>
      <c r="Q17" s="21">
        <v>1</v>
      </c>
      <c r="R17" s="21">
        <v>1</v>
      </c>
      <c r="S17" s="21">
        <v>3</v>
      </c>
      <c r="T17" s="21">
        <v>3</v>
      </c>
      <c r="U17" s="21">
        <v>20</v>
      </c>
      <c r="V17" s="21">
        <v>17</v>
      </c>
      <c r="W17" s="21">
        <v>8</v>
      </c>
      <c r="X17" s="21">
        <v>4</v>
      </c>
      <c r="Y17" s="21">
        <v>3</v>
      </c>
      <c r="Z17" s="21">
        <v>1</v>
      </c>
      <c r="AA17" s="21">
        <v>0</v>
      </c>
      <c r="AB17" s="22">
        <v>281</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3</v>
      </c>
      <c r="F19" s="21">
        <v>0</v>
      </c>
      <c r="G19" s="21">
        <v>1</v>
      </c>
      <c r="H19" s="21">
        <v>2</v>
      </c>
      <c r="I19" s="21">
        <v>1</v>
      </c>
      <c r="J19" s="21">
        <v>0</v>
      </c>
      <c r="K19" s="21">
        <v>1</v>
      </c>
      <c r="L19" s="21">
        <v>2</v>
      </c>
      <c r="M19" s="21">
        <v>1</v>
      </c>
      <c r="N19" s="21">
        <v>4</v>
      </c>
      <c r="O19" s="21">
        <v>1</v>
      </c>
      <c r="P19" s="21">
        <v>27</v>
      </c>
      <c r="Q19" s="21">
        <v>1</v>
      </c>
      <c r="R19" s="21">
        <v>0</v>
      </c>
      <c r="S19" s="21">
        <v>0</v>
      </c>
      <c r="T19" s="21">
        <v>0</v>
      </c>
      <c r="U19" s="21">
        <v>4</v>
      </c>
      <c r="V19" s="21">
        <v>0</v>
      </c>
      <c r="W19" s="21">
        <v>0</v>
      </c>
      <c r="X19" s="21">
        <v>1</v>
      </c>
      <c r="Y19" s="21">
        <v>0</v>
      </c>
      <c r="Z19" s="21">
        <v>1</v>
      </c>
      <c r="AA19" s="21">
        <v>0</v>
      </c>
      <c r="AB19" s="22">
        <v>51</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18</v>
      </c>
      <c r="Q21" s="21">
        <v>1</v>
      </c>
      <c r="R21" s="21">
        <v>0</v>
      </c>
      <c r="S21" s="21">
        <v>0</v>
      </c>
      <c r="T21" s="21">
        <v>0</v>
      </c>
      <c r="U21" s="21">
        <v>2</v>
      </c>
      <c r="V21" s="21">
        <v>1</v>
      </c>
      <c r="W21" s="21">
        <v>0</v>
      </c>
      <c r="X21" s="21">
        <v>0</v>
      </c>
      <c r="Y21" s="21">
        <v>0</v>
      </c>
      <c r="Z21" s="21">
        <v>1</v>
      </c>
      <c r="AA21" s="21">
        <v>0</v>
      </c>
      <c r="AB21" s="22">
        <v>34</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8</v>
      </c>
      <c r="C26" s="22">
        <v>42</v>
      </c>
      <c r="D26" s="22">
        <v>12</v>
      </c>
      <c r="E26" s="22">
        <v>75</v>
      </c>
      <c r="F26" s="22">
        <v>9</v>
      </c>
      <c r="G26" s="22">
        <v>38</v>
      </c>
      <c r="H26" s="22">
        <v>47</v>
      </c>
      <c r="I26" s="22">
        <v>50</v>
      </c>
      <c r="J26" s="22">
        <v>4</v>
      </c>
      <c r="K26" s="22">
        <v>16</v>
      </c>
      <c r="L26" s="22">
        <v>40</v>
      </c>
      <c r="M26" s="22">
        <v>48</v>
      </c>
      <c r="N26" s="22">
        <v>59</v>
      </c>
      <c r="O26" s="22">
        <v>45</v>
      </c>
      <c r="P26" s="22">
        <v>749</v>
      </c>
      <c r="Q26" s="22">
        <v>18</v>
      </c>
      <c r="R26" s="22">
        <v>5</v>
      </c>
      <c r="S26" s="22">
        <v>14</v>
      </c>
      <c r="T26" s="22">
        <v>9</v>
      </c>
      <c r="U26" s="22">
        <v>70</v>
      </c>
      <c r="V26" s="22">
        <v>34</v>
      </c>
      <c r="W26" s="22">
        <v>27</v>
      </c>
      <c r="X26" s="22">
        <v>17</v>
      </c>
      <c r="Y26" s="22">
        <v>8</v>
      </c>
      <c r="Z26" s="22">
        <v>15</v>
      </c>
      <c r="AA26" s="22">
        <v>2</v>
      </c>
      <c r="AB26" s="22">
        <v>1461</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5">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ht="13.5">
      <c r="Z44" s="37"/>
    </row>
  </sheetData>
  <mergeCells count="2">
    <mergeCell ref="A2:AB2"/>
    <mergeCell ref="A3:AB3"/>
  </mergeCells>
  <hyperlinks>
    <hyperlink ref="A1" location="Índice!A1" display="Volver al Índice" xr:uid="{DB60E4E2-0802-4BD7-9182-B5202E66A3A9}"/>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F3BC4-F241-4C4A-9BB6-4FD0DE6489D0}">
  <dimension ref="A1:AW32"/>
  <sheetViews>
    <sheetView showGridLines="0" zoomScaleNormal="100" workbookViewId="0"/>
  </sheetViews>
  <sheetFormatPr baseColWidth="10" defaultRowHeight="12.75"/>
  <cols>
    <col min="1" max="1" width="17.7109375" style="45" customWidth="1"/>
    <col min="2" max="2" width="4.140625" style="45" bestFit="1" customWidth="1"/>
    <col min="3" max="3" width="3.28515625" style="45" bestFit="1" customWidth="1"/>
    <col min="4" max="4" width="3.85546875" style="45" bestFit="1" customWidth="1"/>
    <col min="5" max="7" width="4.140625" style="45" bestFit="1" customWidth="1"/>
    <col min="8" max="8" width="3.85546875" style="45" bestFit="1" customWidth="1"/>
    <col min="9" max="9" width="4.140625" style="45" bestFit="1" customWidth="1"/>
    <col min="10" max="10" width="3.85546875" style="45" bestFit="1" customWidth="1"/>
    <col min="11" max="11" width="4.140625" style="45" bestFit="1" customWidth="1"/>
    <col min="12" max="13" width="3.85546875" style="45" bestFit="1" customWidth="1"/>
    <col min="14" max="14" width="4.140625" style="45" bestFit="1" customWidth="1"/>
    <col min="15" max="15" width="3.85546875" style="45" bestFit="1" customWidth="1"/>
    <col min="16" max="16" width="3.28515625" style="45" bestFit="1" customWidth="1"/>
    <col min="17" max="21" width="4.140625" style="45" bestFit="1" customWidth="1"/>
    <col min="22" max="22" width="5" style="8" customWidth="1"/>
    <col min="23" max="24" width="4.140625" style="45" bestFit="1" customWidth="1"/>
    <col min="25" max="26" width="3.28515625" style="45" bestFit="1" customWidth="1"/>
    <col min="27" max="27" width="3.5703125" style="45" bestFit="1" customWidth="1"/>
    <col min="28" max="29" width="4.140625" style="45" bestFit="1" customWidth="1"/>
    <col min="30" max="32" width="3.28515625" style="45" bestFit="1" customWidth="1"/>
    <col min="33" max="33" width="3.85546875" style="45" bestFit="1" customWidth="1"/>
    <col min="34" max="35" width="4.140625" style="45" bestFit="1" customWidth="1"/>
    <col min="36" max="36" width="3.85546875" style="45" bestFit="1" customWidth="1"/>
    <col min="37" max="37" width="4.140625" style="45" bestFit="1" customWidth="1"/>
    <col min="38" max="38" width="5.5703125" style="8" bestFit="1" customWidth="1"/>
    <col min="39" max="39" width="4.85546875" style="45" customWidth="1"/>
    <col min="40" max="40" width="3.5703125" style="45" bestFit="1" customWidth="1"/>
    <col min="41" max="41" width="4.140625" style="45" bestFit="1" customWidth="1"/>
    <col min="42" max="42" width="3.28515625" style="45" bestFit="1" customWidth="1"/>
    <col min="43" max="43" width="3.28515625" style="45" customWidth="1"/>
    <col min="44" max="44" width="3.28515625" style="45" bestFit="1" customWidth="1"/>
    <col min="45" max="45" width="3.85546875" style="45" bestFit="1" customWidth="1"/>
    <col min="46" max="46" width="4.28515625" style="8" customWidth="1"/>
    <col min="47" max="255" width="11.42578125" style="45"/>
    <col min="256" max="256" width="17.7109375" style="45" customWidth="1"/>
    <col min="257" max="257" width="4.140625" style="45" bestFit="1" customWidth="1"/>
    <col min="258" max="258" width="3.28515625" style="45" bestFit="1" customWidth="1"/>
    <col min="259" max="259" width="3.85546875" style="45" bestFit="1" customWidth="1"/>
    <col min="260" max="262" width="4.140625" style="45" bestFit="1" customWidth="1"/>
    <col min="263" max="263" width="3.85546875" style="45" bestFit="1" customWidth="1"/>
    <col min="264" max="264" width="4.140625" style="45" bestFit="1" customWidth="1"/>
    <col min="265" max="265" width="3.85546875" style="45" bestFit="1" customWidth="1"/>
    <col min="266" max="266" width="4.140625" style="45" bestFit="1" customWidth="1"/>
    <col min="267" max="268" width="3.85546875" style="45" bestFit="1" customWidth="1"/>
    <col min="269" max="269" width="4.140625" style="45" bestFit="1" customWidth="1"/>
    <col min="270" max="270" width="3.85546875" style="45" bestFit="1" customWidth="1"/>
    <col min="271" max="271" width="3.28515625" style="45" bestFit="1" customWidth="1"/>
    <col min="272" max="276" width="4.140625" style="45" bestFit="1" customWidth="1"/>
    <col min="277" max="277" width="5" style="45" bestFit="1" customWidth="1"/>
    <col min="278" max="278" width="5" style="45" customWidth="1"/>
    <col min="279" max="280" width="4.140625" style="45" bestFit="1" customWidth="1"/>
    <col min="281" max="282" width="3.28515625" style="45" bestFit="1" customWidth="1"/>
    <col min="283" max="283" width="3.5703125" style="45" bestFit="1" customWidth="1"/>
    <col min="284" max="285" width="4.140625" style="45" bestFit="1" customWidth="1"/>
    <col min="286" max="288" width="3.28515625" style="45" bestFit="1" customWidth="1"/>
    <col min="289" max="289" width="3.85546875" style="45" bestFit="1" customWidth="1"/>
    <col min="290" max="291" width="4.140625" style="45" bestFit="1" customWidth="1"/>
    <col min="292" max="292" width="3.85546875" style="45" bestFit="1" customWidth="1"/>
    <col min="293" max="293" width="4.140625" style="45" bestFit="1" customWidth="1"/>
    <col min="294" max="294" width="5.5703125" style="45" bestFit="1" customWidth="1"/>
    <col min="295" max="295" width="4.85546875" style="45" customWidth="1"/>
    <col min="296" max="296" width="3.5703125" style="45" bestFit="1" customWidth="1"/>
    <col min="297" max="297" width="4.140625" style="45" bestFit="1" customWidth="1"/>
    <col min="298" max="298" width="3.28515625" style="45" bestFit="1" customWidth="1"/>
    <col min="299" max="299" width="3.28515625" style="45" customWidth="1"/>
    <col min="300" max="300" width="3.28515625" style="45" bestFit="1" customWidth="1"/>
    <col min="301" max="301" width="3.85546875" style="45" bestFit="1" customWidth="1"/>
    <col min="302" max="302" width="4.28515625" style="45" customWidth="1"/>
    <col min="303" max="511" width="11.42578125" style="45"/>
    <col min="512" max="512" width="17.7109375" style="45" customWidth="1"/>
    <col min="513" max="513" width="4.140625" style="45" bestFit="1" customWidth="1"/>
    <col min="514" max="514" width="3.28515625" style="45" bestFit="1" customWidth="1"/>
    <col min="515" max="515" width="3.85546875" style="45" bestFit="1" customWidth="1"/>
    <col min="516" max="518" width="4.140625" style="45" bestFit="1" customWidth="1"/>
    <col min="519" max="519" width="3.85546875" style="45" bestFit="1" customWidth="1"/>
    <col min="520" max="520" width="4.140625" style="45" bestFit="1" customWidth="1"/>
    <col min="521" max="521" width="3.85546875" style="45" bestFit="1" customWidth="1"/>
    <col min="522" max="522" width="4.140625" style="45" bestFit="1" customWidth="1"/>
    <col min="523" max="524" width="3.85546875" style="45" bestFit="1" customWidth="1"/>
    <col min="525" max="525" width="4.140625" style="45" bestFit="1" customWidth="1"/>
    <col min="526" max="526" width="3.85546875" style="45" bestFit="1" customWidth="1"/>
    <col min="527" max="527" width="3.28515625" style="45" bestFit="1" customWidth="1"/>
    <col min="528" max="532" width="4.140625" style="45" bestFit="1" customWidth="1"/>
    <col min="533" max="533" width="5" style="45" bestFit="1" customWidth="1"/>
    <col min="534" max="534" width="5" style="45" customWidth="1"/>
    <col min="535" max="536" width="4.140625" style="45" bestFit="1" customWidth="1"/>
    <col min="537" max="538" width="3.28515625" style="45" bestFit="1" customWidth="1"/>
    <col min="539" max="539" width="3.5703125" style="45" bestFit="1" customWidth="1"/>
    <col min="540" max="541" width="4.140625" style="45" bestFit="1" customWidth="1"/>
    <col min="542" max="544" width="3.28515625" style="45" bestFit="1" customWidth="1"/>
    <col min="545" max="545" width="3.85546875" style="45" bestFit="1" customWidth="1"/>
    <col min="546" max="547" width="4.140625" style="45" bestFit="1" customWidth="1"/>
    <col min="548" max="548" width="3.85546875" style="45" bestFit="1" customWidth="1"/>
    <col min="549" max="549" width="4.140625" style="45" bestFit="1" customWidth="1"/>
    <col min="550" max="550" width="5.5703125" style="45" bestFit="1" customWidth="1"/>
    <col min="551" max="551" width="4.85546875" style="45" customWidth="1"/>
    <col min="552" max="552" width="3.5703125" style="45" bestFit="1" customWidth="1"/>
    <col min="553" max="553" width="4.140625" style="45" bestFit="1" customWidth="1"/>
    <col min="554" max="554" width="3.28515625" style="45" bestFit="1" customWidth="1"/>
    <col min="555" max="555" width="3.28515625" style="45" customWidth="1"/>
    <col min="556" max="556" width="3.28515625" style="45" bestFit="1" customWidth="1"/>
    <col min="557" max="557" width="3.85546875" style="45" bestFit="1" customWidth="1"/>
    <col min="558" max="558" width="4.28515625" style="45" customWidth="1"/>
    <col min="559" max="767" width="11.42578125" style="45"/>
    <col min="768" max="768" width="17.7109375" style="45" customWidth="1"/>
    <col min="769" max="769" width="4.140625" style="45" bestFit="1" customWidth="1"/>
    <col min="770" max="770" width="3.28515625" style="45" bestFit="1" customWidth="1"/>
    <col min="771" max="771" width="3.85546875" style="45" bestFit="1" customWidth="1"/>
    <col min="772" max="774" width="4.140625" style="45" bestFit="1" customWidth="1"/>
    <col min="775" max="775" width="3.85546875" style="45" bestFit="1" customWidth="1"/>
    <col min="776" max="776" width="4.140625" style="45" bestFit="1" customWidth="1"/>
    <col min="777" max="777" width="3.85546875" style="45" bestFit="1" customWidth="1"/>
    <col min="778" max="778" width="4.140625" style="45" bestFit="1" customWidth="1"/>
    <col min="779" max="780" width="3.85546875" style="45" bestFit="1" customWidth="1"/>
    <col min="781" max="781" width="4.140625" style="45" bestFit="1" customWidth="1"/>
    <col min="782" max="782" width="3.85546875" style="45" bestFit="1" customWidth="1"/>
    <col min="783" max="783" width="3.28515625" style="45" bestFit="1" customWidth="1"/>
    <col min="784" max="788" width="4.140625" style="45" bestFit="1" customWidth="1"/>
    <col min="789" max="789" width="5" style="45" bestFit="1" customWidth="1"/>
    <col min="790" max="790" width="5" style="45" customWidth="1"/>
    <col min="791" max="792" width="4.140625" style="45" bestFit="1" customWidth="1"/>
    <col min="793" max="794" width="3.28515625" style="45" bestFit="1" customWidth="1"/>
    <col min="795" max="795" width="3.5703125" style="45" bestFit="1" customWidth="1"/>
    <col min="796" max="797" width="4.140625" style="45" bestFit="1" customWidth="1"/>
    <col min="798" max="800" width="3.28515625" style="45" bestFit="1" customWidth="1"/>
    <col min="801" max="801" width="3.85546875" style="45" bestFit="1" customWidth="1"/>
    <col min="802" max="803" width="4.140625" style="45" bestFit="1" customWidth="1"/>
    <col min="804" max="804" width="3.85546875" style="45" bestFit="1" customWidth="1"/>
    <col min="805" max="805" width="4.140625" style="45" bestFit="1" customWidth="1"/>
    <col min="806" max="806" width="5.5703125" style="45" bestFit="1" customWidth="1"/>
    <col min="807" max="807" width="4.85546875" style="45" customWidth="1"/>
    <col min="808" max="808" width="3.5703125" style="45" bestFit="1" customWidth="1"/>
    <col min="809" max="809" width="4.140625" style="45" bestFit="1" customWidth="1"/>
    <col min="810" max="810" width="3.28515625" style="45" bestFit="1" customWidth="1"/>
    <col min="811" max="811" width="3.28515625" style="45" customWidth="1"/>
    <col min="812" max="812" width="3.28515625" style="45" bestFit="1" customWidth="1"/>
    <col min="813" max="813" width="3.85546875" style="45" bestFit="1" customWidth="1"/>
    <col min="814" max="814" width="4.28515625" style="45" customWidth="1"/>
    <col min="815" max="1023" width="11.42578125" style="45"/>
    <col min="1024" max="1024" width="17.7109375" style="45" customWidth="1"/>
    <col min="1025" max="1025" width="4.140625" style="45" bestFit="1" customWidth="1"/>
    <col min="1026" max="1026" width="3.28515625" style="45" bestFit="1" customWidth="1"/>
    <col min="1027" max="1027" width="3.85546875" style="45" bestFit="1" customWidth="1"/>
    <col min="1028" max="1030" width="4.140625" style="45" bestFit="1" customWidth="1"/>
    <col min="1031" max="1031" width="3.85546875" style="45" bestFit="1" customWidth="1"/>
    <col min="1032" max="1032" width="4.140625" style="45" bestFit="1" customWidth="1"/>
    <col min="1033" max="1033" width="3.85546875" style="45" bestFit="1" customWidth="1"/>
    <col min="1034" max="1034" width="4.140625" style="45" bestFit="1" customWidth="1"/>
    <col min="1035" max="1036" width="3.85546875" style="45" bestFit="1" customWidth="1"/>
    <col min="1037" max="1037" width="4.140625" style="45" bestFit="1" customWidth="1"/>
    <col min="1038" max="1038" width="3.85546875" style="45" bestFit="1" customWidth="1"/>
    <col min="1039" max="1039" width="3.28515625" style="45" bestFit="1" customWidth="1"/>
    <col min="1040" max="1044" width="4.140625" style="45" bestFit="1" customWidth="1"/>
    <col min="1045" max="1045" width="5" style="45" bestFit="1" customWidth="1"/>
    <col min="1046" max="1046" width="5" style="45" customWidth="1"/>
    <col min="1047" max="1048" width="4.140625" style="45" bestFit="1" customWidth="1"/>
    <col min="1049" max="1050" width="3.28515625" style="45" bestFit="1" customWidth="1"/>
    <col min="1051" max="1051" width="3.5703125" style="45" bestFit="1" customWidth="1"/>
    <col min="1052" max="1053" width="4.140625" style="45" bestFit="1" customWidth="1"/>
    <col min="1054" max="1056" width="3.28515625" style="45" bestFit="1" customWidth="1"/>
    <col min="1057" max="1057" width="3.85546875" style="45" bestFit="1" customWidth="1"/>
    <col min="1058" max="1059" width="4.140625" style="45" bestFit="1" customWidth="1"/>
    <col min="1060" max="1060" width="3.85546875" style="45" bestFit="1" customWidth="1"/>
    <col min="1061" max="1061" width="4.140625" style="45" bestFit="1" customWidth="1"/>
    <col min="1062" max="1062" width="5.5703125" style="45" bestFit="1" customWidth="1"/>
    <col min="1063" max="1063" width="4.85546875" style="45" customWidth="1"/>
    <col min="1064" max="1064" width="3.5703125" style="45" bestFit="1" customWidth="1"/>
    <col min="1065" max="1065" width="4.140625" style="45" bestFit="1" customWidth="1"/>
    <col min="1066" max="1066" width="3.28515625" style="45" bestFit="1" customWidth="1"/>
    <col min="1067" max="1067" width="3.28515625" style="45" customWidth="1"/>
    <col min="1068" max="1068" width="3.28515625" style="45" bestFit="1" customWidth="1"/>
    <col min="1069" max="1069" width="3.85546875" style="45" bestFit="1" customWidth="1"/>
    <col min="1070" max="1070" width="4.28515625" style="45" customWidth="1"/>
    <col min="1071" max="1279" width="11.42578125" style="45"/>
    <col min="1280" max="1280" width="17.7109375" style="45" customWidth="1"/>
    <col min="1281" max="1281" width="4.140625" style="45" bestFit="1" customWidth="1"/>
    <col min="1282" max="1282" width="3.28515625" style="45" bestFit="1" customWidth="1"/>
    <col min="1283" max="1283" width="3.85546875" style="45" bestFit="1" customWidth="1"/>
    <col min="1284" max="1286" width="4.140625" style="45" bestFit="1" customWidth="1"/>
    <col min="1287" max="1287" width="3.85546875" style="45" bestFit="1" customWidth="1"/>
    <col min="1288" max="1288" width="4.140625" style="45" bestFit="1" customWidth="1"/>
    <col min="1289" max="1289" width="3.85546875" style="45" bestFit="1" customWidth="1"/>
    <col min="1290" max="1290" width="4.140625" style="45" bestFit="1" customWidth="1"/>
    <col min="1291" max="1292" width="3.85546875" style="45" bestFit="1" customWidth="1"/>
    <col min="1293" max="1293" width="4.140625" style="45" bestFit="1" customWidth="1"/>
    <col min="1294" max="1294" width="3.85546875" style="45" bestFit="1" customWidth="1"/>
    <col min="1295" max="1295" width="3.28515625" style="45" bestFit="1" customWidth="1"/>
    <col min="1296" max="1300" width="4.140625" style="45" bestFit="1" customWidth="1"/>
    <col min="1301" max="1301" width="5" style="45" bestFit="1" customWidth="1"/>
    <col min="1302" max="1302" width="5" style="45" customWidth="1"/>
    <col min="1303" max="1304" width="4.140625" style="45" bestFit="1" customWidth="1"/>
    <col min="1305" max="1306" width="3.28515625" style="45" bestFit="1" customWidth="1"/>
    <col min="1307" max="1307" width="3.5703125" style="45" bestFit="1" customWidth="1"/>
    <col min="1308" max="1309" width="4.140625" style="45" bestFit="1" customWidth="1"/>
    <col min="1310" max="1312" width="3.28515625" style="45" bestFit="1" customWidth="1"/>
    <col min="1313" max="1313" width="3.85546875" style="45" bestFit="1" customWidth="1"/>
    <col min="1314" max="1315" width="4.140625" style="45" bestFit="1" customWidth="1"/>
    <col min="1316" max="1316" width="3.85546875" style="45" bestFit="1" customWidth="1"/>
    <col min="1317" max="1317" width="4.140625" style="45" bestFit="1" customWidth="1"/>
    <col min="1318" max="1318" width="5.5703125" style="45" bestFit="1" customWidth="1"/>
    <col min="1319" max="1319" width="4.85546875" style="45" customWidth="1"/>
    <col min="1320" max="1320" width="3.5703125" style="45" bestFit="1" customWidth="1"/>
    <col min="1321" max="1321" width="4.140625" style="45" bestFit="1" customWidth="1"/>
    <col min="1322" max="1322" width="3.28515625" style="45" bestFit="1" customWidth="1"/>
    <col min="1323" max="1323" width="3.28515625" style="45" customWidth="1"/>
    <col min="1324" max="1324" width="3.28515625" style="45" bestFit="1" customWidth="1"/>
    <col min="1325" max="1325" width="3.85546875" style="45" bestFit="1" customWidth="1"/>
    <col min="1326" max="1326" width="4.28515625" style="45" customWidth="1"/>
    <col min="1327" max="1535" width="11.42578125" style="45"/>
    <col min="1536" max="1536" width="17.7109375" style="45" customWidth="1"/>
    <col min="1537" max="1537" width="4.140625" style="45" bestFit="1" customWidth="1"/>
    <col min="1538" max="1538" width="3.28515625" style="45" bestFit="1" customWidth="1"/>
    <col min="1539" max="1539" width="3.85546875" style="45" bestFit="1" customWidth="1"/>
    <col min="1540" max="1542" width="4.140625" style="45" bestFit="1" customWidth="1"/>
    <col min="1543" max="1543" width="3.85546875" style="45" bestFit="1" customWidth="1"/>
    <col min="1544" max="1544" width="4.140625" style="45" bestFit="1" customWidth="1"/>
    <col min="1545" max="1545" width="3.85546875" style="45" bestFit="1" customWidth="1"/>
    <col min="1546" max="1546" width="4.140625" style="45" bestFit="1" customWidth="1"/>
    <col min="1547" max="1548" width="3.85546875" style="45" bestFit="1" customWidth="1"/>
    <col min="1549" max="1549" width="4.140625" style="45" bestFit="1" customWidth="1"/>
    <col min="1550" max="1550" width="3.85546875" style="45" bestFit="1" customWidth="1"/>
    <col min="1551" max="1551" width="3.28515625" style="45" bestFit="1" customWidth="1"/>
    <col min="1552" max="1556" width="4.140625" style="45" bestFit="1" customWidth="1"/>
    <col min="1557" max="1557" width="5" style="45" bestFit="1" customWidth="1"/>
    <col min="1558" max="1558" width="5" style="45" customWidth="1"/>
    <col min="1559" max="1560" width="4.140625" style="45" bestFit="1" customWidth="1"/>
    <col min="1561" max="1562" width="3.28515625" style="45" bestFit="1" customWidth="1"/>
    <col min="1563" max="1563" width="3.5703125" style="45" bestFit="1" customWidth="1"/>
    <col min="1564" max="1565" width="4.140625" style="45" bestFit="1" customWidth="1"/>
    <col min="1566" max="1568" width="3.28515625" style="45" bestFit="1" customWidth="1"/>
    <col min="1569" max="1569" width="3.85546875" style="45" bestFit="1" customWidth="1"/>
    <col min="1570" max="1571" width="4.140625" style="45" bestFit="1" customWidth="1"/>
    <col min="1572" max="1572" width="3.85546875" style="45" bestFit="1" customWidth="1"/>
    <col min="1573" max="1573" width="4.140625" style="45" bestFit="1" customWidth="1"/>
    <col min="1574" max="1574" width="5.5703125" style="45" bestFit="1" customWidth="1"/>
    <col min="1575" max="1575" width="4.85546875" style="45" customWidth="1"/>
    <col min="1576" max="1576" width="3.5703125" style="45" bestFit="1" customWidth="1"/>
    <col min="1577" max="1577" width="4.140625" style="45" bestFit="1" customWidth="1"/>
    <col min="1578" max="1578" width="3.28515625" style="45" bestFit="1" customWidth="1"/>
    <col min="1579" max="1579" width="3.28515625" style="45" customWidth="1"/>
    <col min="1580" max="1580" width="3.28515625" style="45" bestFit="1" customWidth="1"/>
    <col min="1581" max="1581" width="3.85546875" style="45" bestFit="1" customWidth="1"/>
    <col min="1582" max="1582" width="4.28515625" style="45" customWidth="1"/>
    <col min="1583" max="1791" width="11.42578125" style="45"/>
    <col min="1792" max="1792" width="17.7109375" style="45" customWidth="1"/>
    <col min="1793" max="1793" width="4.140625" style="45" bestFit="1" customWidth="1"/>
    <col min="1794" max="1794" width="3.28515625" style="45" bestFit="1" customWidth="1"/>
    <col min="1795" max="1795" width="3.85546875" style="45" bestFit="1" customWidth="1"/>
    <col min="1796" max="1798" width="4.140625" style="45" bestFit="1" customWidth="1"/>
    <col min="1799" max="1799" width="3.85546875" style="45" bestFit="1" customWidth="1"/>
    <col min="1800" max="1800" width="4.140625" style="45" bestFit="1" customWidth="1"/>
    <col min="1801" max="1801" width="3.85546875" style="45" bestFit="1" customWidth="1"/>
    <col min="1802" max="1802" width="4.140625" style="45" bestFit="1" customWidth="1"/>
    <col min="1803" max="1804" width="3.85546875" style="45" bestFit="1" customWidth="1"/>
    <col min="1805" max="1805" width="4.140625" style="45" bestFit="1" customWidth="1"/>
    <col min="1806" max="1806" width="3.85546875" style="45" bestFit="1" customWidth="1"/>
    <col min="1807" max="1807" width="3.28515625" style="45" bestFit="1" customWidth="1"/>
    <col min="1808" max="1812" width="4.140625" style="45" bestFit="1" customWidth="1"/>
    <col min="1813" max="1813" width="5" style="45" bestFit="1" customWidth="1"/>
    <col min="1814" max="1814" width="5" style="45" customWidth="1"/>
    <col min="1815" max="1816" width="4.140625" style="45" bestFit="1" customWidth="1"/>
    <col min="1817" max="1818" width="3.28515625" style="45" bestFit="1" customWidth="1"/>
    <col min="1819" max="1819" width="3.5703125" style="45" bestFit="1" customWidth="1"/>
    <col min="1820" max="1821" width="4.140625" style="45" bestFit="1" customWidth="1"/>
    <col min="1822" max="1824" width="3.28515625" style="45" bestFit="1" customWidth="1"/>
    <col min="1825" max="1825" width="3.85546875" style="45" bestFit="1" customWidth="1"/>
    <col min="1826" max="1827" width="4.140625" style="45" bestFit="1" customWidth="1"/>
    <col min="1828" max="1828" width="3.85546875" style="45" bestFit="1" customWidth="1"/>
    <col min="1829" max="1829" width="4.140625" style="45" bestFit="1" customWidth="1"/>
    <col min="1830" max="1830" width="5.5703125" style="45" bestFit="1" customWidth="1"/>
    <col min="1831" max="1831" width="4.85546875" style="45" customWidth="1"/>
    <col min="1832" max="1832" width="3.5703125" style="45" bestFit="1" customWidth="1"/>
    <col min="1833" max="1833" width="4.140625" style="45" bestFit="1" customWidth="1"/>
    <col min="1834" max="1834" width="3.28515625" style="45" bestFit="1" customWidth="1"/>
    <col min="1835" max="1835" width="3.28515625" style="45" customWidth="1"/>
    <col min="1836" max="1836" width="3.28515625" style="45" bestFit="1" customWidth="1"/>
    <col min="1837" max="1837" width="3.85546875" style="45" bestFit="1" customWidth="1"/>
    <col min="1838" max="1838" width="4.28515625" style="45" customWidth="1"/>
    <col min="1839" max="2047" width="11.42578125" style="45"/>
    <col min="2048" max="2048" width="17.7109375" style="45" customWidth="1"/>
    <col min="2049" max="2049" width="4.140625" style="45" bestFit="1" customWidth="1"/>
    <col min="2050" max="2050" width="3.28515625" style="45" bestFit="1" customWidth="1"/>
    <col min="2051" max="2051" width="3.85546875" style="45" bestFit="1" customWidth="1"/>
    <col min="2052" max="2054" width="4.140625" style="45" bestFit="1" customWidth="1"/>
    <col min="2055" max="2055" width="3.85546875" style="45" bestFit="1" customWidth="1"/>
    <col min="2056" max="2056" width="4.140625" style="45" bestFit="1" customWidth="1"/>
    <col min="2057" max="2057" width="3.85546875" style="45" bestFit="1" customWidth="1"/>
    <col min="2058" max="2058" width="4.140625" style="45" bestFit="1" customWidth="1"/>
    <col min="2059" max="2060" width="3.85546875" style="45" bestFit="1" customWidth="1"/>
    <col min="2061" max="2061" width="4.140625" style="45" bestFit="1" customWidth="1"/>
    <col min="2062" max="2062" width="3.85546875" style="45" bestFit="1" customWidth="1"/>
    <col min="2063" max="2063" width="3.28515625" style="45" bestFit="1" customWidth="1"/>
    <col min="2064" max="2068" width="4.140625" style="45" bestFit="1" customWidth="1"/>
    <col min="2069" max="2069" width="5" style="45" bestFit="1" customWidth="1"/>
    <col min="2070" max="2070" width="5" style="45" customWidth="1"/>
    <col min="2071" max="2072" width="4.140625" style="45" bestFit="1" customWidth="1"/>
    <col min="2073" max="2074" width="3.28515625" style="45" bestFit="1" customWidth="1"/>
    <col min="2075" max="2075" width="3.5703125" style="45" bestFit="1" customWidth="1"/>
    <col min="2076" max="2077" width="4.140625" style="45" bestFit="1" customWidth="1"/>
    <col min="2078" max="2080" width="3.28515625" style="45" bestFit="1" customWidth="1"/>
    <col min="2081" max="2081" width="3.85546875" style="45" bestFit="1" customWidth="1"/>
    <col min="2082" max="2083" width="4.140625" style="45" bestFit="1" customWidth="1"/>
    <col min="2084" max="2084" width="3.85546875" style="45" bestFit="1" customWidth="1"/>
    <col min="2085" max="2085" width="4.140625" style="45" bestFit="1" customWidth="1"/>
    <col min="2086" max="2086" width="5.5703125" style="45" bestFit="1" customWidth="1"/>
    <col min="2087" max="2087" width="4.85546875" style="45" customWidth="1"/>
    <col min="2088" max="2088" width="3.5703125" style="45" bestFit="1" customWidth="1"/>
    <col min="2089" max="2089" width="4.140625" style="45" bestFit="1" customWidth="1"/>
    <col min="2090" max="2090" width="3.28515625" style="45" bestFit="1" customWidth="1"/>
    <col min="2091" max="2091" width="3.28515625" style="45" customWidth="1"/>
    <col min="2092" max="2092" width="3.28515625" style="45" bestFit="1" customWidth="1"/>
    <col min="2093" max="2093" width="3.85546875" style="45" bestFit="1" customWidth="1"/>
    <col min="2094" max="2094" width="4.28515625" style="45" customWidth="1"/>
    <col min="2095" max="2303" width="11.42578125" style="45"/>
    <col min="2304" max="2304" width="17.7109375" style="45" customWidth="1"/>
    <col min="2305" max="2305" width="4.140625" style="45" bestFit="1" customWidth="1"/>
    <col min="2306" max="2306" width="3.28515625" style="45" bestFit="1" customWidth="1"/>
    <col min="2307" max="2307" width="3.85546875" style="45" bestFit="1" customWidth="1"/>
    <col min="2308" max="2310" width="4.140625" style="45" bestFit="1" customWidth="1"/>
    <col min="2311" max="2311" width="3.85546875" style="45" bestFit="1" customWidth="1"/>
    <col min="2312" max="2312" width="4.140625" style="45" bestFit="1" customWidth="1"/>
    <col min="2313" max="2313" width="3.85546875" style="45" bestFit="1" customWidth="1"/>
    <col min="2314" max="2314" width="4.140625" style="45" bestFit="1" customWidth="1"/>
    <col min="2315" max="2316" width="3.85546875" style="45" bestFit="1" customWidth="1"/>
    <col min="2317" max="2317" width="4.140625" style="45" bestFit="1" customWidth="1"/>
    <col min="2318" max="2318" width="3.85546875" style="45" bestFit="1" customWidth="1"/>
    <col min="2319" max="2319" width="3.28515625" style="45" bestFit="1" customWidth="1"/>
    <col min="2320" max="2324" width="4.140625" style="45" bestFit="1" customWidth="1"/>
    <col min="2325" max="2325" width="5" style="45" bestFit="1" customWidth="1"/>
    <col min="2326" max="2326" width="5" style="45" customWidth="1"/>
    <col min="2327" max="2328" width="4.140625" style="45" bestFit="1" customWidth="1"/>
    <col min="2329" max="2330" width="3.28515625" style="45" bestFit="1" customWidth="1"/>
    <col min="2331" max="2331" width="3.5703125" style="45" bestFit="1" customWidth="1"/>
    <col min="2332" max="2333" width="4.140625" style="45" bestFit="1" customWidth="1"/>
    <col min="2334" max="2336" width="3.28515625" style="45" bestFit="1" customWidth="1"/>
    <col min="2337" max="2337" width="3.85546875" style="45" bestFit="1" customWidth="1"/>
    <col min="2338" max="2339" width="4.140625" style="45" bestFit="1" customWidth="1"/>
    <col min="2340" max="2340" width="3.85546875" style="45" bestFit="1" customWidth="1"/>
    <col min="2341" max="2341" width="4.140625" style="45" bestFit="1" customWidth="1"/>
    <col min="2342" max="2342" width="5.5703125" style="45" bestFit="1" customWidth="1"/>
    <col min="2343" max="2343" width="4.85546875" style="45" customWidth="1"/>
    <col min="2344" max="2344" width="3.5703125" style="45" bestFit="1" customWidth="1"/>
    <col min="2345" max="2345" width="4.140625" style="45" bestFit="1" customWidth="1"/>
    <col min="2346" max="2346" width="3.28515625" style="45" bestFit="1" customWidth="1"/>
    <col min="2347" max="2347" width="3.28515625" style="45" customWidth="1"/>
    <col min="2348" max="2348" width="3.28515625" style="45" bestFit="1" customWidth="1"/>
    <col min="2349" max="2349" width="3.85546875" style="45" bestFit="1" customWidth="1"/>
    <col min="2350" max="2350" width="4.28515625" style="45" customWidth="1"/>
    <col min="2351" max="2559" width="11.42578125" style="45"/>
    <col min="2560" max="2560" width="17.7109375" style="45" customWidth="1"/>
    <col min="2561" max="2561" width="4.140625" style="45" bestFit="1" customWidth="1"/>
    <col min="2562" max="2562" width="3.28515625" style="45" bestFit="1" customWidth="1"/>
    <col min="2563" max="2563" width="3.85546875" style="45" bestFit="1" customWidth="1"/>
    <col min="2564" max="2566" width="4.140625" style="45" bestFit="1" customWidth="1"/>
    <col min="2567" max="2567" width="3.85546875" style="45" bestFit="1" customWidth="1"/>
    <col min="2568" max="2568" width="4.140625" style="45" bestFit="1" customWidth="1"/>
    <col min="2569" max="2569" width="3.85546875" style="45" bestFit="1" customWidth="1"/>
    <col min="2570" max="2570" width="4.140625" style="45" bestFit="1" customWidth="1"/>
    <col min="2571" max="2572" width="3.85546875" style="45" bestFit="1" customWidth="1"/>
    <col min="2573" max="2573" width="4.140625" style="45" bestFit="1" customWidth="1"/>
    <col min="2574" max="2574" width="3.85546875" style="45" bestFit="1" customWidth="1"/>
    <col min="2575" max="2575" width="3.28515625" style="45" bestFit="1" customWidth="1"/>
    <col min="2576" max="2580" width="4.140625" style="45" bestFit="1" customWidth="1"/>
    <col min="2581" max="2581" width="5" style="45" bestFit="1" customWidth="1"/>
    <col min="2582" max="2582" width="5" style="45" customWidth="1"/>
    <col min="2583" max="2584" width="4.140625" style="45" bestFit="1" customWidth="1"/>
    <col min="2585" max="2586" width="3.28515625" style="45" bestFit="1" customWidth="1"/>
    <col min="2587" max="2587" width="3.5703125" style="45" bestFit="1" customWidth="1"/>
    <col min="2588" max="2589" width="4.140625" style="45" bestFit="1" customWidth="1"/>
    <col min="2590" max="2592" width="3.28515625" style="45" bestFit="1" customWidth="1"/>
    <col min="2593" max="2593" width="3.85546875" style="45" bestFit="1" customWidth="1"/>
    <col min="2594" max="2595" width="4.140625" style="45" bestFit="1" customWidth="1"/>
    <col min="2596" max="2596" width="3.85546875" style="45" bestFit="1" customWidth="1"/>
    <col min="2597" max="2597" width="4.140625" style="45" bestFit="1" customWidth="1"/>
    <col min="2598" max="2598" width="5.5703125" style="45" bestFit="1" customWidth="1"/>
    <col min="2599" max="2599" width="4.85546875" style="45" customWidth="1"/>
    <col min="2600" max="2600" width="3.5703125" style="45" bestFit="1" customWidth="1"/>
    <col min="2601" max="2601" width="4.140625" style="45" bestFit="1" customWidth="1"/>
    <col min="2602" max="2602" width="3.28515625" style="45" bestFit="1" customWidth="1"/>
    <col min="2603" max="2603" width="3.28515625" style="45" customWidth="1"/>
    <col min="2604" max="2604" width="3.28515625" style="45" bestFit="1" customWidth="1"/>
    <col min="2605" max="2605" width="3.85546875" style="45" bestFit="1" customWidth="1"/>
    <col min="2606" max="2606" width="4.28515625" style="45" customWidth="1"/>
    <col min="2607" max="2815" width="11.42578125" style="45"/>
    <col min="2816" max="2816" width="17.7109375" style="45" customWidth="1"/>
    <col min="2817" max="2817" width="4.140625" style="45" bestFit="1" customWidth="1"/>
    <col min="2818" max="2818" width="3.28515625" style="45" bestFit="1" customWidth="1"/>
    <col min="2819" max="2819" width="3.85546875" style="45" bestFit="1" customWidth="1"/>
    <col min="2820" max="2822" width="4.140625" style="45" bestFit="1" customWidth="1"/>
    <col min="2823" max="2823" width="3.85546875" style="45" bestFit="1" customWidth="1"/>
    <col min="2824" max="2824" width="4.140625" style="45" bestFit="1" customWidth="1"/>
    <col min="2825" max="2825" width="3.85546875" style="45" bestFit="1" customWidth="1"/>
    <col min="2826" max="2826" width="4.140625" style="45" bestFit="1" customWidth="1"/>
    <col min="2827" max="2828" width="3.85546875" style="45" bestFit="1" customWidth="1"/>
    <col min="2829" max="2829" width="4.140625" style="45" bestFit="1" customWidth="1"/>
    <col min="2830" max="2830" width="3.85546875" style="45" bestFit="1" customWidth="1"/>
    <col min="2831" max="2831" width="3.28515625" style="45" bestFit="1" customWidth="1"/>
    <col min="2832" max="2836" width="4.140625" style="45" bestFit="1" customWidth="1"/>
    <col min="2837" max="2837" width="5" style="45" bestFit="1" customWidth="1"/>
    <col min="2838" max="2838" width="5" style="45" customWidth="1"/>
    <col min="2839" max="2840" width="4.140625" style="45" bestFit="1" customWidth="1"/>
    <col min="2841" max="2842" width="3.28515625" style="45" bestFit="1" customWidth="1"/>
    <col min="2843" max="2843" width="3.5703125" style="45" bestFit="1" customWidth="1"/>
    <col min="2844" max="2845" width="4.140625" style="45" bestFit="1" customWidth="1"/>
    <col min="2846" max="2848" width="3.28515625" style="45" bestFit="1" customWidth="1"/>
    <col min="2849" max="2849" width="3.85546875" style="45" bestFit="1" customWidth="1"/>
    <col min="2850" max="2851" width="4.140625" style="45" bestFit="1" customWidth="1"/>
    <col min="2852" max="2852" width="3.85546875" style="45" bestFit="1" customWidth="1"/>
    <col min="2853" max="2853" width="4.140625" style="45" bestFit="1" customWidth="1"/>
    <col min="2854" max="2854" width="5.5703125" style="45" bestFit="1" customWidth="1"/>
    <col min="2855" max="2855" width="4.85546875" style="45" customWidth="1"/>
    <col min="2856" max="2856" width="3.5703125" style="45" bestFit="1" customWidth="1"/>
    <col min="2857" max="2857" width="4.140625" style="45" bestFit="1" customWidth="1"/>
    <col min="2858" max="2858" width="3.28515625" style="45" bestFit="1" customWidth="1"/>
    <col min="2859" max="2859" width="3.28515625" style="45" customWidth="1"/>
    <col min="2860" max="2860" width="3.28515625" style="45" bestFit="1" customWidth="1"/>
    <col min="2861" max="2861" width="3.85546875" style="45" bestFit="1" customWidth="1"/>
    <col min="2862" max="2862" width="4.28515625" style="45" customWidth="1"/>
    <col min="2863" max="3071" width="11.42578125" style="45"/>
    <col min="3072" max="3072" width="17.7109375" style="45" customWidth="1"/>
    <col min="3073" max="3073" width="4.140625" style="45" bestFit="1" customWidth="1"/>
    <col min="3074" max="3074" width="3.28515625" style="45" bestFit="1" customWidth="1"/>
    <col min="3075" max="3075" width="3.85546875" style="45" bestFit="1" customWidth="1"/>
    <col min="3076" max="3078" width="4.140625" style="45" bestFit="1" customWidth="1"/>
    <col min="3079" max="3079" width="3.85546875" style="45" bestFit="1" customWidth="1"/>
    <col min="3080" max="3080" width="4.140625" style="45" bestFit="1" customWidth="1"/>
    <col min="3081" max="3081" width="3.85546875" style="45" bestFit="1" customWidth="1"/>
    <col min="3082" max="3082" width="4.140625" style="45" bestFit="1" customWidth="1"/>
    <col min="3083" max="3084" width="3.85546875" style="45" bestFit="1" customWidth="1"/>
    <col min="3085" max="3085" width="4.140625" style="45" bestFit="1" customWidth="1"/>
    <col min="3086" max="3086" width="3.85546875" style="45" bestFit="1" customWidth="1"/>
    <col min="3087" max="3087" width="3.28515625" style="45" bestFit="1" customWidth="1"/>
    <col min="3088" max="3092" width="4.140625" style="45" bestFit="1" customWidth="1"/>
    <col min="3093" max="3093" width="5" style="45" bestFit="1" customWidth="1"/>
    <col min="3094" max="3094" width="5" style="45" customWidth="1"/>
    <col min="3095" max="3096" width="4.140625" style="45" bestFit="1" customWidth="1"/>
    <col min="3097" max="3098" width="3.28515625" style="45" bestFit="1" customWidth="1"/>
    <col min="3099" max="3099" width="3.5703125" style="45" bestFit="1" customWidth="1"/>
    <col min="3100" max="3101" width="4.140625" style="45" bestFit="1" customWidth="1"/>
    <col min="3102" max="3104" width="3.28515625" style="45" bestFit="1" customWidth="1"/>
    <col min="3105" max="3105" width="3.85546875" style="45" bestFit="1" customWidth="1"/>
    <col min="3106" max="3107" width="4.140625" style="45" bestFit="1" customWidth="1"/>
    <col min="3108" max="3108" width="3.85546875" style="45" bestFit="1" customWidth="1"/>
    <col min="3109" max="3109" width="4.140625" style="45" bestFit="1" customWidth="1"/>
    <col min="3110" max="3110" width="5.5703125" style="45" bestFit="1" customWidth="1"/>
    <col min="3111" max="3111" width="4.85546875" style="45" customWidth="1"/>
    <col min="3112" max="3112" width="3.5703125" style="45" bestFit="1" customWidth="1"/>
    <col min="3113" max="3113" width="4.140625" style="45" bestFit="1" customWidth="1"/>
    <col min="3114" max="3114" width="3.28515625" style="45" bestFit="1" customWidth="1"/>
    <col min="3115" max="3115" width="3.28515625" style="45" customWidth="1"/>
    <col min="3116" max="3116" width="3.28515625" style="45" bestFit="1" customWidth="1"/>
    <col min="3117" max="3117" width="3.85546875" style="45" bestFit="1" customWidth="1"/>
    <col min="3118" max="3118" width="4.28515625" style="45" customWidth="1"/>
    <col min="3119" max="3327" width="11.42578125" style="45"/>
    <col min="3328" max="3328" width="17.7109375" style="45" customWidth="1"/>
    <col min="3329" max="3329" width="4.140625" style="45" bestFit="1" customWidth="1"/>
    <col min="3330" max="3330" width="3.28515625" style="45" bestFit="1" customWidth="1"/>
    <col min="3331" max="3331" width="3.85546875" style="45" bestFit="1" customWidth="1"/>
    <col min="3332" max="3334" width="4.140625" style="45" bestFit="1" customWidth="1"/>
    <col min="3335" max="3335" width="3.85546875" style="45" bestFit="1" customWidth="1"/>
    <col min="3336" max="3336" width="4.140625" style="45" bestFit="1" customWidth="1"/>
    <col min="3337" max="3337" width="3.85546875" style="45" bestFit="1" customWidth="1"/>
    <col min="3338" max="3338" width="4.140625" style="45" bestFit="1" customWidth="1"/>
    <col min="3339" max="3340" width="3.85546875" style="45" bestFit="1" customWidth="1"/>
    <col min="3341" max="3341" width="4.140625" style="45" bestFit="1" customWidth="1"/>
    <col min="3342" max="3342" width="3.85546875" style="45" bestFit="1" customWidth="1"/>
    <col min="3343" max="3343" width="3.28515625" style="45" bestFit="1" customWidth="1"/>
    <col min="3344" max="3348" width="4.140625" style="45" bestFit="1" customWidth="1"/>
    <col min="3349" max="3349" width="5" style="45" bestFit="1" customWidth="1"/>
    <col min="3350" max="3350" width="5" style="45" customWidth="1"/>
    <col min="3351" max="3352" width="4.140625" style="45" bestFit="1" customWidth="1"/>
    <col min="3353" max="3354" width="3.28515625" style="45" bestFit="1" customWidth="1"/>
    <col min="3355" max="3355" width="3.5703125" style="45" bestFit="1" customWidth="1"/>
    <col min="3356" max="3357" width="4.140625" style="45" bestFit="1" customWidth="1"/>
    <col min="3358" max="3360" width="3.28515625" style="45" bestFit="1" customWidth="1"/>
    <col min="3361" max="3361" width="3.85546875" style="45" bestFit="1" customWidth="1"/>
    <col min="3362" max="3363" width="4.140625" style="45" bestFit="1" customWidth="1"/>
    <col min="3364" max="3364" width="3.85546875" style="45" bestFit="1" customWidth="1"/>
    <col min="3365" max="3365" width="4.140625" style="45" bestFit="1" customWidth="1"/>
    <col min="3366" max="3366" width="5.5703125" style="45" bestFit="1" customWidth="1"/>
    <col min="3367" max="3367" width="4.85546875" style="45" customWidth="1"/>
    <col min="3368" max="3368" width="3.5703125" style="45" bestFit="1" customWidth="1"/>
    <col min="3369" max="3369" width="4.140625" style="45" bestFit="1" customWidth="1"/>
    <col min="3370" max="3370" width="3.28515625" style="45" bestFit="1" customWidth="1"/>
    <col min="3371" max="3371" width="3.28515625" style="45" customWidth="1"/>
    <col min="3372" max="3372" width="3.28515625" style="45" bestFit="1" customWidth="1"/>
    <col min="3373" max="3373" width="3.85546875" style="45" bestFit="1" customWidth="1"/>
    <col min="3374" max="3374" width="4.28515625" style="45" customWidth="1"/>
    <col min="3375" max="3583" width="11.42578125" style="45"/>
    <col min="3584" max="3584" width="17.7109375" style="45" customWidth="1"/>
    <col min="3585" max="3585" width="4.140625" style="45" bestFit="1" customWidth="1"/>
    <col min="3586" max="3586" width="3.28515625" style="45" bestFit="1" customWidth="1"/>
    <col min="3587" max="3587" width="3.85546875" style="45" bestFit="1" customWidth="1"/>
    <col min="3588" max="3590" width="4.140625" style="45" bestFit="1" customWidth="1"/>
    <col min="3591" max="3591" width="3.85546875" style="45" bestFit="1" customWidth="1"/>
    <col min="3592" max="3592" width="4.140625" style="45" bestFit="1" customWidth="1"/>
    <col min="3593" max="3593" width="3.85546875" style="45" bestFit="1" customWidth="1"/>
    <col min="3594" max="3594" width="4.140625" style="45" bestFit="1" customWidth="1"/>
    <col min="3595" max="3596" width="3.85546875" style="45" bestFit="1" customWidth="1"/>
    <col min="3597" max="3597" width="4.140625" style="45" bestFit="1" customWidth="1"/>
    <col min="3598" max="3598" width="3.85546875" style="45" bestFit="1" customWidth="1"/>
    <col min="3599" max="3599" width="3.28515625" style="45" bestFit="1" customWidth="1"/>
    <col min="3600" max="3604" width="4.140625" style="45" bestFit="1" customWidth="1"/>
    <col min="3605" max="3605" width="5" style="45" bestFit="1" customWidth="1"/>
    <col min="3606" max="3606" width="5" style="45" customWidth="1"/>
    <col min="3607" max="3608" width="4.140625" style="45" bestFit="1" customWidth="1"/>
    <col min="3609" max="3610" width="3.28515625" style="45" bestFit="1" customWidth="1"/>
    <col min="3611" max="3611" width="3.5703125" style="45" bestFit="1" customWidth="1"/>
    <col min="3612" max="3613" width="4.140625" style="45" bestFit="1" customWidth="1"/>
    <col min="3614" max="3616" width="3.28515625" style="45" bestFit="1" customWidth="1"/>
    <col min="3617" max="3617" width="3.85546875" style="45" bestFit="1" customWidth="1"/>
    <col min="3618" max="3619" width="4.140625" style="45" bestFit="1" customWidth="1"/>
    <col min="3620" max="3620" width="3.85546875" style="45" bestFit="1" customWidth="1"/>
    <col min="3621" max="3621" width="4.140625" style="45" bestFit="1" customWidth="1"/>
    <col min="3622" max="3622" width="5.5703125" style="45" bestFit="1" customWidth="1"/>
    <col min="3623" max="3623" width="4.85546875" style="45" customWidth="1"/>
    <col min="3624" max="3624" width="3.5703125" style="45" bestFit="1" customWidth="1"/>
    <col min="3625" max="3625" width="4.140625" style="45" bestFit="1" customWidth="1"/>
    <col min="3626" max="3626" width="3.28515625" style="45" bestFit="1" customWidth="1"/>
    <col min="3627" max="3627" width="3.28515625" style="45" customWidth="1"/>
    <col min="3628" max="3628" width="3.28515625" style="45" bestFit="1" customWidth="1"/>
    <col min="3629" max="3629" width="3.85546875" style="45" bestFit="1" customWidth="1"/>
    <col min="3630" max="3630" width="4.28515625" style="45" customWidth="1"/>
    <col min="3631" max="3839" width="11.42578125" style="45"/>
    <col min="3840" max="3840" width="17.7109375" style="45" customWidth="1"/>
    <col min="3841" max="3841" width="4.140625" style="45" bestFit="1" customWidth="1"/>
    <col min="3842" max="3842" width="3.28515625" style="45" bestFit="1" customWidth="1"/>
    <col min="3843" max="3843" width="3.85546875" style="45" bestFit="1" customWidth="1"/>
    <col min="3844" max="3846" width="4.140625" style="45" bestFit="1" customWidth="1"/>
    <col min="3847" max="3847" width="3.85546875" style="45" bestFit="1" customWidth="1"/>
    <col min="3848" max="3848" width="4.140625" style="45" bestFit="1" customWidth="1"/>
    <col min="3849" max="3849" width="3.85546875" style="45" bestFit="1" customWidth="1"/>
    <col min="3850" max="3850" width="4.140625" style="45" bestFit="1" customWidth="1"/>
    <col min="3851" max="3852" width="3.85546875" style="45" bestFit="1" customWidth="1"/>
    <col min="3853" max="3853" width="4.140625" style="45" bestFit="1" customWidth="1"/>
    <col min="3854" max="3854" width="3.85546875" style="45" bestFit="1" customWidth="1"/>
    <col min="3855" max="3855" width="3.28515625" style="45" bestFit="1" customWidth="1"/>
    <col min="3856" max="3860" width="4.140625" style="45" bestFit="1" customWidth="1"/>
    <col min="3861" max="3861" width="5" style="45" bestFit="1" customWidth="1"/>
    <col min="3862" max="3862" width="5" style="45" customWidth="1"/>
    <col min="3863" max="3864" width="4.140625" style="45" bestFit="1" customWidth="1"/>
    <col min="3865" max="3866" width="3.28515625" style="45" bestFit="1" customWidth="1"/>
    <col min="3867" max="3867" width="3.5703125" style="45" bestFit="1" customWidth="1"/>
    <col min="3868" max="3869" width="4.140625" style="45" bestFit="1" customWidth="1"/>
    <col min="3870" max="3872" width="3.28515625" style="45" bestFit="1" customWidth="1"/>
    <col min="3873" max="3873" width="3.85546875" style="45" bestFit="1" customWidth="1"/>
    <col min="3874" max="3875" width="4.140625" style="45" bestFit="1" customWidth="1"/>
    <col min="3876" max="3876" width="3.85546875" style="45" bestFit="1" customWidth="1"/>
    <col min="3877" max="3877" width="4.140625" style="45" bestFit="1" customWidth="1"/>
    <col min="3878" max="3878" width="5.5703125" style="45" bestFit="1" customWidth="1"/>
    <col min="3879" max="3879" width="4.85546875" style="45" customWidth="1"/>
    <col min="3880" max="3880" width="3.5703125" style="45" bestFit="1" customWidth="1"/>
    <col min="3881" max="3881" width="4.140625" style="45" bestFit="1" customWidth="1"/>
    <col min="3882" max="3882" width="3.28515625" style="45" bestFit="1" customWidth="1"/>
    <col min="3883" max="3883" width="3.28515625" style="45" customWidth="1"/>
    <col min="3884" max="3884" width="3.28515625" style="45" bestFit="1" customWidth="1"/>
    <col min="3885" max="3885" width="3.85546875" style="45" bestFit="1" customWidth="1"/>
    <col min="3886" max="3886" width="4.28515625" style="45" customWidth="1"/>
    <col min="3887" max="4095" width="11.42578125" style="45"/>
    <col min="4096" max="4096" width="17.7109375" style="45" customWidth="1"/>
    <col min="4097" max="4097" width="4.140625" style="45" bestFit="1" customWidth="1"/>
    <col min="4098" max="4098" width="3.28515625" style="45" bestFit="1" customWidth="1"/>
    <col min="4099" max="4099" width="3.85546875" style="45" bestFit="1" customWidth="1"/>
    <col min="4100" max="4102" width="4.140625" style="45" bestFit="1" customWidth="1"/>
    <col min="4103" max="4103" width="3.85546875" style="45" bestFit="1" customWidth="1"/>
    <col min="4104" max="4104" width="4.140625" style="45" bestFit="1" customWidth="1"/>
    <col min="4105" max="4105" width="3.85546875" style="45" bestFit="1" customWidth="1"/>
    <col min="4106" max="4106" width="4.140625" style="45" bestFit="1" customWidth="1"/>
    <col min="4107" max="4108" width="3.85546875" style="45" bestFit="1" customWidth="1"/>
    <col min="4109" max="4109" width="4.140625" style="45" bestFit="1" customWidth="1"/>
    <col min="4110" max="4110" width="3.85546875" style="45" bestFit="1" customWidth="1"/>
    <col min="4111" max="4111" width="3.28515625" style="45" bestFit="1" customWidth="1"/>
    <col min="4112" max="4116" width="4.140625" style="45" bestFit="1" customWidth="1"/>
    <col min="4117" max="4117" width="5" style="45" bestFit="1" customWidth="1"/>
    <col min="4118" max="4118" width="5" style="45" customWidth="1"/>
    <col min="4119" max="4120" width="4.140625" style="45" bestFit="1" customWidth="1"/>
    <col min="4121" max="4122" width="3.28515625" style="45" bestFit="1" customWidth="1"/>
    <col min="4123" max="4123" width="3.5703125" style="45" bestFit="1" customWidth="1"/>
    <col min="4124" max="4125" width="4.140625" style="45" bestFit="1" customWidth="1"/>
    <col min="4126" max="4128" width="3.28515625" style="45" bestFit="1" customWidth="1"/>
    <col min="4129" max="4129" width="3.85546875" style="45" bestFit="1" customWidth="1"/>
    <col min="4130" max="4131" width="4.140625" style="45" bestFit="1" customWidth="1"/>
    <col min="4132" max="4132" width="3.85546875" style="45" bestFit="1" customWidth="1"/>
    <col min="4133" max="4133" width="4.140625" style="45" bestFit="1" customWidth="1"/>
    <col min="4134" max="4134" width="5.5703125" style="45" bestFit="1" customWidth="1"/>
    <col min="4135" max="4135" width="4.85546875" style="45" customWidth="1"/>
    <col min="4136" max="4136" width="3.5703125" style="45" bestFit="1" customWidth="1"/>
    <col min="4137" max="4137" width="4.140625" style="45" bestFit="1" customWidth="1"/>
    <col min="4138" max="4138" width="3.28515625" style="45" bestFit="1" customWidth="1"/>
    <col min="4139" max="4139" width="3.28515625" style="45" customWidth="1"/>
    <col min="4140" max="4140" width="3.28515625" style="45" bestFit="1" customWidth="1"/>
    <col min="4141" max="4141" width="3.85546875" style="45" bestFit="1" customWidth="1"/>
    <col min="4142" max="4142" width="4.28515625" style="45" customWidth="1"/>
    <col min="4143" max="4351" width="11.42578125" style="45"/>
    <col min="4352" max="4352" width="17.7109375" style="45" customWidth="1"/>
    <col min="4353" max="4353" width="4.140625" style="45" bestFit="1" customWidth="1"/>
    <col min="4354" max="4354" width="3.28515625" style="45" bestFit="1" customWidth="1"/>
    <col min="4355" max="4355" width="3.85546875" style="45" bestFit="1" customWidth="1"/>
    <col min="4356" max="4358" width="4.140625" style="45" bestFit="1" customWidth="1"/>
    <col min="4359" max="4359" width="3.85546875" style="45" bestFit="1" customWidth="1"/>
    <col min="4360" max="4360" width="4.140625" style="45" bestFit="1" customWidth="1"/>
    <col min="4361" max="4361" width="3.85546875" style="45" bestFit="1" customWidth="1"/>
    <col min="4362" max="4362" width="4.140625" style="45" bestFit="1" customWidth="1"/>
    <col min="4363" max="4364" width="3.85546875" style="45" bestFit="1" customWidth="1"/>
    <col min="4365" max="4365" width="4.140625" style="45" bestFit="1" customWidth="1"/>
    <col min="4366" max="4366" width="3.85546875" style="45" bestFit="1" customWidth="1"/>
    <col min="4367" max="4367" width="3.28515625" style="45" bestFit="1" customWidth="1"/>
    <col min="4368" max="4372" width="4.140625" style="45" bestFit="1" customWidth="1"/>
    <col min="4373" max="4373" width="5" style="45" bestFit="1" customWidth="1"/>
    <col min="4374" max="4374" width="5" style="45" customWidth="1"/>
    <col min="4375" max="4376" width="4.140625" style="45" bestFit="1" customWidth="1"/>
    <col min="4377" max="4378" width="3.28515625" style="45" bestFit="1" customWidth="1"/>
    <col min="4379" max="4379" width="3.5703125" style="45" bestFit="1" customWidth="1"/>
    <col min="4380" max="4381" width="4.140625" style="45" bestFit="1" customWidth="1"/>
    <col min="4382" max="4384" width="3.28515625" style="45" bestFit="1" customWidth="1"/>
    <col min="4385" max="4385" width="3.85546875" style="45" bestFit="1" customWidth="1"/>
    <col min="4386" max="4387" width="4.140625" style="45" bestFit="1" customWidth="1"/>
    <col min="4388" max="4388" width="3.85546875" style="45" bestFit="1" customWidth="1"/>
    <col min="4389" max="4389" width="4.140625" style="45" bestFit="1" customWidth="1"/>
    <col min="4390" max="4390" width="5.5703125" style="45" bestFit="1" customWidth="1"/>
    <col min="4391" max="4391" width="4.85546875" style="45" customWidth="1"/>
    <col min="4392" max="4392" width="3.5703125" style="45" bestFit="1" customWidth="1"/>
    <col min="4393" max="4393" width="4.140625" style="45" bestFit="1" customWidth="1"/>
    <col min="4394" max="4394" width="3.28515625" style="45" bestFit="1" customWidth="1"/>
    <col min="4395" max="4395" width="3.28515625" style="45" customWidth="1"/>
    <col min="4396" max="4396" width="3.28515625" style="45" bestFit="1" customWidth="1"/>
    <col min="4397" max="4397" width="3.85546875" style="45" bestFit="1" customWidth="1"/>
    <col min="4398" max="4398" width="4.28515625" style="45" customWidth="1"/>
    <col min="4399" max="4607" width="11.42578125" style="45"/>
    <col min="4608" max="4608" width="17.7109375" style="45" customWidth="1"/>
    <col min="4609" max="4609" width="4.140625" style="45" bestFit="1" customWidth="1"/>
    <col min="4610" max="4610" width="3.28515625" style="45" bestFit="1" customWidth="1"/>
    <col min="4611" max="4611" width="3.85546875" style="45" bestFit="1" customWidth="1"/>
    <col min="4612" max="4614" width="4.140625" style="45" bestFit="1" customWidth="1"/>
    <col min="4615" max="4615" width="3.85546875" style="45" bestFit="1" customWidth="1"/>
    <col min="4616" max="4616" width="4.140625" style="45" bestFit="1" customWidth="1"/>
    <col min="4617" max="4617" width="3.85546875" style="45" bestFit="1" customWidth="1"/>
    <col min="4618" max="4618" width="4.140625" style="45" bestFit="1" customWidth="1"/>
    <col min="4619" max="4620" width="3.85546875" style="45" bestFit="1" customWidth="1"/>
    <col min="4621" max="4621" width="4.140625" style="45" bestFit="1" customWidth="1"/>
    <col min="4622" max="4622" width="3.85546875" style="45" bestFit="1" customWidth="1"/>
    <col min="4623" max="4623" width="3.28515625" style="45" bestFit="1" customWidth="1"/>
    <col min="4624" max="4628" width="4.140625" style="45" bestFit="1" customWidth="1"/>
    <col min="4629" max="4629" width="5" style="45" bestFit="1" customWidth="1"/>
    <col min="4630" max="4630" width="5" style="45" customWidth="1"/>
    <col min="4631" max="4632" width="4.140625" style="45" bestFit="1" customWidth="1"/>
    <col min="4633" max="4634" width="3.28515625" style="45" bestFit="1" customWidth="1"/>
    <col min="4635" max="4635" width="3.5703125" style="45" bestFit="1" customWidth="1"/>
    <col min="4636" max="4637" width="4.140625" style="45" bestFit="1" customWidth="1"/>
    <col min="4638" max="4640" width="3.28515625" style="45" bestFit="1" customWidth="1"/>
    <col min="4641" max="4641" width="3.85546875" style="45" bestFit="1" customWidth="1"/>
    <col min="4642" max="4643" width="4.140625" style="45" bestFit="1" customWidth="1"/>
    <col min="4644" max="4644" width="3.85546875" style="45" bestFit="1" customWidth="1"/>
    <col min="4645" max="4645" width="4.140625" style="45" bestFit="1" customWidth="1"/>
    <col min="4646" max="4646" width="5.5703125" style="45" bestFit="1" customWidth="1"/>
    <col min="4647" max="4647" width="4.85546875" style="45" customWidth="1"/>
    <col min="4648" max="4648" width="3.5703125" style="45" bestFit="1" customWidth="1"/>
    <col min="4649" max="4649" width="4.140625" style="45" bestFit="1" customWidth="1"/>
    <col min="4650" max="4650" width="3.28515625" style="45" bestFit="1" customWidth="1"/>
    <col min="4651" max="4651" width="3.28515625" style="45" customWidth="1"/>
    <col min="4652" max="4652" width="3.28515625" style="45" bestFit="1" customWidth="1"/>
    <col min="4653" max="4653" width="3.85546875" style="45" bestFit="1" customWidth="1"/>
    <col min="4654" max="4654" width="4.28515625" style="45" customWidth="1"/>
    <col min="4655" max="4863" width="11.42578125" style="45"/>
    <col min="4864" max="4864" width="17.7109375" style="45" customWidth="1"/>
    <col min="4865" max="4865" width="4.140625" style="45" bestFit="1" customWidth="1"/>
    <col min="4866" max="4866" width="3.28515625" style="45" bestFit="1" customWidth="1"/>
    <col min="4867" max="4867" width="3.85546875" style="45" bestFit="1" customWidth="1"/>
    <col min="4868" max="4870" width="4.140625" style="45" bestFit="1" customWidth="1"/>
    <col min="4871" max="4871" width="3.85546875" style="45" bestFit="1" customWidth="1"/>
    <col min="4872" max="4872" width="4.140625" style="45" bestFit="1" customWidth="1"/>
    <col min="4873" max="4873" width="3.85546875" style="45" bestFit="1" customWidth="1"/>
    <col min="4874" max="4874" width="4.140625" style="45" bestFit="1" customWidth="1"/>
    <col min="4875" max="4876" width="3.85546875" style="45" bestFit="1" customWidth="1"/>
    <col min="4877" max="4877" width="4.140625" style="45" bestFit="1" customWidth="1"/>
    <col min="4878" max="4878" width="3.85546875" style="45" bestFit="1" customWidth="1"/>
    <col min="4879" max="4879" width="3.28515625" style="45" bestFit="1" customWidth="1"/>
    <col min="4880" max="4884" width="4.140625" style="45" bestFit="1" customWidth="1"/>
    <col min="4885" max="4885" width="5" style="45" bestFit="1" customWidth="1"/>
    <col min="4886" max="4886" width="5" style="45" customWidth="1"/>
    <col min="4887" max="4888" width="4.140625" style="45" bestFit="1" customWidth="1"/>
    <col min="4889" max="4890" width="3.28515625" style="45" bestFit="1" customWidth="1"/>
    <col min="4891" max="4891" width="3.5703125" style="45" bestFit="1" customWidth="1"/>
    <col min="4892" max="4893" width="4.140625" style="45" bestFit="1" customWidth="1"/>
    <col min="4894" max="4896" width="3.28515625" style="45" bestFit="1" customWidth="1"/>
    <col min="4897" max="4897" width="3.85546875" style="45" bestFit="1" customWidth="1"/>
    <col min="4898" max="4899" width="4.140625" style="45" bestFit="1" customWidth="1"/>
    <col min="4900" max="4900" width="3.85546875" style="45" bestFit="1" customWidth="1"/>
    <col min="4901" max="4901" width="4.140625" style="45" bestFit="1" customWidth="1"/>
    <col min="4902" max="4902" width="5.5703125" style="45" bestFit="1" customWidth="1"/>
    <col min="4903" max="4903" width="4.85546875" style="45" customWidth="1"/>
    <col min="4904" max="4904" width="3.5703125" style="45" bestFit="1" customWidth="1"/>
    <col min="4905" max="4905" width="4.140625" style="45" bestFit="1" customWidth="1"/>
    <col min="4906" max="4906" width="3.28515625" style="45" bestFit="1" customWidth="1"/>
    <col min="4907" max="4907" width="3.28515625" style="45" customWidth="1"/>
    <col min="4908" max="4908" width="3.28515625" style="45" bestFit="1" customWidth="1"/>
    <col min="4909" max="4909" width="3.85546875" style="45" bestFit="1" customWidth="1"/>
    <col min="4910" max="4910" width="4.28515625" style="45" customWidth="1"/>
    <col min="4911" max="5119" width="11.42578125" style="45"/>
    <col min="5120" max="5120" width="17.7109375" style="45" customWidth="1"/>
    <col min="5121" max="5121" width="4.140625" style="45" bestFit="1" customWidth="1"/>
    <col min="5122" max="5122" width="3.28515625" style="45" bestFit="1" customWidth="1"/>
    <col min="5123" max="5123" width="3.85546875" style="45" bestFit="1" customWidth="1"/>
    <col min="5124" max="5126" width="4.140625" style="45" bestFit="1" customWidth="1"/>
    <col min="5127" max="5127" width="3.85546875" style="45" bestFit="1" customWidth="1"/>
    <col min="5128" max="5128" width="4.140625" style="45" bestFit="1" customWidth="1"/>
    <col min="5129" max="5129" width="3.85546875" style="45" bestFit="1" customWidth="1"/>
    <col min="5130" max="5130" width="4.140625" style="45" bestFit="1" customWidth="1"/>
    <col min="5131" max="5132" width="3.85546875" style="45" bestFit="1" customWidth="1"/>
    <col min="5133" max="5133" width="4.140625" style="45" bestFit="1" customWidth="1"/>
    <col min="5134" max="5134" width="3.85546875" style="45" bestFit="1" customWidth="1"/>
    <col min="5135" max="5135" width="3.28515625" style="45" bestFit="1" customWidth="1"/>
    <col min="5136" max="5140" width="4.140625" style="45" bestFit="1" customWidth="1"/>
    <col min="5141" max="5141" width="5" style="45" bestFit="1" customWidth="1"/>
    <col min="5142" max="5142" width="5" style="45" customWidth="1"/>
    <col min="5143" max="5144" width="4.140625" style="45" bestFit="1" customWidth="1"/>
    <col min="5145" max="5146" width="3.28515625" style="45" bestFit="1" customWidth="1"/>
    <col min="5147" max="5147" width="3.5703125" style="45" bestFit="1" customWidth="1"/>
    <col min="5148" max="5149" width="4.140625" style="45" bestFit="1" customWidth="1"/>
    <col min="5150" max="5152" width="3.28515625" style="45" bestFit="1" customWidth="1"/>
    <col min="5153" max="5153" width="3.85546875" style="45" bestFit="1" customWidth="1"/>
    <col min="5154" max="5155" width="4.140625" style="45" bestFit="1" customWidth="1"/>
    <col min="5156" max="5156" width="3.85546875" style="45" bestFit="1" customWidth="1"/>
    <col min="5157" max="5157" width="4.140625" style="45" bestFit="1" customWidth="1"/>
    <col min="5158" max="5158" width="5.5703125" style="45" bestFit="1" customWidth="1"/>
    <col min="5159" max="5159" width="4.85546875" style="45" customWidth="1"/>
    <col min="5160" max="5160" width="3.5703125" style="45" bestFit="1" customWidth="1"/>
    <col min="5161" max="5161" width="4.140625" style="45" bestFit="1" customWidth="1"/>
    <col min="5162" max="5162" width="3.28515625" style="45" bestFit="1" customWidth="1"/>
    <col min="5163" max="5163" width="3.28515625" style="45" customWidth="1"/>
    <col min="5164" max="5164" width="3.28515625" style="45" bestFit="1" customWidth="1"/>
    <col min="5165" max="5165" width="3.85546875" style="45" bestFit="1" customWidth="1"/>
    <col min="5166" max="5166" width="4.28515625" style="45" customWidth="1"/>
    <col min="5167" max="5375" width="11.42578125" style="45"/>
    <col min="5376" max="5376" width="17.7109375" style="45" customWidth="1"/>
    <col min="5377" max="5377" width="4.140625" style="45" bestFit="1" customWidth="1"/>
    <col min="5378" max="5378" width="3.28515625" style="45" bestFit="1" customWidth="1"/>
    <col min="5379" max="5379" width="3.85546875" style="45" bestFit="1" customWidth="1"/>
    <col min="5380" max="5382" width="4.140625" style="45" bestFit="1" customWidth="1"/>
    <col min="5383" max="5383" width="3.85546875" style="45" bestFit="1" customWidth="1"/>
    <col min="5384" max="5384" width="4.140625" style="45" bestFit="1" customWidth="1"/>
    <col min="5385" max="5385" width="3.85546875" style="45" bestFit="1" customWidth="1"/>
    <col min="5386" max="5386" width="4.140625" style="45" bestFit="1" customWidth="1"/>
    <col min="5387" max="5388" width="3.85546875" style="45" bestFit="1" customWidth="1"/>
    <col min="5389" max="5389" width="4.140625" style="45" bestFit="1" customWidth="1"/>
    <col min="5390" max="5390" width="3.85546875" style="45" bestFit="1" customWidth="1"/>
    <col min="5391" max="5391" width="3.28515625" style="45" bestFit="1" customWidth="1"/>
    <col min="5392" max="5396" width="4.140625" style="45" bestFit="1" customWidth="1"/>
    <col min="5397" max="5397" width="5" style="45" bestFit="1" customWidth="1"/>
    <col min="5398" max="5398" width="5" style="45" customWidth="1"/>
    <col min="5399" max="5400" width="4.140625" style="45" bestFit="1" customWidth="1"/>
    <col min="5401" max="5402" width="3.28515625" style="45" bestFit="1" customWidth="1"/>
    <col min="5403" max="5403" width="3.5703125" style="45" bestFit="1" customWidth="1"/>
    <col min="5404" max="5405" width="4.140625" style="45" bestFit="1" customWidth="1"/>
    <col min="5406" max="5408" width="3.28515625" style="45" bestFit="1" customWidth="1"/>
    <col min="5409" max="5409" width="3.85546875" style="45" bestFit="1" customWidth="1"/>
    <col min="5410" max="5411" width="4.140625" style="45" bestFit="1" customWidth="1"/>
    <col min="5412" max="5412" width="3.85546875" style="45" bestFit="1" customWidth="1"/>
    <col min="5413" max="5413" width="4.140625" style="45" bestFit="1" customWidth="1"/>
    <col min="5414" max="5414" width="5.5703125" style="45" bestFit="1" customWidth="1"/>
    <col min="5415" max="5415" width="4.85546875" style="45" customWidth="1"/>
    <col min="5416" max="5416" width="3.5703125" style="45" bestFit="1" customWidth="1"/>
    <col min="5417" max="5417" width="4.140625" style="45" bestFit="1" customWidth="1"/>
    <col min="5418" max="5418" width="3.28515625" style="45" bestFit="1" customWidth="1"/>
    <col min="5419" max="5419" width="3.28515625" style="45" customWidth="1"/>
    <col min="5420" max="5420" width="3.28515625" style="45" bestFit="1" customWidth="1"/>
    <col min="5421" max="5421" width="3.85546875" style="45" bestFit="1" customWidth="1"/>
    <col min="5422" max="5422" width="4.28515625" style="45" customWidth="1"/>
    <col min="5423" max="5631" width="11.42578125" style="45"/>
    <col min="5632" max="5632" width="17.7109375" style="45" customWidth="1"/>
    <col min="5633" max="5633" width="4.140625" style="45" bestFit="1" customWidth="1"/>
    <col min="5634" max="5634" width="3.28515625" style="45" bestFit="1" customWidth="1"/>
    <col min="5635" max="5635" width="3.85546875" style="45" bestFit="1" customWidth="1"/>
    <col min="5636" max="5638" width="4.140625" style="45" bestFit="1" customWidth="1"/>
    <col min="5639" max="5639" width="3.85546875" style="45" bestFit="1" customWidth="1"/>
    <col min="5640" max="5640" width="4.140625" style="45" bestFit="1" customWidth="1"/>
    <col min="5641" max="5641" width="3.85546875" style="45" bestFit="1" customWidth="1"/>
    <col min="5642" max="5642" width="4.140625" style="45" bestFit="1" customWidth="1"/>
    <col min="5643" max="5644" width="3.85546875" style="45" bestFit="1" customWidth="1"/>
    <col min="5645" max="5645" width="4.140625" style="45" bestFit="1" customWidth="1"/>
    <col min="5646" max="5646" width="3.85546875" style="45" bestFit="1" customWidth="1"/>
    <col min="5647" max="5647" width="3.28515625" style="45" bestFit="1" customWidth="1"/>
    <col min="5648" max="5652" width="4.140625" style="45" bestFit="1" customWidth="1"/>
    <col min="5653" max="5653" width="5" style="45" bestFit="1" customWidth="1"/>
    <col min="5654" max="5654" width="5" style="45" customWidth="1"/>
    <col min="5655" max="5656" width="4.140625" style="45" bestFit="1" customWidth="1"/>
    <col min="5657" max="5658" width="3.28515625" style="45" bestFit="1" customWidth="1"/>
    <col min="5659" max="5659" width="3.5703125" style="45" bestFit="1" customWidth="1"/>
    <col min="5660" max="5661" width="4.140625" style="45" bestFit="1" customWidth="1"/>
    <col min="5662" max="5664" width="3.28515625" style="45" bestFit="1" customWidth="1"/>
    <col min="5665" max="5665" width="3.85546875" style="45" bestFit="1" customWidth="1"/>
    <col min="5666" max="5667" width="4.140625" style="45" bestFit="1" customWidth="1"/>
    <col min="5668" max="5668" width="3.85546875" style="45" bestFit="1" customWidth="1"/>
    <col min="5669" max="5669" width="4.140625" style="45" bestFit="1" customWidth="1"/>
    <col min="5670" max="5670" width="5.5703125" style="45" bestFit="1" customWidth="1"/>
    <col min="5671" max="5671" width="4.85546875" style="45" customWidth="1"/>
    <col min="5672" max="5672" width="3.5703125" style="45" bestFit="1" customWidth="1"/>
    <col min="5673" max="5673" width="4.140625" style="45" bestFit="1" customWidth="1"/>
    <col min="5674" max="5674" width="3.28515625" style="45" bestFit="1" customWidth="1"/>
    <col min="5675" max="5675" width="3.28515625" style="45" customWidth="1"/>
    <col min="5676" max="5676" width="3.28515625" style="45" bestFit="1" customWidth="1"/>
    <col min="5677" max="5677" width="3.85546875" style="45" bestFit="1" customWidth="1"/>
    <col min="5678" max="5678" width="4.28515625" style="45" customWidth="1"/>
    <col min="5679" max="5887" width="11.42578125" style="45"/>
    <col min="5888" max="5888" width="17.7109375" style="45" customWidth="1"/>
    <col min="5889" max="5889" width="4.140625" style="45" bestFit="1" customWidth="1"/>
    <col min="5890" max="5890" width="3.28515625" style="45" bestFit="1" customWidth="1"/>
    <col min="5891" max="5891" width="3.85546875" style="45" bestFit="1" customWidth="1"/>
    <col min="5892" max="5894" width="4.140625" style="45" bestFit="1" customWidth="1"/>
    <col min="5895" max="5895" width="3.85546875" style="45" bestFit="1" customWidth="1"/>
    <col min="5896" max="5896" width="4.140625" style="45" bestFit="1" customWidth="1"/>
    <col min="5897" max="5897" width="3.85546875" style="45" bestFit="1" customWidth="1"/>
    <col min="5898" max="5898" width="4.140625" style="45" bestFit="1" customWidth="1"/>
    <col min="5899" max="5900" width="3.85546875" style="45" bestFit="1" customWidth="1"/>
    <col min="5901" max="5901" width="4.140625" style="45" bestFit="1" customWidth="1"/>
    <col min="5902" max="5902" width="3.85546875" style="45" bestFit="1" customWidth="1"/>
    <col min="5903" max="5903" width="3.28515625" style="45" bestFit="1" customWidth="1"/>
    <col min="5904" max="5908" width="4.140625" style="45" bestFit="1" customWidth="1"/>
    <col min="5909" max="5909" width="5" style="45" bestFit="1" customWidth="1"/>
    <col min="5910" max="5910" width="5" style="45" customWidth="1"/>
    <col min="5911" max="5912" width="4.140625" style="45" bestFit="1" customWidth="1"/>
    <col min="5913" max="5914" width="3.28515625" style="45" bestFit="1" customWidth="1"/>
    <col min="5915" max="5915" width="3.5703125" style="45" bestFit="1" customWidth="1"/>
    <col min="5916" max="5917" width="4.140625" style="45" bestFit="1" customWidth="1"/>
    <col min="5918" max="5920" width="3.28515625" style="45" bestFit="1" customWidth="1"/>
    <col min="5921" max="5921" width="3.85546875" style="45" bestFit="1" customWidth="1"/>
    <col min="5922" max="5923" width="4.140625" style="45" bestFit="1" customWidth="1"/>
    <col min="5924" max="5924" width="3.85546875" style="45" bestFit="1" customWidth="1"/>
    <col min="5925" max="5925" width="4.140625" style="45" bestFit="1" customWidth="1"/>
    <col min="5926" max="5926" width="5.5703125" style="45" bestFit="1" customWidth="1"/>
    <col min="5927" max="5927" width="4.85546875" style="45" customWidth="1"/>
    <col min="5928" max="5928" width="3.5703125" style="45" bestFit="1" customWidth="1"/>
    <col min="5929" max="5929" width="4.140625" style="45" bestFit="1" customWidth="1"/>
    <col min="5930" max="5930" width="3.28515625" style="45" bestFit="1" customWidth="1"/>
    <col min="5931" max="5931" width="3.28515625" style="45" customWidth="1"/>
    <col min="5932" max="5932" width="3.28515625" style="45" bestFit="1" customWidth="1"/>
    <col min="5933" max="5933" width="3.85546875" style="45" bestFit="1" customWidth="1"/>
    <col min="5934" max="5934" width="4.28515625" style="45" customWidth="1"/>
    <col min="5935" max="6143" width="11.42578125" style="45"/>
    <col min="6144" max="6144" width="17.7109375" style="45" customWidth="1"/>
    <col min="6145" max="6145" width="4.140625" style="45" bestFit="1" customWidth="1"/>
    <col min="6146" max="6146" width="3.28515625" style="45" bestFit="1" customWidth="1"/>
    <col min="6147" max="6147" width="3.85546875" style="45" bestFit="1" customWidth="1"/>
    <col min="6148" max="6150" width="4.140625" style="45" bestFit="1" customWidth="1"/>
    <col min="6151" max="6151" width="3.85546875" style="45" bestFit="1" customWidth="1"/>
    <col min="6152" max="6152" width="4.140625" style="45" bestFit="1" customWidth="1"/>
    <col min="6153" max="6153" width="3.85546875" style="45" bestFit="1" customWidth="1"/>
    <col min="6154" max="6154" width="4.140625" style="45" bestFit="1" customWidth="1"/>
    <col min="6155" max="6156" width="3.85546875" style="45" bestFit="1" customWidth="1"/>
    <col min="6157" max="6157" width="4.140625" style="45" bestFit="1" customWidth="1"/>
    <col min="6158" max="6158" width="3.85546875" style="45" bestFit="1" customWidth="1"/>
    <col min="6159" max="6159" width="3.28515625" style="45" bestFit="1" customWidth="1"/>
    <col min="6160" max="6164" width="4.140625" style="45" bestFit="1" customWidth="1"/>
    <col min="6165" max="6165" width="5" style="45" bestFit="1" customWidth="1"/>
    <col min="6166" max="6166" width="5" style="45" customWidth="1"/>
    <col min="6167" max="6168" width="4.140625" style="45" bestFit="1" customWidth="1"/>
    <col min="6169" max="6170" width="3.28515625" style="45" bestFit="1" customWidth="1"/>
    <col min="6171" max="6171" width="3.5703125" style="45" bestFit="1" customWidth="1"/>
    <col min="6172" max="6173" width="4.140625" style="45" bestFit="1" customWidth="1"/>
    <col min="6174" max="6176" width="3.28515625" style="45" bestFit="1" customWidth="1"/>
    <col min="6177" max="6177" width="3.85546875" style="45" bestFit="1" customWidth="1"/>
    <col min="6178" max="6179" width="4.140625" style="45" bestFit="1" customWidth="1"/>
    <col min="6180" max="6180" width="3.85546875" style="45" bestFit="1" customWidth="1"/>
    <col min="6181" max="6181" width="4.140625" style="45" bestFit="1" customWidth="1"/>
    <col min="6182" max="6182" width="5.5703125" style="45" bestFit="1" customWidth="1"/>
    <col min="6183" max="6183" width="4.85546875" style="45" customWidth="1"/>
    <col min="6184" max="6184" width="3.5703125" style="45" bestFit="1" customWidth="1"/>
    <col min="6185" max="6185" width="4.140625" style="45" bestFit="1" customWidth="1"/>
    <col min="6186" max="6186" width="3.28515625" style="45" bestFit="1" customWidth="1"/>
    <col min="6187" max="6187" width="3.28515625" style="45" customWidth="1"/>
    <col min="6188" max="6188" width="3.28515625" style="45" bestFit="1" customWidth="1"/>
    <col min="6189" max="6189" width="3.85546875" style="45" bestFit="1" customWidth="1"/>
    <col min="6190" max="6190" width="4.28515625" style="45" customWidth="1"/>
    <col min="6191" max="6399" width="11.42578125" style="45"/>
    <col min="6400" max="6400" width="17.7109375" style="45" customWidth="1"/>
    <col min="6401" max="6401" width="4.140625" style="45" bestFit="1" customWidth="1"/>
    <col min="6402" max="6402" width="3.28515625" style="45" bestFit="1" customWidth="1"/>
    <col min="6403" max="6403" width="3.85546875" style="45" bestFit="1" customWidth="1"/>
    <col min="6404" max="6406" width="4.140625" style="45" bestFit="1" customWidth="1"/>
    <col min="6407" max="6407" width="3.85546875" style="45" bestFit="1" customWidth="1"/>
    <col min="6408" max="6408" width="4.140625" style="45" bestFit="1" customWidth="1"/>
    <col min="6409" max="6409" width="3.85546875" style="45" bestFit="1" customWidth="1"/>
    <col min="6410" max="6410" width="4.140625" style="45" bestFit="1" customWidth="1"/>
    <col min="6411" max="6412" width="3.85546875" style="45" bestFit="1" customWidth="1"/>
    <col min="6413" max="6413" width="4.140625" style="45" bestFit="1" customWidth="1"/>
    <col min="6414" max="6414" width="3.85546875" style="45" bestFit="1" customWidth="1"/>
    <col min="6415" max="6415" width="3.28515625" style="45" bestFit="1" customWidth="1"/>
    <col min="6416" max="6420" width="4.140625" style="45" bestFit="1" customWidth="1"/>
    <col min="6421" max="6421" width="5" style="45" bestFit="1" customWidth="1"/>
    <col min="6422" max="6422" width="5" style="45" customWidth="1"/>
    <col min="6423" max="6424" width="4.140625" style="45" bestFit="1" customWidth="1"/>
    <col min="6425" max="6426" width="3.28515625" style="45" bestFit="1" customWidth="1"/>
    <col min="6427" max="6427" width="3.5703125" style="45" bestFit="1" customWidth="1"/>
    <col min="6428" max="6429" width="4.140625" style="45" bestFit="1" customWidth="1"/>
    <col min="6430" max="6432" width="3.28515625" style="45" bestFit="1" customWidth="1"/>
    <col min="6433" max="6433" width="3.85546875" style="45" bestFit="1" customWidth="1"/>
    <col min="6434" max="6435" width="4.140625" style="45" bestFit="1" customWidth="1"/>
    <col min="6436" max="6436" width="3.85546875" style="45" bestFit="1" customWidth="1"/>
    <col min="6437" max="6437" width="4.140625" style="45" bestFit="1" customWidth="1"/>
    <col min="6438" max="6438" width="5.5703125" style="45" bestFit="1" customWidth="1"/>
    <col min="6439" max="6439" width="4.85546875" style="45" customWidth="1"/>
    <col min="6440" max="6440" width="3.5703125" style="45" bestFit="1" customWidth="1"/>
    <col min="6441" max="6441" width="4.140625" style="45" bestFit="1" customWidth="1"/>
    <col min="6442" max="6442" width="3.28515625" style="45" bestFit="1" customWidth="1"/>
    <col min="6443" max="6443" width="3.28515625" style="45" customWidth="1"/>
    <col min="6444" max="6444" width="3.28515625" style="45" bestFit="1" customWidth="1"/>
    <col min="6445" max="6445" width="3.85546875" style="45" bestFit="1" customWidth="1"/>
    <col min="6446" max="6446" width="4.28515625" style="45" customWidth="1"/>
    <col min="6447" max="6655" width="11.42578125" style="45"/>
    <col min="6656" max="6656" width="17.7109375" style="45" customWidth="1"/>
    <col min="6657" max="6657" width="4.140625" style="45" bestFit="1" customWidth="1"/>
    <col min="6658" max="6658" width="3.28515625" style="45" bestFit="1" customWidth="1"/>
    <col min="6659" max="6659" width="3.85546875" style="45" bestFit="1" customWidth="1"/>
    <col min="6660" max="6662" width="4.140625" style="45" bestFit="1" customWidth="1"/>
    <col min="6663" max="6663" width="3.85546875" style="45" bestFit="1" customWidth="1"/>
    <col min="6664" max="6664" width="4.140625" style="45" bestFit="1" customWidth="1"/>
    <col min="6665" max="6665" width="3.85546875" style="45" bestFit="1" customWidth="1"/>
    <col min="6666" max="6666" width="4.140625" style="45" bestFit="1" customWidth="1"/>
    <col min="6667" max="6668" width="3.85546875" style="45" bestFit="1" customWidth="1"/>
    <col min="6669" max="6669" width="4.140625" style="45" bestFit="1" customWidth="1"/>
    <col min="6670" max="6670" width="3.85546875" style="45" bestFit="1" customWidth="1"/>
    <col min="6671" max="6671" width="3.28515625" style="45" bestFit="1" customWidth="1"/>
    <col min="6672" max="6676" width="4.140625" style="45" bestFit="1" customWidth="1"/>
    <col min="6677" max="6677" width="5" style="45" bestFit="1" customWidth="1"/>
    <col min="6678" max="6678" width="5" style="45" customWidth="1"/>
    <col min="6679" max="6680" width="4.140625" style="45" bestFit="1" customWidth="1"/>
    <col min="6681" max="6682" width="3.28515625" style="45" bestFit="1" customWidth="1"/>
    <col min="6683" max="6683" width="3.5703125" style="45" bestFit="1" customWidth="1"/>
    <col min="6684" max="6685" width="4.140625" style="45" bestFit="1" customWidth="1"/>
    <col min="6686" max="6688" width="3.28515625" style="45" bestFit="1" customWidth="1"/>
    <col min="6689" max="6689" width="3.85546875" style="45" bestFit="1" customWidth="1"/>
    <col min="6690" max="6691" width="4.140625" style="45" bestFit="1" customWidth="1"/>
    <col min="6692" max="6692" width="3.85546875" style="45" bestFit="1" customWidth="1"/>
    <col min="6693" max="6693" width="4.140625" style="45" bestFit="1" customWidth="1"/>
    <col min="6694" max="6694" width="5.5703125" style="45" bestFit="1" customWidth="1"/>
    <col min="6695" max="6695" width="4.85546875" style="45" customWidth="1"/>
    <col min="6696" max="6696" width="3.5703125" style="45" bestFit="1" customWidth="1"/>
    <col min="6697" max="6697" width="4.140625" style="45" bestFit="1" customWidth="1"/>
    <col min="6698" max="6698" width="3.28515625" style="45" bestFit="1" customWidth="1"/>
    <col min="6699" max="6699" width="3.28515625" style="45" customWidth="1"/>
    <col min="6700" max="6700" width="3.28515625" style="45" bestFit="1" customWidth="1"/>
    <col min="6701" max="6701" width="3.85546875" style="45" bestFit="1" customWidth="1"/>
    <col min="6702" max="6702" width="4.28515625" style="45" customWidth="1"/>
    <col min="6703" max="6911" width="11.42578125" style="45"/>
    <col min="6912" max="6912" width="17.7109375" style="45" customWidth="1"/>
    <col min="6913" max="6913" width="4.140625" style="45" bestFit="1" customWidth="1"/>
    <col min="6914" max="6914" width="3.28515625" style="45" bestFit="1" customWidth="1"/>
    <col min="6915" max="6915" width="3.85546875" style="45" bestFit="1" customWidth="1"/>
    <col min="6916" max="6918" width="4.140625" style="45" bestFit="1" customWidth="1"/>
    <col min="6919" max="6919" width="3.85546875" style="45" bestFit="1" customWidth="1"/>
    <col min="6920" max="6920" width="4.140625" style="45" bestFit="1" customWidth="1"/>
    <col min="6921" max="6921" width="3.85546875" style="45" bestFit="1" customWidth="1"/>
    <col min="6922" max="6922" width="4.140625" style="45" bestFit="1" customWidth="1"/>
    <col min="6923" max="6924" width="3.85546875" style="45" bestFit="1" customWidth="1"/>
    <col min="6925" max="6925" width="4.140625" style="45" bestFit="1" customWidth="1"/>
    <col min="6926" max="6926" width="3.85546875" style="45" bestFit="1" customWidth="1"/>
    <col min="6927" max="6927" width="3.28515625" style="45" bestFit="1" customWidth="1"/>
    <col min="6928" max="6932" width="4.140625" style="45" bestFit="1" customWidth="1"/>
    <col min="6933" max="6933" width="5" style="45" bestFit="1" customWidth="1"/>
    <col min="6934" max="6934" width="5" style="45" customWidth="1"/>
    <col min="6935" max="6936" width="4.140625" style="45" bestFit="1" customWidth="1"/>
    <col min="6937" max="6938" width="3.28515625" style="45" bestFit="1" customWidth="1"/>
    <col min="6939" max="6939" width="3.5703125" style="45" bestFit="1" customWidth="1"/>
    <col min="6940" max="6941" width="4.140625" style="45" bestFit="1" customWidth="1"/>
    <col min="6942" max="6944" width="3.28515625" style="45" bestFit="1" customWidth="1"/>
    <col min="6945" max="6945" width="3.85546875" style="45" bestFit="1" customWidth="1"/>
    <col min="6946" max="6947" width="4.140625" style="45" bestFit="1" customWidth="1"/>
    <col min="6948" max="6948" width="3.85546875" style="45" bestFit="1" customWidth="1"/>
    <col min="6949" max="6949" width="4.140625" style="45" bestFit="1" customWidth="1"/>
    <col min="6950" max="6950" width="5.5703125" style="45" bestFit="1" customWidth="1"/>
    <col min="6951" max="6951" width="4.85546875" style="45" customWidth="1"/>
    <col min="6952" max="6952" width="3.5703125" style="45" bestFit="1" customWidth="1"/>
    <col min="6953" max="6953" width="4.140625" style="45" bestFit="1" customWidth="1"/>
    <col min="6954" max="6954" width="3.28515625" style="45" bestFit="1" customWidth="1"/>
    <col min="6955" max="6955" width="3.28515625" style="45" customWidth="1"/>
    <col min="6956" max="6956" width="3.28515625" style="45" bestFit="1" customWidth="1"/>
    <col min="6957" max="6957" width="3.85546875" style="45" bestFit="1" customWidth="1"/>
    <col min="6958" max="6958" width="4.28515625" style="45" customWidth="1"/>
    <col min="6959" max="7167" width="11.42578125" style="45"/>
    <col min="7168" max="7168" width="17.7109375" style="45" customWidth="1"/>
    <col min="7169" max="7169" width="4.140625" style="45" bestFit="1" customWidth="1"/>
    <col min="7170" max="7170" width="3.28515625" style="45" bestFit="1" customWidth="1"/>
    <col min="7171" max="7171" width="3.85546875" style="45" bestFit="1" customWidth="1"/>
    <col min="7172" max="7174" width="4.140625" style="45" bestFit="1" customWidth="1"/>
    <col min="7175" max="7175" width="3.85546875" style="45" bestFit="1" customWidth="1"/>
    <col min="7176" max="7176" width="4.140625" style="45" bestFit="1" customWidth="1"/>
    <col min="7177" max="7177" width="3.85546875" style="45" bestFit="1" customWidth="1"/>
    <col min="7178" max="7178" width="4.140625" style="45" bestFit="1" customWidth="1"/>
    <col min="7179" max="7180" width="3.85546875" style="45" bestFit="1" customWidth="1"/>
    <col min="7181" max="7181" width="4.140625" style="45" bestFit="1" customWidth="1"/>
    <col min="7182" max="7182" width="3.85546875" style="45" bestFit="1" customWidth="1"/>
    <col min="7183" max="7183" width="3.28515625" style="45" bestFit="1" customWidth="1"/>
    <col min="7184" max="7188" width="4.140625" style="45" bestFit="1" customWidth="1"/>
    <col min="7189" max="7189" width="5" style="45" bestFit="1" customWidth="1"/>
    <col min="7190" max="7190" width="5" style="45" customWidth="1"/>
    <col min="7191" max="7192" width="4.140625" style="45" bestFit="1" customWidth="1"/>
    <col min="7193" max="7194" width="3.28515625" style="45" bestFit="1" customWidth="1"/>
    <col min="7195" max="7195" width="3.5703125" style="45" bestFit="1" customWidth="1"/>
    <col min="7196" max="7197" width="4.140625" style="45" bestFit="1" customWidth="1"/>
    <col min="7198" max="7200" width="3.28515625" style="45" bestFit="1" customWidth="1"/>
    <col min="7201" max="7201" width="3.85546875" style="45" bestFit="1" customWidth="1"/>
    <col min="7202" max="7203" width="4.140625" style="45" bestFit="1" customWidth="1"/>
    <col min="7204" max="7204" width="3.85546875" style="45" bestFit="1" customWidth="1"/>
    <col min="7205" max="7205" width="4.140625" style="45" bestFit="1" customWidth="1"/>
    <col min="7206" max="7206" width="5.5703125" style="45" bestFit="1" customWidth="1"/>
    <col min="7207" max="7207" width="4.85546875" style="45" customWidth="1"/>
    <col min="7208" max="7208" width="3.5703125" style="45" bestFit="1" customWidth="1"/>
    <col min="7209" max="7209" width="4.140625" style="45" bestFit="1" customWidth="1"/>
    <col min="7210" max="7210" width="3.28515625" style="45" bestFit="1" customWidth="1"/>
    <col min="7211" max="7211" width="3.28515625" style="45" customWidth="1"/>
    <col min="7212" max="7212" width="3.28515625" style="45" bestFit="1" customWidth="1"/>
    <col min="7213" max="7213" width="3.85546875" style="45" bestFit="1" customWidth="1"/>
    <col min="7214" max="7214" width="4.28515625" style="45" customWidth="1"/>
    <col min="7215" max="7423" width="11.42578125" style="45"/>
    <col min="7424" max="7424" width="17.7109375" style="45" customWidth="1"/>
    <col min="7425" max="7425" width="4.140625" style="45" bestFit="1" customWidth="1"/>
    <col min="7426" max="7426" width="3.28515625" style="45" bestFit="1" customWidth="1"/>
    <col min="7427" max="7427" width="3.85546875" style="45" bestFit="1" customWidth="1"/>
    <col min="7428" max="7430" width="4.140625" style="45" bestFit="1" customWidth="1"/>
    <col min="7431" max="7431" width="3.85546875" style="45" bestFit="1" customWidth="1"/>
    <col min="7432" max="7432" width="4.140625" style="45" bestFit="1" customWidth="1"/>
    <col min="7433" max="7433" width="3.85546875" style="45" bestFit="1" customWidth="1"/>
    <col min="7434" max="7434" width="4.140625" style="45" bestFit="1" customWidth="1"/>
    <col min="7435" max="7436" width="3.85546875" style="45" bestFit="1" customWidth="1"/>
    <col min="7437" max="7437" width="4.140625" style="45" bestFit="1" customWidth="1"/>
    <col min="7438" max="7438" width="3.85546875" style="45" bestFit="1" customWidth="1"/>
    <col min="7439" max="7439" width="3.28515625" style="45" bestFit="1" customWidth="1"/>
    <col min="7440" max="7444" width="4.140625" style="45" bestFit="1" customWidth="1"/>
    <col min="7445" max="7445" width="5" style="45" bestFit="1" customWidth="1"/>
    <col min="7446" max="7446" width="5" style="45" customWidth="1"/>
    <col min="7447" max="7448" width="4.140625" style="45" bestFit="1" customWidth="1"/>
    <col min="7449" max="7450" width="3.28515625" style="45" bestFit="1" customWidth="1"/>
    <col min="7451" max="7451" width="3.5703125" style="45" bestFit="1" customWidth="1"/>
    <col min="7452" max="7453" width="4.140625" style="45" bestFit="1" customWidth="1"/>
    <col min="7454" max="7456" width="3.28515625" style="45" bestFit="1" customWidth="1"/>
    <col min="7457" max="7457" width="3.85546875" style="45" bestFit="1" customWidth="1"/>
    <col min="7458" max="7459" width="4.140625" style="45" bestFit="1" customWidth="1"/>
    <col min="7460" max="7460" width="3.85546875" style="45" bestFit="1" customWidth="1"/>
    <col min="7461" max="7461" width="4.140625" style="45" bestFit="1" customWidth="1"/>
    <col min="7462" max="7462" width="5.5703125" style="45" bestFit="1" customWidth="1"/>
    <col min="7463" max="7463" width="4.85546875" style="45" customWidth="1"/>
    <col min="7464" max="7464" width="3.5703125" style="45" bestFit="1" customWidth="1"/>
    <col min="7465" max="7465" width="4.140625" style="45" bestFit="1" customWidth="1"/>
    <col min="7466" max="7466" width="3.28515625" style="45" bestFit="1" customWidth="1"/>
    <col min="7467" max="7467" width="3.28515625" style="45" customWidth="1"/>
    <col min="7468" max="7468" width="3.28515625" style="45" bestFit="1" customWidth="1"/>
    <col min="7469" max="7469" width="3.85546875" style="45" bestFit="1" customWidth="1"/>
    <col min="7470" max="7470" width="4.28515625" style="45" customWidth="1"/>
    <col min="7471" max="7679" width="11.42578125" style="45"/>
    <col min="7680" max="7680" width="17.7109375" style="45" customWidth="1"/>
    <col min="7681" max="7681" width="4.140625" style="45" bestFit="1" customWidth="1"/>
    <col min="7682" max="7682" width="3.28515625" style="45" bestFit="1" customWidth="1"/>
    <col min="7683" max="7683" width="3.85546875" style="45" bestFit="1" customWidth="1"/>
    <col min="7684" max="7686" width="4.140625" style="45" bestFit="1" customWidth="1"/>
    <col min="7687" max="7687" width="3.85546875" style="45" bestFit="1" customWidth="1"/>
    <col min="7688" max="7688" width="4.140625" style="45" bestFit="1" customWidth="1"/>
    <col min="7689" max="7689" width="3.85546875" style="45" bestFit="1" customWidth="1"/>
    <col min="7690" max="7690" width="4.140625" style="45" bestFit="1" customWidth="1"/>
    <col min="7691" max="7692" width="3.85546875" style="45" bestFit="1" customWidth="1"/>
    <col min="7693" max="7693" width="4.140625" style="45" bestFit="1" customWidth="1"/>
    <col min="7694" max="7694" width="3.85546875" style="45" bestFit="1" customWidth="1"/>
    <col min="7695" max="7695" width="3.28515625" style="45" bestFit="1" customWidth="1"/>
    <col min="7696" max="7700" width="4.140625" style="45" bestFit="1" customWidth="1"/>
    <col min="7701" max="7701" width="5" style="45" bestFit="1" customWidth="1"/>
    <col min="7702" max="7702" width="5" style="45" customWidth="1"/>
    <col min="7703" max="7704" width="4.140625" style="45" bestFit="1" customWidth="1"/>
    <col min="7705" max="7706" width="3.28515625" style="45" bestFit="1" customWidth="1"/>
    <col min="7707" max="7707" width="3.5703125" style="45" bestFit="1" customWidth="1"/>
    <col min="7708" max="7709" width="4.140625" style="45" bestFit="1" customWidth="1"/>
    <col min="7710" max="7712" width="3.28515625" style="45" bestFit="1" customWidth="1"/>
    <col min="7713" max="7713" width="3.85546875" style="45" bestFit="1" customWidth="1"/>
    <col min="7714" max="7715" width="4.140625" style="45" bestFit="1" customWidth="1"/>
    <col min="7716" max="7716" width="3.85546875" style="45" bestFit="1" customWidth="1"/>
    <col min="7717" max="7717" width="4.140625" style="45" bestFit="1" customWidth="1"/>
    <col min="7718" max="7718" width="5.5703125" style="45" bestFit="1" customWidth="1"/>
    <col min="7719" max="7719" width="4.85546875" style="45" customWidth="1"/>
    <col min="7720" max="7720" width="3.5703125" style="45" bestFit="1" customWidth="1"/>
    <col min="7721" max="7721" width="4.140625" style="45" bestFit="1" customWidth="1"/>
    <col min="7722" max="7722" width="3.28515625" style="45" bestFit="1" customWidth="1"/>
    <col min="7723" max="7723" width="3.28515625" style="45" customWidth="1"/>
    <col min="7724" max="7724" width="3.28515625" style="45" bestFit="1" customWidth="1"/>
    <col min="7725" max="7725" width="3.85546875" style="45" bestFit="1" customWidth="1"/>
    <col min="7726" max="7726" width="4.28515625" style="45" customWidth="1"/>
    <col min="7727" max="7935" width="11.42578125" style="45"/>
    <col min="7936" max="7936" width="17.7109375" style="45" customWidth="1"/>
    <col min="7937" max="7937" width="4.140625" style="45" bestFit="1" customWidth="1"/>
    <col min="7938" max="7938" width="3.28515625" style="45" bestFit="1" customWidth="1"/>
    <col min="7939" max="7939" width="3.85546875" style="45" bestFit="1" customWidth="1"/>
    <col min="7940" max="7942" width="4.140625" style="45" bestFit="1" customWidth="1"/>
    <col min="7943" max="7943" width="3.85546875" style="45" bestFit="1" customWidth="1"/>
    <col min="7944" max="7944" width="4.140625" style="45" bestFit="1" customWidth="1"/>
    <col min="7945" max="7945" width="3.85546875" style="45" bestFit="1" customWidth="1"/>
    <col min="7946" max="7946" width="4.140625" style="45" bestFit="1" customWidth="1"/>
    <col min="7947" max="7948" width="3.85546875" style="45" bestFit="1" customWidth="1"/>
    <col min="7949" max="7949" width="4.140625" style="45" bestFit="1" customWidth="1"/>
    <col min="7950" max="7950" width="3.85546875" style="45" bestFit="1" customWidth="1"/>
    <col min="7951" max="7951" width="3.28515625" style="45" bestFit="1" customWidth="1"/>
    <col min="7952" max="7956" width="4.140625" style="45" bestFit="1" customWidth="1"/>
    <col min="7957" max="7957" width="5" style="45" bestFit="1" customWidth="1"/>
    <col min="7958" max="7958" width="5" style="45" customWidth="1"/>
    <col min="7959" max="7960" width="4.140625" style="45" bestFit="1" customWidth="1"/>
    <col min="7961" max="7962" width="3.28515625" style="45" bestFit="1" customWidth="1"/>
    <col min="7963" max="7963" width="3.5703125" style="45" bestFit="1" customWidth="1"/>
    <col min="7964" max="7965" width="4.140625" style="45" bestFit="1" customWidth="1"/>
    <col min="7966" max="7968" width="3.28515625" style="45" bestFit="1" customWidth="1"/>
    <col min="7969" max="7969" width="3.85546875" style="45" bestFit="1" customWidth="1"/>
    <col min="7970" max="7971" width="4.140625" style="45" bestFit="1" customWidth="1"/>
    <col min="7972" max="7972" width="3.85546875" style="45" bestFit="1" customWidth="1"/>
    <col min="7973" max="7973" width="4.140625" style="45" bestFit="1" customWidth="1"/>
    <col min="7974" max="7974" width="5.5703125" style="45" bestFit="1" customWidth="1"/>
    <col min="7975" max="7975" width="4.85546875" style="45" customWidth="1"/>
    <col min="7976" max="7976" width="3.5703125" style="45" bestFit="1" customWidth="1"/>
    <col min="7977" max="7977" width="4.140625" style="45" bestFit="1" customWidth="1"/>
    <col min="7978" max="7978" width="3.28515625" style="45" bestFit="1" customWidth="1"/>
    <col min="7979" max="7979" width="3.28515625" style="45" customWidth="1"/>
    <col min="7980" max="7980" width="3.28515625" style="45" bestFit="1" customWidth="1"/>
    <col min="7981" max="7981" width="3.85546875" style="45" bestFit="1" customWidth="1"/>
    <col min="7982" max="7982" width="4.28515625" style="45" customWidth="1"/>
    <col min="7983" max="8191" width="11.42578125" style="45"/>
    <col min="8192" max="8192" width="17.7109375" style="45" customWidth="1"/>
    <col min="8193" max="8193" width="4.140625" style="45" bestFit="1" customWidth="1"/>
    <col min="8194" max="8194" width="3.28515625" style="45" bestFit="1" customWidth="1"/>
    <col min="8195" max="8195" width="3.85546875" style="45" bestFit="1" customWidth="1"/>
    <col min="8196" max="8198" width="4.140625" style="45" bestFit="1" customWidth="1"/>
    <col min="8199" max="8199" width="3.85546875" style="45" bestFit="1" customWidth="1"/>
    <col min="8200" max="8200" width="4.140625" style="45" bestFit="1" customWidth="1"/>
    <col min="8201" max="8201" width="3.85546875" style="45" bestFit="1" customWidth="1"/>
    <col min="8202" max="8202" width="4.140625" style="45" bestFit="1" customWidth="1"/>
    <col min="8203" max="8204" width="3.85546875" style="45" bestFit="1" customWidth="1"/>
    <col min="8205" max="8205" width="4.140625" style="45" bestFit="1" customWidth="1"/>
    <col min="8206" max="8206" width="3.85546875" style="45" bestFit="1" customWidth="1"/>
    <col min="8207" max="8207" width="3.28515625" style="45" bestFit="1" customWidth="1"/>
    <col min="8208" max="8212" width="4.140625" style="45" bestFit="1" customWidth="1"/>
    <col min="8213" max="8213" width="5" style="45" bestFit="1" customWidth="1"/>
    <col min="8214" max="8214" width="5" style="45" customWidth="1"/>
    <col min="8215" max="8216" width="4.140625" style="45" bestFit="1" customWidth="1"/>
    <col min="8217" max="8218" width="3.28515625" style="45" bestFit="1" customWidth="1"/>
    <col min="8219" max="8219" width="3.5703125" style="45" bestFit="1" customWidth="1"/>
    <col min="8220" max="8221" width="4.140625" style="45" bestFit="1" customWidth="1"/>
    <col min="8222" max="8224" width="3.28515625" style="45" bestFit="1" customWidth="1"/>
    <col min="8225" max="8225" width="3.85546875" style="45" bestFit="1" customWidth="1"/>
    <col min="8226" max="8227" width="4.140625" style="45" bestFit="1" customWidth="1"/>
    <col min="8228" max="8228" width="3.85546875" style="45" bestFit="1" customWidth="1"/>
    <col min="8229" max="8229" width="4.140625" style="45" bestFit="1" customWidth="1"/>
    <col min="8230" max="8230" width="5.5703125" style="45" bestFit="1" customWidth="1"/>
    <col min="8231" max="8231" width="4.85546875" style="45" customWidth="1"/>
    <col min="8232" max="8232" width="3.5703125" style="45" bestFit="1" customWidth="1"/>
    <col min="8233" max="8233" width="4.140625" style="45" bestFit="1" customWidth="1"/>
    <col min="8234" max="8234" width="3.28515625" style="45" bestFit="1" customWidth="1"/>
    <col min="8235" max="8235" width="3.28515625" style="45" customWidth="1"/>
    <col min="8236" max="8236" width="3.28515625" style="45" bestFit="1" customWidth="1"/>
    <col min="8237" max="8237" width="3.85546875" style="45" bestFit="1" customWidth="1"/>
    <col min="8238" max="8238" width="4.28515625" style="45" customWidth="1"/>
    <col min="8239" max="8447" width="11.42578125" style="45"/>
    <col min="8448" max="8448" width="17.7109375" style="45" customWidth="1"/>
    <col min="8449" max="8449" width="4.140625" style="45" bestFit="1" customWidth="1"/>
    <col min="8450" max="8450" width="3.28515625" style="45" bestFit="1" customWidth="1"/>
    <col min="8451" max="8451" width="3.85546875" style="45" bestFit="1" customWidth="1"/>
    <col min="8452" max="8454" width="4.140625" style="45" bestFit="1" customWidth="1"/>
    <col min="8455" max="8455" width="3.85546875" style="45" bestFit="1" customWidth="1"/>
    <col min="8456" max="8456" width="4.140625" style="45" bestFit="1" customWidth="1"/>
    <col min="8457" max="8457" width="3.85546875" style="45" bestFit="1" customWidth="1"/>
    <col min="8458" max="8458" width="4.140625" style="45" bestFit="1" customWidth="1"/>
    <col min="8459" max="8460" width="3.85546875" style="45" bestFit="1" customWidth="1"/>
    <col min="8461" max="8461" width="4.140625" style="45" bestFit="1" customWidth="1"/>
    <col min="8462" max="8462" width="3.85546875" style="45" bestFit="1" customWidth="1"/>
    <col min="8463" max="8463" width="3.28515625" style="45" bestFit="1" customWidth="1"/>
    <col min="8464" max="8468" width="4.140625" style="45" bestFit="1" customWidth="1"/>
    <col min="8469" max="8469" width="5" style="45" bestFit="1" customWidth="1"/>
    <col min="8470" max="8470" width="5" style="45" customWidth="1"/>
    <col min="8471" max="8472" width="4.140625" style="45" bestFit="1" customWidth="1"/>
    <col min="8473" max="8474" width="3.28515625" style="45" bestFit="1" customWidth="1"/>
    <col min="8475" max="8475" width="3.5703125" style="45" bestFit="1" customWidth="1"/>
    <col min="8476" max="8477" width="4.140625" style="45" bestFit="1" customWidth="1"/>
    <col min="8478" max="8480" width="3.28515625" style="45" bestFit="1" customWidth="1"/>
    <col min="8481" max="8481" width="3.85546875" style="45" bestFit="1" customWidth="1"/>
    <col min="8482" max="8483" width="4.140625" style="45" bestFit="1" customWidth="1"/>
    <col min="8484" max="8484" width="3.85546875" style="45" bestFit="1" customWidth="1"/>
    <col min="8485" max="8485" width="4.140625" style="45" bestFit="1" customWidth="1"/>
    <col min="8486" max="8486" width="5.5703125" style="45" bestFit="1" customWidth="1"/>
    <col min="8487" max="8487" width="4.85546875" style="45" customWidth="1"/>
    <col min="8488" max="8488" width="3.5703125" style="45" bestFit="1" customWidth="1"/>
    <col min="8489" max="8489" width="4.140625" style="45" bestFit="1" customWidth="1"/>
    <col min="8490" max="8490" width="3.28515625" style="45" bestFit="1" customWidth="1"/>
    <col min="8491" max="8491" width="3.28515625" style="45" customWidth="1"/>
    <col min="8492" max="8492" width="3.28515625" style="45" bestFit="1" customWidth="1"/>
    <col min="8493" max="8493" width="3.85546875" style="45" bestFit="1" customWidth="1"/>
    <col min="8494" max="8494" width="4.28515625" style="45" customWidth="1"/>
    <col min="8495" max="8703" width="11.42578125" style="45"/>
    <col min="8704" max="8704" width="17.7109375" style="45" customWidth="1"/>
    <col min="8705" max="8705" width="4.140625" style="45" bestFit="1" customWidth="1"/>
    <col min="8706" max="8706" width="3.28515625" style="45" bestFit="1" customWidth="1"/>
    <col min="8707" max="8707" width="3.85546875" style="45" bestFit="1" customWidth="1"/>
    <col min="8708" max="8710" width="4.140625" style="45" bestFit="1" customWidth="1"/>
    <col min="8711" max="8711" width="3.85546875" style="45" bestFit="1" customWidth="1"/>
    <col min="8712" max="8712" width="4.140625" style="45" bestFit="1" customWidth="1"/>
    <col min="8713" max="8713" width="3.85546875" style="45" bestFit="1" customWidth="1"/>
    <col min="8714" max="8714" width="4.140625" style="45" bestFit="1" customWidth="1"/>
    <col min="8715" max="8716" width="3.85546875" style="45" bestFit="1" customWidth="1"/>
    <col min="8717" max="8717" width="4.140625" style="45" bestFit="1" customWidth="1"/>
    <col min="8718" max="8718" width="3.85546875" style="45" bestFit="1" customWidth="1"/>
    <col min="8719" max="8719" width="3.28515625" style="45" bestFit="1" customWidth="1"/>
    <col min="8720" max="8724" width="4.140625" style="45" bestFit="1" customWidth="1"/>
    <col min="8725" max="8725" width="5" style="45" bestFit="1" customWidth="1"/>
    <col min="8726" max="8726" width="5" style="45" customWidth="1"/>
    <col min="8727" max="8728" width="4.140625" style="45" bestFit="1" customWidth="1"/>
    <col min="8729" max="8730" width="3.28515625" style="45" bestFit="1" customWidth="1"/>
    <col min="8731" max="8731" width="3.5703125" style="45" bestFit="1" customWidth="1"/>
    <col min="8732" max="8733" width="4.140625" style="45" bestFit="1" customWidth="1"/>
    <col min="8734" max="8736" width="3.28515625" style="45" bestFit="1" customWidth="1"/>
    <col min="8737" max="8737" width="3.85546875" style="45" bestFit="1" customWidth="1"/>
    <col min="8738" max="8739" width="4.140625" style="45" bestFit="1" customWidth="1"/>
    <col min="8740" max="8740" width="3.85546875" style="45" bestFit="1" customWidth="1"/>
    <col min="8741" max="8741" width="4.140625" style="45" bestFit="1" customWidth="1"/>
    <col min="8742" max="8742" width="5.5703125" style="45" bestFit="1" customWidth="1"/>
    <col min="8743" max="8743" width="4.85546875" style="45" customWidth="1"/>
    <col min="8744" max="8744" width="3.5703125" style="45" bestFit="1" customWidth="1"/>
    <col min="8745" max="8745" width="4.140625" style="45" bestFit="1" customWidth="1"/>
    <col min="8746" max="8746" width="3.28515625" style="45" bestFit="1" customWidth="1"/>
    <col min="8747" max="8747" width="3.28515625" style="45" customWidth="1"/>
    <col min="8748" max="8748" width="3.28515625" style="45" bestFit="1" customWidth="1"/>
    <col min="8749" max="8749" width="3.85546875" style="45" bestFit="1" customWidth="1"/>
    <col min="8750" max="8750" width="4.28515625" style="45" customWidth="1"/>
    <col min="8751" max="8959" width="11.42578125" style="45"/>
    <col min="8960" max="8960" width="17.7109375" style="45" customWidth="1"/>
    <col min="8961" max="8961" width="4.140625" style="45" bestFit="1" customWidth="1"/>
    <col min="8962" max="8962" width="3.28515625" style="45" bestFit="1" customWidth="1"/>
    <col min="8963" max="8963" width="3.85546875" style="45" bestFit="1" customWidth="1"/>
    <col min="8964" max="8966" width="4.140625" style="45" bestFit="1" customWidth="1"/>
    <col min="8967" max="8967" width="3.85546875" style="45" bestFit="1" customWidth="1"/>
    <col min="8968" max="8968" width="4.140625" style="45" bestFit="1" customWidth="1"/>
    <col min="8969" max="8969" width="3.85546875" style="45" bestFit="1" customWidth="1"/>
    <col min="8970" max="8970" width="4.140625" style="45" bestFit="1" customWidth="1"/>
    <col min="8971" max="8972" width="3.85546875" style="45" bestFit="1" customWidth="1"/>
    <col min="8973" max="8973" width="4.140625" style="45" bestFit="1" customWidth="1"/>
    <col min="8974" max="8974" width="3.85546875" style="45" bestFit="1" customWidth="1"/>
    <col min="8975" max="8975" width="3.28515625" style="45" bestFit="1" customWidth="1"/>
    <col min="8976" max="8980" width="4.140625" style="45" bestFit="1" customWidth="1"/>
    <col min="8981" max="8981" width="5" style="45" bestFit="1" customWidth="1"/>
    <col min="8982" max="8982" width="5" style="45" customWidth="1"/>
    <col min="8983" max="8984" width="4.140625" style="45" bestFit="1" customWidth="1"/>
    <col min="8985" max="8986" width="3.28515625" style="45" bestFit="1" customWidth="1"/>
    <col min="8987" max="8987" width="3.5703125" style="45" bestFit="1" customWidth="1"/>
    <col min="8988" max="8989" width="4.140625" style="45" bestFit="1" customWidth="1"/>
    <col min="8990" max="8992" width="3.28515625" style="45" bestFit="1" customWidth="1"/>
    <col min="8993" max="8993" width="3.85546875" style="45" bestFit="1" customWidth="1"/>
    <col min="8994" max="8995" width="4.140625" style="45" bestFit="1" customWidth="1"/>
    <col min="8996" max="8996" width="3.85546875" style="45" bestFit="1" customWidth="1"/>
    <col min="8997" max="8997" width="4.140625" style="45" bestFit="1" customWidth="1"/>
    <col min="8998" max="8998" width="5.5703125" style="45" bestFit="1" customWidth="1"/>
    <col min="8999" max="8999" width="4.85546875" style="45" customWidth="1"/>
    <col min="9000" max="9000" width="3.5703125" style="45" bestFit="1" customWidth="1"/>
    <col min="9001" max="9001" width="4.140625" style="45" bestFit="1" customWidth="1"/>
    <col min="9002" max="9002" width="3.28515625" style="45" bestFit="1" customWidth="1"/>
    <col min="9003" max="9003" width="3.28515625" style="45" customWidth="1"/>
    <col min="9004" max="9004" width="3.28515625" style="45" bestFit="1" customWidth="1"/>
    <col min="9005" max="9005" width="3.85546875" style="45" bestFit="1" customWidth="1"/>
    <col min="9006" max="9006" width="4.28515625" style="45" customWidth="1"/>
    <col min="9007" max="9215" width="11.42578125" style="45"/>
    <col min="9216" max="9216" width="17.7109375" style="45" customWidth="1"/>
    <col min="9217" max="9217" width="4.140625" style="45" bestFit="1" customWidth="1"/>
    <col min="9218" max="9218" width="3.28515625" style="45" bestFit="1" customWidth="1"/>
    <col min="9219" max="9219" width="3.85546875" style="45" bestFit="1" customWidth="1"/>
    <col min="9220" max="9222" width="4.140625" style="45" bestFit="1" customWidth="1"/>
    <col min="9223" max="9223" width="3.85546875" style="45" bestFit="1" customWidth="1"/>
    <col min="9224" max="9224" width="4.140625" style="45" bestFit="1" customWidth="1"/>
    <col min="9225" max="9225" width="3.85546875" style="45" bestFit="1" customWidth="1"/>
    <col min="9226" max="9226" width="4.140625" style="45" bestFit="1" customWidth="1"/>
    <col min="9227" max="9228" width="3.85546875" style="45" bestFit="1" customWidth="1"/>
    <col min="9229" max="9229" width="4.140625" style="45" bestFit="1" customWidth="1"/>
    <col min="9230" max="9230" width="3.85546875" style="45" bestFit="1" customWidth="1"/>
    <col min="9231" max="9231" width="3.28515625" style="45" bestFit="1" customWidth="1"/>
    <col min="9232" max="9236" width="4.140625" style="45" bestFit="1" customWidth="1"/>
    <col min="9237" max="9237" width="5" style="45" bestFit="1" customWidth="1"/>
    <col min="9238" max="9238" width="5" style="45" customWidth="1"/>
    <col min="9239" max="9240" width="4.140625" style="45" bestFit="1" customWidth="1"/>
    <col min="9241" max="9242" width="3.28515625" style="45" bestFit="1" customWidth="1"/>
    <col min="9243" max="9243" width="3.5703125" style="45" bestFit="1" customWidth="1"/>
    <col min="9244" max="9245" width="4.140625" style="45" bestFit="1" customWidth="1"/>
    <col min="9246" max="9248" width="3.28515625" style="45" bestFit="1" customWidth="1"/>
    <col min="9249" max="9249" width="3.85546875" style="45" bestFit="1" customWidth="1"/>
    <col min="9250" max="9251" width="4.140625" style="45" bestFit="1" customWidth="1"/>
    <col min="9252" max="9252" width="3.85546875" style="45" bestFit="1" customWidth="1"/>
    <col min="9253" max="9253" width="4.140625" style="45" bestFit="1" customWidth="1"/>
    <col min="9254" max="9254" width="5.5703125" style="45" bestFit="1" customWidth="1"/>
    <col min="9255" max="9255" width="4.85546875" style="45" customWidth="1"/>
    <col min="9256" max="9256" width="3.5703125" style="45" bestFit="1" customWidth="1"/>
    <col min="9257" max="9257" width="4.140625" style="45" bestFit="1" customWidth="1"/>
    <col min="9258" max="9258" width="3.28515625" style="45" bestFit="1" customWidth="1"/>
    <col min="9259" max="9259" width="3.28515625" style="45" customWidth="1"/>
    <col min="9260" max="9260" width="3.28515625" style="45" bestFit="1" customWidth="1"/>
    <col min="9261" max="9261" width="3.85546875" style="45" bestFit="1" customWidth="1"/>
    <col min="9262" max="9262" width="4.28515625" style="45" customWidth="1"/>
    <col min="9263" max="9471" width="11.42578125" style="45"/>
    <col min="9472" max="9472" width="17.7109375" style="45" customWidth="1"/>
    <col min="9473" max="9473" width="4.140625" style="45" bestFit="1" customWidth="1"/>
    <col min="9474" max="9474" width="3.28515625" style="45" bestFit="1" customWidth="1"/>
    <col min="9475" max="9475" width="3.85546875" style="45" bestFit="1" customWidth="1"/>
    <col min="9476" max="9478" width="4.140625" style="45" bestFit="1" customWidth="1"/>
    <col min="9479" max="9479" width="3.85546875" style="45" bestFit="1" customWidth="1"/>
    <col min="9480" max="9480" width="4.140625" style="45" bestFit="1" customWidth="1"/>
    <col min="9481" max="9481" width="3.85546875" style="45" bestFit="1" customWidth="1"/>
    <col min="9482" max="9482" width="4.140625" style="45" bestFit="1" customWidth="1"/>
    <col min="9483" max="9484" width="3.85546875" style="45" bestFit="1" customWidth="1"/>
    <col min="9485" max="9485" width="4.140625" style="45" bestFit="1" customWidth="1"/>
    <col min="9486" max="9486" width="3.85546875" style="45" bestFit="1" customWidth="1"/>
    <col min="9487" max="9487" width="3.28515625" style="45" bestFit="1" customWidth="1"/>
    <col min="9488" max="9492" width="4.140625" style="45" bestFit="1" customWidth="1"/>
    <col min="9493" max="9493" width="5" style="45" bestFit="1" customWidth="1"/>
    <col min="9494" max="9494" width="5" style="45" customWidth="1"/>
    <col min="9495" max="9496" width="4.140625" style="45" bestFit="1" customWidth="1"/>
    <col min="9497" max="9498" width="3.28515625" style="45" bestFit="1" customWidth="1"/>
    <col min="9499" max="9499" width="3.5703125" style="45" bestFit="1" customWidth="1"/>
    <col min="9500" max="9501" width="4.140625" style="45" bestFit="1" customWidth="1"/>
    <col min="9502" max="9504" width="3.28515625" style="45" bestFit="1" customWidth="1"/>
    <col min="9505" max="9505" width="3.85546875" style="45" bestFit="1" customWidth="1"/>
    <col min="9506" max="9507" width="4.140625" style="45" bestFit="1" customWidth="1"/>
    <col min="9508" max="9508" width="3.85546875" style="45" bestFit="1" customWidth="1"/>
    <col min="9509" max="9509" width="4.140625" style="45" bestFit="1" customWidth="1"/>
    <col min="9510" max="9510" width="5.5703125" style="45" bestFit="1" customWidth="1"/>
    <col min="9511" max="9511" width="4.85546875" style="45" customWidth="1"/>
    <col min="9512" max="9512" width="3.5703125" style="45" bestFit="1" customWidth="1"/>
    <col min="9513" max="9513" width="4.140625" style="45" bestFit="1" customWidth="1"/>
    <col min="9514" max="9514" width="3.28515625" style="45" bestFit="1" customWidth="1"/>
    <col min="9515" max="9515" width="3.28515625" style="45" customWidth="1"/>
    <col min="9516" max="9516" width="3.28515625" style="45" bestFit="1" customWidth="1"/>
    <col min="9517" max="9517" width="3.85546875" style="45" bestFit="1" customWidth="1"/>
    <col min="9518" max="9518" width="4.28515625" style="45" customWidth="1"/>
    <col min="9519" max="9727" width="11.42578125" style="45"/>
    <col min="9728" max="9728" width="17.7109375" style="45" customWidth="1"/>
    <col min="9729" max="9729" width="4.140625" style="45" bestFit="1" customWidth="1"/>
    <col min="9730" max="9730" width="3.28515625" style="45" bestFit="1" customWidth="1"/>
    <col min="9731" max="9731" width="3.85546875" style="45" bestFit="1" customWidth="1"/>
    <col min="9732" max="9734" width="4.140625" style="45" bestFit="1" customWidth="1"/>
    <col min="9735" max="9735" width="3.85546875" style="45" bestFit="1" customWidth="1"/>
    <col min="9736" max="9736" width="4.140625" style="45" bestFit="1" customWidth="1"/>
    <col min="9737" max="9737" width="3.85546875" style="45" bestFit="1" customWidth="1"/>
    <col min="9738" max="9738" width="4.140625" style="45" bestFit="1" customWidth="1"/>
    <col min="9739" max="9740" width="3.85546875" style="45" bestFit="1" customWidth="1"/>
    <col min="9741" max="9741" width="4.140625" style="45" bestFit="1" customWidth="1"/>
    <col min="9742" max="9742" width="3.85546875" style="45" bestFit="1" customWidth="1"/>
    <col min="9743" max="9743" width="3.28515625" style="45" bestFit="1" customWidth="1"/>
    <col min="9744" max="9748" width="4.140625" style="45" bestFit="1" customWidth="1"/>
    <col min="9749" max="9749" width="5" style="45" bestFit="1" customWidth="1"/>
    <col min="9750" max="9750" width="5" style="45" customWidth="1"/>
    <col min="9751" max="9752" width="4.140625" style="45" bestFit="1" customWidth="1"/>
    <col min="9753" max="9754" width="3.28515625" style="45" bestFit="1" customWidth="1"/>
    <col min="9755" max="9755" width="3.5703125" style="45" bestFit="1" customWidth="1"/>
    <col min="9756" max="9757" width="4.140625" style="45" bestFit="1" customWidth="1"/>
    <col min="9758" max="9760" width="3.28515625" style="45" bestFit="1" customWidth="1"/>
    <col min="9761" max="9761" width="3.85546875" style="45" bestFit="1" customWidth="1"/>
    <col min="9762" max="9763" width="4.140625" style="45" bestFit="1" customWidth="1"/>
    <col min="9764" max="9764" width="3.85546875" style="45" bestFit="1" customWidth="1"/>
    <col min="9765" max="9765" width="4.140625" style="45" bestFit="1" customWidth="1"/>
    <col min="9766" max="9766" width="5.5703125" style="45" bestFit="1" customWidth="1"/>
    <col min="9767" max="9767" width="4.85546875" style="45" customWidth="1"/>
    <col min="9768" max="9768" width="3.5703125" style="45" bestFit="1" customWidth="1"/>
    <col min="9769" max="9769" width="4.140625" style="45" bestFit="1" customWidth="1"/>
    <col min="9770" max="9770" width="3.28515625" style="45" bestFit="1" customWidth="1"/>
    <col min="9771" max="9771" width="3.28515625" style="45" customWidth="1"/>
    <col min="9772" max="9772" width="3.28515625" style="45" bestFit="1" customWidth="1"/>
    <col min="9773" max="9773" width="3.85546875" style="45" bestFit="1" customWidth="1"/>
    <col min="9774" max="9774" width="4.28515625" style="45" customWidth="1"/>
    <col min="9775" max="9983" width="11.42578125" style="45"/>
    <col min="9984" max="9984" width="17.7109375" style="45" customWidth="1"/>
    <col min="9985" max="9985" width="4.140625" style="45" bestFit="1" customWidth="1"/>
    <col min="9986" max="9986" width="3.28515625" style="45" bestFit="1" customWidth="1"/>
    <col min="9987" max="9987" width="3.85546875" style="45" bestFit="1" customWidth="1"/>
    <col min="9988" max="9990" width="4.140625" style="45" bestFit="1" customWidth="1"/>
    <col min="9991" max="9991" width="3.85546875" style="45" bestFit="1" customWidth="1"/>
    <col min="9992" max="9992" width="4.140625" style="45" bestFit="1" customWidth="1"/>
    <col min="9993" max="9993" width="3.85546875" style="45" bestFit="1" customWidth="1"/>
    <col min="9994" max="9994" width="4.140625" style="45" bestFit="1" customWidth="1"/>
    <col min="9995" max="9996" width="3.85546875" style="45" bestFit="1" customWidth="1"/>
    <col min="9997" max="9997" width="4.140625" style="45" bestFit="1" customWidth="1"/>
    <col min="9998" max="9998" width="3.85546875" style="45" bestFit="1" customWidth="1"/>
    <col min="9999" max="9999" width="3.28515625" style="45" bestFit="1" customWidth="1"/>
    <col min="10000" max="10004" width="4.140625" style="45" bestFit="1" customWidth="1"/>
    <col min="10005" max="10005" width="5" style="45" bestFit="1" customWidth="1"/>
    <col min="10006" max="10006" width="5" style="45" customWidth="1"/>
    <col min="10007" max="10008" width="4.140625" style="45" bestFit="1" customWidth="1"/>
    <col min="10009" max="10010" width="3.28515625" style="45" bestFit="1" customWidth="1"/>
    <col min="10011" max="10011" width="3.5703125" style="45" bestFit="1" customWidth="1"/>
    <col min="10012" max="10013" width="4.140625" style="45" bestFit="1" customWidth="1"/>
    <col min="10014" max="10016" width="3.28515625" style="45" bestFit="1" customWidth="1"/>
    <col min="10017" max="10017" width="3.85546875" style="45" bestFit="1" customWidth="1"/>
    <col min="10018" max="10019" width="4.140625" style="45" bestFit="1" customWidth="1"/>
    <col min="10020" max="10020" width="3.85546875" style="45" bestFit="1" customWidth="1"/>
    <col min="10021" max="10021" width="4.140625" style="45" bestFit="1" customWidth="1"/>
    <col min="10022" max="10022" width="5.5703125" style="45" bestFit="1" customWidth="1"/>
    <col min="10023" max="10023" width="4.85546875" style="45" customWidth="1"/>
    <col min="10024" max="10024" width="3.5703125" style="45" bestFit="1" customWidth="1"/>
    <col min="10025" max="10025" width="4.140625" style="45" bestFit="1" customWidth="1"/>
    <col min="10026" max="10026" width="3.28515625" style="45" bestFit="1" customWidth="1"/>
    <col min="10027" max="10027" width="3.28515625" style="45" customWidth="1"/>
    <col min="10028" max="10028" width="3.28515625" style="45" bestFit="1" customWidth="1"/>
    <col min="10029" max="10029" width="3.85546875" style="45" bestFit="1" customWidth="1"/>
    <col min="10030" max="10030" width="4.28515625" style="45" customWidth="1"/>
    <col min="10031" max="10239" width="11.42578125" style="45"/>
    <col min="10240" max="10240" width="17.7109375" style="45" customWidth="1"/>
    <col min="10241" max="10241" width="4.140625" style="45" bestFit="1" customWidth="1"/>
    <col min="10242" max="10242" width="3.28515625" style="45" bestFit="1" customWidth="1"/>
    <col min="10243" max="10243" width="3.85546875" style="45" bestFit="1" customWidth="1"/>
    <col min="10244" max="10246" width="4.140625" style="45" bestFit="1" customWidth="1"/>
    <col min="10247" max="10247" width="3.85546875" style="45" bestFit="1" customWidth="1"/>
    <col min="10248" max="10248" width="4.140625" style="45" bestFit="1" customWidth="1"/>
    <col min="10249" max="10249" width="3.85546875" style="45" bestFit="1" customWidth="1"/>
    <col min="10250" max="10250" width="4.140625" style="45" bestFit="1" customWidth="1"/>
    <col min="10251" max="10252" width="3.85546875" style="45" bestFit="1" customWidth="1"/>
    <col min="10253" max="10253" width="4.140625" style="45" bestFit="1" customWidth="1"/>
    <col min="10254" max="10254" width="3.85546875" style="45" bestFit="1" customWidth="1"/>
    <col min="10255" max="10255" width="3.28515625" style="45" bestFit="1" customWidth="1"/>
    <col min="10256" max="10260" width="4.140625" style="45" bestFit="1" customWidth="1"/>
    <col min="10261" max="10261" width="5" style="45" bestFit="1" customWidth="1"/>
    <col min="10262" max="10262" width="5" style="45" customWidth="1"/>
    <col min="10263" max="10264" width="4.140625" style="45" bestFit="1" customWidth="1"/>
    <col min="10265" max="10266" width="3.28515625" style="45" bestFit="1" customWidth="1"/>
    <col min="10267" max="10267" width="3.5703125" style="45" bestFit="1" customWidth="1"/>
    <col min="10268" max="10269" width="4.140625" style="45" bestFit="1" customWidth="1"/>
    <col min="10270" max="10272" width="3.28515625" style="45" bestFit="1" customWidth="1"/>
    <col min="10273" max="10273" width="3.85546875" style="45" bestFit="1" customWidth="1"/>
    <col min="10274" max="10275" width="4.140625" style="45" bestFit="1" customWidth="1"/>
    <col min="10276" max="10276" width="3.85546875" style="45" bestFit="1" customWidth="1"/>
    <col min="10277" max="10277" width="4.140625" style="45" bestFit="1" customWidth="1"/>
    <col min="10278" max="10278" width="5.5703125" style="45" bestFit="1" customWidth="1"/>
    <col min="10279" max="10279" width="4.85546875" style="45" customWidth="1"/>
    <col min="10280" max="10280" width="3.5703125" style="45" bestFit="1" customWidth="1"/>
    <col min="10281" max="10281" width="4.140625" style="45" bestFit="1" customWidth="1"/>
    <col min="10282" max="10282" width="3.28515625" style="45" bestFit="1" customWidth="1"/>
    <col min="10283" max="10283" width="3.28515625" style="45" customWidth="1"/>
    <col min="10284" max="10284" width="3.28515625" style="45" bestFit="1" customWidth="1"/>
    <col min="10285" max="10285" width="3.85546875" style="45" bestFit="1" customWidth="1"/>
    <col min="10286" max="10286" width="4.28515625" style="45" customWidth="1"/>
    <col min="10287" max="10495" width="11.42578125" style="45"/>
    <col min="10496" max="10496" width="17.7109375" style="45" customWidth="1"/>
    <col min="10497" max="10497" width="4.140625" style="45" bestFit="1" customWidth="1"/>
    <col min="10498" max="10498" width="3.28515625" style="45" bestFit="1" customWidth="1"/>
    <col min="10499" max="10499" width="3.85546875" style="45" bestFit="1" customWidth="1"/>
    <col min="10500" max="10502" width="4.140625" style="45" bestFit="1" customWidth="1"/>
    <col min="10503" max="10503" width="3.85546875" style="45" bestFit="1" customWidth="1"/>
    <col min="10504" max="10504" width="4.140625" style="45" bestFit="1" customWidth="1"/>
    <col min="10505" max="10505" width="3.85546875" style="45" bestFit="1" customWidth="1"/>
    <col min="10506" max="10506" width="4.140625" style="45" bestFit="1" customWidth="1"/>
    <col min="10507" max="10508" width="3.85546875" style="45" bestFit="1" customWidth="1"/>
    <col min="10509" max="10509" width="4.140625" style="45" bestFit="1" customWidth="1"/>
    <col min="10510" max="10510" width="3.85546875" style="45" bestFit="1" customWidth="1"/>
    <col min="10511" max="10511" width="3.28515625" style="45" bestFit="1" customWidth="1"/>
    <col min="10512" max="10516" width="4.140625" style="45" bestFit="1" customWidth="1"/>
    <col min="10517" max="10517" width="5" style="45" bestFit="1" customWidth="1"/>
    <col min="10518" max="10518" width="5" style="45" customWidth="1"/>
    <col min="10519" max="10520" width="4.140625" style="45" bestFit="1" customWidth="1"/>
    <col min="10521" max="10522" width="3.28515625" style="45" bestFit="1" customWidth="1"/>
    <col min="10523" max="10523" width="3.5703125" style="45" bestFit="1" customWidth="1"/>
    <col min="10524" max="10525" width="4.140625" style="45" bestFit="1" customWidth="1"/>
    <col min="10526" max="10528" width="3.28515625" style="45" bestFit="1" customWidth="1"/>
    <col min="10529" max="10529" width="3.85546875" style="45" bestFit="1" customWidth="1"/>
    <col min="10530" max="10531" width="4.140625" style="45" bestFit="1" customWidth="1"/>
    <col min="10532" max="10532" width="3.85546875" style="45" bestFit="1" customWidth="1"/>
    <col min="10533" max="10533" width="4.140625" style="45" bestFit="1" customWidth="1"/>
    <col min="10534" max="10534" width="5.5703125" style="45" bestFit="1" customWidth="1"/>
    <col min="10535" max="10535" width="4.85546875" style="45" customWidth="1"/>
    <col min="10536" max="10536" width="3.5703125" style="45" bestFit="1" customWidth="1"/>
    <col min="10537" max="10537" width="4.140625" style="45" bestFit="1" customWidth="1"/>
    <col min="10538" max="10538" width="3.28515625" style="45" bestFit="1" customWidth="1"/>
    <col min="10539" max="10539" width="3.28515625" style="45" customWidth="1"/>
    <col min="10540" max="10540" width="3.28515625" style="45" bestFit="1" customWidth="1"/>
    <col min="10541" max="10541" width="3.85546875" style="45" bestFit="1" customWidth="1"/>
    <col min="10542" max="10542" width="4.28515625" style="45" customWidth="1"/>
    <col min="10543" max="10751" width="11.42578125" style="45"/>
    <col min="10752" max="10752" width="17.7109375" style="45" customWidth="1"/>
    <col min="10753" max="10753" width="4.140625" style="45" bestFit="1" customWidth="1"/>
    <col min="10754" max="10754" width="3.28515625" style="45" bestFit="1" customWidth="1"/>
    <col min="10755" max="10755" width="3.85546875" style="45" bestFit="1" customWidth="1"/>
    <col min="10756" max="10758" width="4.140625" style="45" bestFit="1" customWidth="1"/>
    <col min="10759" max="10759" width="3.85546875" style="45" bestFit="1" customWidth="1"/>
    <col min="10760" max="10760" width="4.140625" style="45" bestFit="1" customWidth="1"/>
    <col min="10761" max="10761" width="3.85546875" style="45" bestFit="1" customWidth="1"/>
    <col min="10762" max="10762" width="4.140625" style="45" bestFit="1" customWidth="1"/>
    <col min="10763" max="10764" width="3.85546875" style="45" bestFit="1" customWidth="1"/>
    <col min="10765" max="10765" width="4.140625" style="45" bestFit="1" customWidth="1"/>
    <col min="10766" max="10766" width="3.85546875" style="45" bestFit="1" customWidth="1"/>
    <col min="10767" max="10767" width="3.28515625" style="45" bestFit="1" customWidth="1"/>
    <col min="10768" max="10772" width="4.140625" style="45" bestFit="1" customWidth="1"/>
    <col min="10773" max="10773" width="5" style="45" bestFit="1" customWidth="1"/>
    <col min="10774" max="10774" width="5" style="45" customWidth="1"/>
    <col min="10775" max="10776" width="4.140625" style="45" bestFit="1" customWidth="1"/>
    <col min="10777" max="10778" width="3.28515625" style="45" bestFit="1" customWidth="1"/>
    <col min="10779" max="10779" width="3.5703125" style="45" bestFit="1" customWidth="1"/>
    <col min="10780" max="10781" width="4.140625" style="45" bestFit="1" customWidth="1"/>
    <col min="10782" max="10784" width="3.28515625" style="45" bestFit="1" customWidth="1"/>
    <col min="10785" max="10785" width="3.85546875" style="45" bestFit="1" customWidth="1"/>
    <col min="10786" max="10787" width="4.140625" style="45" bestFit="1" customWidth="1"/>
    <col min="10788" max="10788" width="3.85546875" style="45" bestFit="1" customWidth="1"/>
    <col min="10789" max="10789" width="4.140625" style="45" bestFit="1" customWidth="1"/>
    <col min="10790" max="10790" width="5.5703125" style="45" bestFit="1" customWidth="1"/>
    <col min="10791" max="10791" width="4.85546875" style="45" customWidth="1"/>
    <col min="10792" max="10792" width="3.5703125" style="45" bestFit="1" customWidth="1"/>
    <col min="10793" max="10793" width="4.140625" style="45" bestFit="1" customWidth="1"/>
    <col min="10794" max="10794" width="3.28515625" style="45" bestFit="1" customWidth="1"/>
    <col min="10795" max="10795" width="3.28515625" style="45" customWidth="1"/>
    <col min="10796" max="10796" width="3.28515625" style="45" bestFit="1" customWidth="1"/>
    <col min="10797" max="10797" width="3.85546875" style="45" bestFit="1" customWidth="1"/>
    <col min="10798" max="10798" width="4.28515625" style="45" customWidth="1"/>
    <col min="10799" max="11007" width="11.42578125" style="45"/>
    <col min="11008" max="11008" width="17.7109375" style="45" customWidth="1"/>
    <col min="11009" max="11009" width="4.140625" style="45" bestFit="1" customWidth="1"/>
    <col min="11010" max="11010" width="3.28515625" style="45" bestFit="1" customWidth="1"/>
    <col min="11011" max="11011" width="3.85546875" style="45" bestFit="1" customWidth="1"/>
    <col min="11012" max="11014" width="4.140625" style="45" bestFit="1" customWidth="1"/>
    <col min="11015" max="11015" width="3.85546875" style="45" bestFit="1" customWidth="1"/>
    <col min="11016" max="11016" width="4.140625" style="45" bestFit="1" customWidth="1"/>
    <col min="11017" max="11017" width="3.85546875" style="45" bestFit="1" customWidth="1"/>
    <col min="11018" max="11018" width="4.140625" style="45" bestFit="1" customWidth="1"/>
    <col min="11019" max="11020" width="3.85546875" style="45" bestFit="1" customWidth="1"/>
    <col min="11021" max="11021" width="4.140625" style="45" bestFit="1" customWidth="1"/>
    <col min="11022" max="11022" width="3.85546875" style="45" bestFit="1" customWidth="1"/>
    <col min="11023" max="11023" width="3.28515625" style="45" bestFit="1" customWidth="1"/>
    <col min="11024" max="11028" width="4.140625" style="45" bestFit="1" customWidth="1"/>
    <col min="11029" max="11029" width="5" style="45" bestFit="1" customWidth="1"/>
    <col min="11030" max="11030" width="5" style="45" customWidth="1"/>
    <col min="11031" max="11032" width="4.140625" style="45" bestFit="1" customWidth="1"/>
    <col min="11033" max="11034" width="3.28515625" style="45" bestFit="1" customWidth="1"/>
    <col min="11035" max="11035" width="3.5703125" style="45" bestFit="1" customWidth="1"/>
    <col min="11036" max="11037" width="4.140625" style="45" bestFit="1" customWidth="1"/>
    <col min="11038" max="11040" width="3.28515625" style="45" bestFit="1" customWidth="1"/>
    <col min="11041" max="11041" width="3.85546875" style="45" bestFit="1" customWidth="1"/>
    <col min="11042" max="11043" width="4.140625" style="45" bestFit="1" customWidth="1"/>
    <col min="11044" max="11044" width="3.85546875" style="45" bestFit="1" customWidth="1"/>
    <col min="11045" max="11045" width="4.140625" style="45" bestFit="1" customWidth="1"/>
    <col min="11046" max="11046" width="5.5703125" style="45" bestFit="1" customWidth="1"/>
    <col min="11047" max="11047" width="4.85546875" style="45" customWidth="1"/>
    <col min="11048" max="11048" width="3.5703125" style="45" bestFit="1" customWidth="1"/>
    <col min="11049" max="11049" width="4.140625" style="45" bestFit="1" customWidth="1"/>
    <col min="11050" max="11050" width="3.28515625" style="45" bestFit="1" customWidth="1"/>
    <col min="11051" max="11051" width="3.28515625" style="45" customWidth="1"/>
    <col min="11052" max="11052" width="3.28515625" style="45" bestFit="1" customWidth="1"/>
    <col min="11053" max="11053" width="3.85546875" style="45" bestFit="1" customWidth="1"/>
    <col min="11054" max="11054" width="4.28515625" style="45" customWidth="1"/>
    <col min="11055" max="11263" width="11.42578125" style="45"/>
    <col min="11264" max="11264" width="17.7109375" style="45" customWidth="1"/>
    <col min="11265" max="11265" width="4.140625" style="45" bestFit="1" customWidth="1"/>
    <col min="11266" max="11266" width="3.28515625" style="45" bestFit="1" customWidth="1"/>
    <col min="11267" max="11267" width="3.85546875" style="45" bestFit="1" customWidth="1"/>
    <col min="11268" max="11270" width="4.140625" style="45" bestFit="1" customWidth="1"/>
    <col min="11271" max="11271" width="3.85546875" style="45" bestFit="1" customWidth="1"/>
    <col min="11272" max="11272" width="4.140625" style="45" bestFit="1" customWidth="1"/>
    <col min="11273" max="11273" width="3.85546875" style="45" bestFit="1" customWidth="1"/>
    <col min="11274" max="11274" width="4.140625" style="45" bestFit="1" customWidth="1"/>
    <col min="11275" max="11276" width="3.85546875" style="45" bestFit="1" customWidth="1"/>
    <col min="11277" max="11277" width="4.140625" style="45" bestFit="1" customWidth="1"/>
    <col min="11278" max="11278" width="3.85546875" style="45" bestFit="1" customWidth="1"/>
    <col min="11279" max="11279" width="3.28515625" style="45" bestFit="1" customWidth="1"/>
    <col min="11280" max="11284" width="4.140625" style="45" bestFit="1" customWidth="1"/>
    <col min="11285" max="11285" width="5" style="45" bestFit="1" customWidth="1"/>
    <col min="11286" max="11286" width="5" style="45" customWidth="1"/>
    <col min="11287" max="11288" width="4.140625" style="45" bestFit="1" customWidth="1"/>
    <col min="11289" max="11290" width="3.28515625" style="45" bestFit="1" customWidth="1"/>
    <col min="11291" max="11291" width="3.5703125" style="45" bestFit="1" customWidth="1"/>
    <col min="11292" max="11293" width="4.140625" style="45" bestFit="1" customWidth="1"/>
    <col min="11294" max="11296" width="3.28515625" style="45" bestFit="1" customWidth="1"/>
    <col min="11297" max="11297" width="3.85546875" style="45" bestFit="1" customWidth="1"/>
    <col min="11298" max="11299" width="4.140625" style="45" bestFit="1" customWidth="1"/>
    <col min="11300" max="11300" width="3.85546875" style="45" bestFit="1" customWidth="1"/>
    <col min="11301" max="11301" width="4.140625" style="45" bestFit="1" customWidth="1"/>
    <col min="11302" max="11302" width="5.5703125" style="45" bestFit="1" customWidth="1"/>
    <col min="11303" max="11303" width="4.85546875" style="45" customWidth="1"/>
    <col min="11304" max="11304" width="3.5703125" style="45" bestFit="1" customWidth="1"/>
    <col min="11305" max="11305" width="4.140625" style="45" bestFit="1" customWidth="1"/>
    <col min="11306" max="11306" width="3.28515625" style="45" bestFit="1" customWidth="1"/>
    <col min="11307" max="11307" width="3.28515625" style="45" customWidth="1"/>
    <col min="11308" max="11308" width="3.28515625" style="45" bestFit="1" customWidth="1"/>
    <col min="11309" max="11309" width="3.85546875" style="45" bestFit="1" customWidth="1"/>
    <col min="11310" max="11310" width="4.28515625" style="45" customWidth="1"/>
    <col min="11311" max="11519" width="11.42578125" style="45"/>
    <col min="11520" max="11520" width="17.7109375" style="45" customWidth="1"/>
    <col min="11521" max="11521" width="4.140625" style="45" bestFit="1" customWidth="1"/>
    <col min="11522" max="11522" width="3.28515625" style="45" bestFit="1" customWidth="1"/>
    <col min="11523" max="11523" width="3.85546875" style="45" bestFit="1" customWidth="1"/>
    <col min="11524" max="11526" width="4.140625" style="45" bestFit="1" customWidth="1"/>
    <col min="11527" max="11527" width="3.85546875" style="45" bestFit="1" customWidth="1"/>
    <col min="11528" max="11528" width="4.140625" style="45" bestFit="1" customWidth="1"/>
    <col min="11529" max="11529" width="3.85546875" style="45" bestFit="1" customWidth="1"/>
    <col min="11530" max="11530" width="4.140625" style="45" bestFit="1" customWidth="1"/>
    <col min="11531" max="11532" width="3.85546875" style="45" bestFit="1" customWidth="1"/>
    <col min="11533" max="11533" width="4.140625" style="45" bestFit="1" customWidth="1"/>
    <col min="11534" max="11534" width="3.85546875" style="45" bestFit="1" customWidth="1"/>
    <col min="11535" max="11535" width="3.28515625" style="45" bestFit="1" customWidth="1"/>
    <col min="11536" max="11540" width="4.140625" style="45" bestFit="1" customWidth="1"/>
    <col min="11541" max="11541" width="5" style="45" bestFit="1" customWidth="1"/>
    <col min="11542" max="11542" width="5" style="45" customWidth="1"/>
    <col min="11543" max="11544" width="4.140625" style="45" bestFit="1" customWidth="1"/>
    <col min="11545" max="11546" width="3.28515625" style="45" bestFit="1" customWidth="1"/>
    <col min="11547" max="11547" width="3.5703125" style="45" bestFit="1" customWidth="1"/>
    <col min="11548" max="11549" width="4.140625" style="45" bestFit="1" customWidth="1"/>
    <col min="11550" max="11552" width="3.28515625" style="45" bestFit="1" customWidth="1"/>
    <col min="11553" max="11553" width="3.85546875" style="45" bestFit="1" customWidth="1"/>
    <col min="11554" max="11555" width="4.140625" style="45" bestFit="1" customWidth="1"/>
    <col min="11556" max="11556" width="3.85546875" style="45" bestFit="1" customWidth="1"/>
    <col min="11557" max="11557" width="4.140625" style="45" bestFit="1" customWidth="1"/>
    <col min="11558" max="11558" width="5.5703125" style="45" bestFit="1" customWidth="1"/>
    <col min="11559" max="11559" width="4.85546875" style="45" customWidth="1"/>
    <col min="11560" max="11560" width="3.5703125" style="45" bestFit="1" customWidth="1"/>
    <col min="11561" max="11561" width="4.140625" style="45" bestFit="1" customWidth="1"/>
    <col min="11562" max="11562" width="3.28515625" style="45" bestFit="1" customWidth="1"/>
    <col min="11563" max="11563" width="3.28515625" style="45" customWidth="1"/>
    <col min="11564" max="11564" width="3.28515625" style="45" bestFit="1" customWidth="1"/>
    <col min="11565" max="11565" width="3.85546875" style="45" bestFit="1" customWidth="1"/>
    <col min="11566" max="11566" width="4.28515625" style="45" customWidth="1"/>
    <col min="11567" max="11775" width="11.42578125" style="45"/>
    <col min="11776" max="11776" width="17.7109375" style="45" customWidth="1"/>
    <col min="11777" max="11777" width="4.140625" style="45" bestFit="1" customWidth="1"/>
    <col min="11778" max="11778" width="3.28515625" style="45" bestFit="1" customWidth="1"/>
    <col min="11779" max="11779" width="3.85546875" style="45" bestFit="1" customWidth="1"/>
    <col min="11780" max="11782" width="4.140625" style="45" bestFit="1" customWidth="1"/>
    <col min="11783" max="11783" width="3.85546875" style="45" bestFit="1" customWidth="1"/>
    <col min="11784" max="11784" width="4.140625" style="45" bestFit="1" customWidth="1"/>
    <col min="11785" max="11785" width="3.85546875" style="45" bestFit="1" customWidth="1"/>
    <col min="11786" max="11786" width="4.140625" style="45" bestFit="1" customWidth="1"/>
    <col min="11787" max="11788" width="3.85546875" style="45" bestFit="1" customWidth="1"/>
    <col min="11789" max="11789" width="4.140625" style="45" bestFit="1" customWidth="1"/>
    <col min="11790" max="11790" width="3.85546875" style="45" bestFit="1" customWidth="1"/>
    <col min="11791" max="11791" width="3.28515625" style="45" bestFit="1" customWidth="1"/>
    <col min="11792" max="11796" width="4.140625" style="45" bestFit="1" customWidth="1"/>
    <col min="11797" max="11797" width="5" style="45" bestFit="1" customWidth="1"/>
    <col min="11798" max="11798" width="5" style="45" customWidth="1"/>
    <col min="11799" max="11800" width="4.140625" style="45" bestFit="1" customWidth="1"/>
    <col min="11801" max="11802" width="3.28515625" style="45" bestFit="1" customWidth="1"/>
    <col min="11803" max="11803" width="3.5703125" style="45" bestFit="1" customWidth="1"/>
    <col min="11804" max="11805" width="4.140625" style="45" bestFit="1" customWidth="1"/>
    <col min="11806" max="11808" width="3.28515625" style="45" bestFit="1" customWidth="1"/>
    <col min="11809" max="11809" width="3.85546875" style="45" bestFit="1" customWidth="1"/>
    <col min="11810" max="11811" width="4.140625" style="45" bestFit="1" customWidth="1"/>
    <col min="11812" max="11812" width="3.85546875" style="45" bestFit="1" customWidth="1"/>
    <col min="11813" max="11813" width="4.140625" style="45" bestFit="1" customWidth="1"/>
    <col min="11814" max="11814" width="5.5703125" style="45" bestFit="1" customWidth="1"/>
    <col min="11815" max="11815" width="4.85546875" style="45" customWidth="1"/>
    <col min="11816" max="11816" width="3.5703125" style="45" bestFit="1" customWidth="1"/>
    <col min="11817" max="11817" width="4.140625" style="45" bestFit="1" customWidth="1"/>
    <col min="11818" max="11818" width="3.28515625" style="45" bestFit="1" customWidth="1"/>
    <col min="11819" max="11819" width="3.28515625" style="45" customWidth="1"/>
    <col min="11820" max="11820" width="3.28515625" style="45" bestFit="1" customWidth="1"/>
    <col min="11821" max="11821" width="3.85546875" style="45" bestFit="1" customWidth="1"/>
    <col min="11822" max="11822" width="4.28515625" style="45" customWidth="1"/>
    <col min="11823" max="12031" width="11.42578125" style="45"/>
    <col min="12032" max="12032" width="17.7109375" style="45" customWidth="1"/>
    <col min="12033" max="12033" width="4.140625" style="45" bestFit="1" customWidth="1"/>
    <col min="12034" max="12034" width="3.28515625" style="45" bestFit="1" customWidth="1"/>
    <col min="12035" max="12035" width="3.85546875" style="45" bestFit="1" customWidth="1"/>
    <col min="12036" max="12038" width="4.140625" style="45" bestFit="1" customWidth="1"/>
    <col min="12039" max="12039" width="3.85546875" style="45" bestFit="1" customWidth="1"/>
    <col min="12040" max="12040" width="4.140625" style="45" bestFit="1" customWidth="1"/>
    <col min="12041" max="12041" width="3.85546875" style="45" bestFit="1" customWidth="1"/>
    <col min="12042" max="12042" width="4.140625" style="45" bestFit="1" customWidth="1"/>
    <col min="12043" max="12044" width="3.85546875" style="45" bestFit="1" customWidth="1"/>
    <col min="12045" max="12045" width="4.140625" style="45" bestFit="1" customWidth="1"/>
    <col min="12046" max="12046" width="3.85546875" style="45" bestFit="1" customWidth="1"/>
    <col min="12047" max="12047" width="3.28515625" style="45" bestFit="1" customWidth="1"/>
    <col min="12048" max="12052" width="4.140625" style="45" bestFit="1" customWidth="1"/>
    <col min="12053" max="12053" width="5" style="45" bestFit="1" customWidth="1"/>
    <col min="12054" max="12054" width="5" style="45" customWidth="1"/>
    <col min="12055" max="12056" width="4.140625" style="45" bestFit="1" customWidth="1"/>
    <col min="12057" max="12058" width="3.28515625" style="45" bestFit="1" customWidth="1"/>
    <col min="12059" max="12059" width="3.5703125" style="45" bestFit="1" customWidth="1"/>
    <col min="12060" max="12061" width="4.140625" style="45" bestFit="1" customWidth="1"/>
    <col min="12062" max="12064" width="3.28515625" style="45" bestFit="1" customWidth="1"/>
    <col min="12065" max="12065" width="3.85546875" style="45" bestFit="1" customWidth="1"/>
    <col min="12066" max="12067" width="4.140625" style="45" bestFit="1" customWidth="1"/>
    <col min="12068" max="12068" width="3.85546875" style="45" bestFit="1" customWidth="1"/>
    <col min="12069" max="12069" width="4.140625" style="45" bestFit="1" customWidth="1"/>
    <col min="12070" max="12070" width="5.5703125" style="45" bestFit="1" customWidth="1"/>
    <col min="12071" max="12071" width="4.85546875" style="45" customWidth="1"/>
    <col min="12072" max="12072" width="3.5703125" style="45" bestFit="1" customWidth="1"/>
    <col min="12073" max="12073" width="4.140625" style="45" bestFit="1" customWidth="1"/>
    <col min="12074" max="12074" width="3.28515625" style="45" bestFit="1" customWidth="1"/>
    <col min="12075" max="12075" width="3.28515625" style="45" customWidth="1"/>
    <col min="12076" max="12076" width="3.28515625" style="45" bestFit="1" customWidth="1"/>
    <col min="12077" max="12077" width="3.85546875" style="45" bestFit="1" customWidth="1"/>
    <col min="12078" max="12078" width="4.28515625" style="45" customWidth="1"/>
    <col min="12079" max="12287" width="11.42578125" style="45"/>
    <col min="12288" max="12288" width="17.7109375" style="45" customWidth="1"/>
    <col min="12289" max="12289" width="4.140625" style="45" bestFit="1" customWidth="1"/>
    <col min="12290" max="12290" width="3.28515625" style="45" bestFit="1" customWidth="1"/>
    <col min="12291" max="12291" width="3.85546875" style="45" bestFit="1" customWidth="1"/>
    <col min="12292" max="12294" width="4.140625" style="45" bestFit="1" customWidth="1"/>
    <col min="12295" max="12295" width="3.85546875" style="45" bestFit="1" customWidth="1"/>
    <col min="12296" max="12296" width="4.140625" style="45" bestFit="1" customWidth="1"/>
    <col min="12297" max="12297" width="3.85546875" style="45" bestFit="1" customWidth="1"/>
    <col min="12298" max="12298" width="4.140625" style="45" bestFit="1" customWidth="1"/>
    <col min="12299" max="12300" width="3.85546875" style="45" bestFit="1" customWidth="1"/>
    <col min="12301" max="12301" width="4.140625" style="45" bestFit="1" customWidth="1"/>
    <col min="12302" max="12302" width="3.85546875" style="45" bestFit="1" customWidth="1"/>
    <col min="12303" max="12303" width="3.28515625" style="45" bestFit="1" customWidth="1"/>
    <col min="12304" max="12308" width="4.140625" style="45" bestFit="1" customWidth="1"/>
    <col min="12309" max="12309" width="5" style="45" bestFit="1" customWidth="1"/>
    <col min="12310" max="12310" width="5" style="45" customWidth="1"/>
    <col min="12311" max="12312" width="4.140625" style="45" bestFit="1" customWidth="1"/>
    <col min="12313" max="12314" width="3.28515625" style="45" bestFit="1" customWidth="1"/>
    <col min="12315" max="12315" width="3.5703125" style="45" bestFit="1" customWidth="1"/>
    <col min="12316" max="12317" width="4.140625" style="45" bestFit="1" customWidth="1"/>
    <col min="12318" max="12320" width="3.28515625" style="45" bestFit="1" customWidth="1"/>
    <col min="12321" max="12321" width="3.85546875" style="45" bestFit="1" customWidth="1"/>
    <col min="12322" max="12323" width="4.140625" style="45" bestFit="1" customWidth="1"/>
    <col min="12324" max="12324" width="3.85546875" style="45" bestFit="1" customWidth="1"/>
    <col min="12325" max="12325" width="4.140625" style="45" bestFit="1" customWidth="1"/>
    <col min="12326" max="12326" width="5.5703125" style="45" bestFit="1" customWidth="1"/>
    <col min="12327" max="12327" width="4.85546875" style="45" customWidth="1"/>
    <col min="12328" max="12328" width="3.5703125" style="45" bestFit="1" customWidth="1"/>
    <col min="12329" max="12329" width="4.140625" style="45" bestFit="1" customWidth="1"/>
    <col min="12330" max="12330" width="3.28515625" style="45" bestFit="1" customWidth="1"/>
    <col min="12331" max="12331" width="3.28515625" style="45" customWidth="1"/>
    <col min="12332" max="12332" width="3.28515625" style="45" bestFit="1" customWidth="1"/>
    <col min="12333" max="12333" width="3.85546875" style="45" bestFit="1" customWidth="1"/>
    <col min="12334" max="12334" width="4.28515625" style="45" customWidth="1"/>
    <col min="12335" max="12543" width="11.42578125" style="45"/>
    <col min="12544" max="12544" width="17.7109375" style="45" customWidth="1"/>
    <col min="12545" max="12545" width="4.140625" style="45" bestFit="1" customWidth="1"/>
    <col min="12546" max="12546" width="3.28515625" style="45" bestFit="1" customWidth="1"/>
    <col min="12547" max="12547" width="3.85546875" style="45" bestFit="1" customWidth="1"/>
    <col min="12548" max="12550" width="4.140625" style="45" bestFit="1" customWidth="1"/>
    <col min="12551" max="12551" width="3.85546875" style="45" bestFit="1" customWidth="1"/>
    <col min="12552" max="12552" width="4.140625" style="45" bestFit="1" customWidth="1"/>
    <col min="12553" max="12553" width="3.85546875" style="45" bestFit="1" customWidth="1"/>
    <col min="12554" max="12554" width="4.140625" style="45" bestFit="1" customWidth="1"/>
    <col min="12555" max="12556" width="3.85546875" style="45" bestFit="1" customWidth="1"/>
    <col min="12557" max="12557" width="4.140625" style="45" bestFit="1" customWidth="1"/>
    <col min="12558" max="12558" width="3.85546875" style="45" bestFit="1" customWidth="1"/>
    <col min="12559" max="12559" width="3.28515625" style="45" bestFit="1" customWidth="1"/>
    <col min="12560" max="12564" width="4.140625" style="45" bestFit="1" customWidth="1"/>
    <col min="12565" max="12565" width="5" style="45" bestFit="1" customWidth="1"/>
    <col min="12566" max="12566" width="5" style="45" customWidth="1"/>
    <col min="12567" max="12568" width="4.140625" style="45" bestFit="1" customWidth="1"/>
    <col min="12569" max="12570" width="3.28515625" style="45" bestFit="1" customWidth="1"/>
    <col min="12571" max="12571" width="3.5703125" style="45" bestFit="1" customWidth="1"/>
    <col min="12572" max="12573" width="4.140625" style="45" bestFit="1" customWidth="1"/>
    <col min="12574" max="12576" width="3.28515625" style="45" bestFit="1" customWidth="1"/>
    <col min="12577" max="12577" width="3.85546875" style="45" bestFit="1" customWidth="1"/>
    <col min="12578" max="12579" width="4.140625" style="45" bestFit="1" customWidth="1"/>
    <col min="12580" max="12580" width="3.85546875" style="45" bestFit="1" customWidth="1"/>
    <col min="12581" max="12581" width="4.140625" style="45" bestFit="1" customWidth="1"/>
    <col min="12582" max="12582" width="5.5703125" style="45" bestFit="1" customWidth="1"/>
    <col min="12583" max="12583" width="4.85546875" style="45" customWidth="1"/>
    <col min="12584" max="12584" width="3.5703125" style="45" bestFit="1" customWidth="1"/>
    <col min="12585" max="12585" width="4.140625" style="45" bestFit="1" customWidth="1"/>
    <col min="12586" max="12586" width="3.28515625" style="45" bestFit="1" customWidth="1"/>
    <col min="12587" max="12587" width="3.28515625" style="45" customWidth="1"/>
    <col min="12588" max="12588" width="3.28515625" style="45" bestFit="1" customWidth="1"/>
    <col min="12589" max="12589" width="3.85546875" style="45" bestFit="1" customWidth="1"/>
    <col min="12590" max="12590" width="4.28515625" style="45" customWidth="1"/>
    <col min="12591" max="12799" width="11.42578125" style="45"/>
    <col min="12800" max="12800" width="17.7109375" style="45" customWidth="1"/>
    <col min="12801" max="12801" width="4.140625" style="45" bestFit="1" customWidth="1"/>
    <col min="12802" max="12802" width="3.28515625" style="45" bestFit="1" customWidth="1"/>
    <col min="12803" max="12803" width="3.85546875" style="45" bestFit="1" customWidth="1"/>
    <col min="12804" max="12806" width="4.140625" style="45" bestFit="1" customWidth="1"/>
    <col min="12807" max="12807" width="3.85546875" style="45" bestFit="1" customWidth="1"/>
    <col min="12808" max="12808" width="4.140625" style="45" bestFit="1" customWidth="1"/>
    <col min="12809" max="12809" width="3.85546875" style="45" bestFit="1" customWidth="1"/>
    <col min="12810" max="12810" width="4.140625" style="45" bestFit="1" customWidth="1"/>
    <col min="12811" max="12812" width="3.85546875" style="45" bestFit="1" customWidth="1"/>
    <col min="12813" max="12813" width="4.140625" style="45" bestFit="1" customWidth="1"/>
    <col min="12814" max="12814" width="3.85546875" style="45" bestFit="1" customWidth="1"/>
    <col min="12815" max="12815" width="3.28515625" style="45" bestFit="1" customWidth="1"/>
    <col min="12816" max="12820" width="4.140625" style="45" bestFit="1" customWidth="1"/>
    <col min="12821" max="12821" width="5" style="45" bestFit="1" customWidth="1"/>
    <col min="12822" max="12822" width="5" style="45" customWidth="1"/>
    <col min="12823" max="12824" width="4.140625" style="45" bestFit="1" customWidth="1"/>
    <col min="12825" max="12826" width="3.28515625" style="45" bestFit="1" customWidth="1"/>
    <col min="12827" max="12827" width="3.5703125" style="45" bestFit="1" customWidth="1"/>
    <col min="12828" max="12829" width="4.140625" style="45" bestFit="1" customWidth="1"/>
    <col min="12830" max="12832" width="3.28515625" style="45" bestFit="1" customWidth="1"/>
    <col min="12833" max="12833" width="3.85546875" style="45" bestFit="1" customWidth="1"/>
    <col min="12834" max="12835" width="4.140625" style="45" bestFit="1" customWidth="1"/>
    <col min="12836" max="12836" width="3.85546875" style="45" bestFit="1" customWidth="1"/>
    <col min="12837" max="12837" width="4.140625" style="45" bestFit="1" customWidth="1"/>
    <col min="12838" max="12838" width="5.5703125" style="45" bestFit="1" customWidth="1"/>
    <col min="12839" max="12839" width="4.85546875" style="45" customWidth="1"/>
    <col min="12840" max="12840" width="3.5703125" style="45" bestFit="1" customWidth="1"/>
    <col min="12841" max="12841" width="4.140625" style="45" bestFit="1" customWidth="1"/>
    <col min="12842" max="12842" width="3.28515625" style="45" bestFit="1" customWidth="1"/>
    <col min="12843" max="12843" width="3.28515625" style="45" customWidth="1"/>
    <col min="12844" max="12844" width="3.28515625" style="45" bestFit="1" customWidth="1"/>
    <col min="12845" max="12845" width="3.85546875" style="45" bestFit="1" customWidth="1"/>
    <col min="12846" max="12846" width="4.28515625" style="45" customWidth="1"/>
    <col min="12847" max="13055" width="11.42578125" style="45"/>
    <col min="13056" max="13056" width="17.7109375" style="45" customWidth="1"/>
    <col min="13057" max="13057" width="4.140625" style="45" bestFit="1" customWidth="1"/>
    <col min="13058" max="13058" width="3.28515625" style="45" bestFit="1" customWidth="1"/>
    <col min="13059" max="13059" width="3.85546875" style="45" bestFit="1" customWidth="1"/>
    <col min="13060" max="13062" width="4.140625" style="45" bestFit="1" customWidth="1"/>
    <col min="13063" max="13063" width="3.85546875" style="45" bestFit="1" customWidth="1"/>
    <col min="13064" max="13064" width="4.140625" style="45" bestFit="1" customWidth="1"/>
    <col min="13065" max="13065" width="3.85546875" style="45" bestFit="1" customWidth="1"/>
    <col min="13066" max="13066" width="4.140625" style="45" bestFit="1" customWidth="1"/>
    <col min="13067" max="13068" width="3.85546875" style="45" bestFit="1" customWidth="1"/>
    <col min="13069" max="13069" width="4.140625" style="45" bestFit="1" customWidth="1"/>
    <col min="13070" max="13070" width="3.85546875" style="45" bestFit="1" customWidth="1"/>
    <col min="13071" max="13071" width="3.28515625" style="45" bestFit="1" customWidth="1"/>
    <col min="13072" max="13076" width="4.140625" style="45" bestFit="1" customWidth="1"/>
    <col min="13077" max="13077" width="5" style="45" bestFit="1" customWidth="1"/>
    <col min="13078" max="13078" width="5" style="45" customWidth="1"/>
    <col min="13079" max="13080" width="4.140625" style="45" bestFit="1" customWidth="1"/>
    <col min="13081" max="13082" width="3.28515625" style="45" bestFit="1" customWidth="1"/>
    <col min="13083" max="13083" width="3.5703125" style="45" bestFit="1" customWidth="1"/>
    <col min="13084" max="13085" width="4.140625" style="45" bestFit="1" customWidth="1"/>
    <col min="13086" max="13088" width="3.28515625" style="45" bestFit="1" customWidth="1"/>
    <col min="13089" max="13089" width="3.85546875" style="45" bestFit="1" customWidth="1"/>
    <col min="13090" max="13091" width="4.140625" style="45" bestFit="1" customWidth="1"/>
    <col min="13092" max="13092" width="3.85546875" style="45" bestFit="1" customWidth="1"/>
    <col min="13093" max="13093" width="4.140625" style="45" bestFit="1" customWidth="1"/>
    <col min="13094" max="13094" width="5.5703125" style="45" bestFit="1" customWidth="1"/>
    <col min="13095" max="13095" width="4.85546875" style="45" customWidth="1"/>
    <col min="13096" max="13096" width="3.5703125" style="45" bestFit="1" customWidth="1"/>
    <col min="13097" max="13097" width="4.140625" style="45" bestFit="1" customWidth="1"/>
    <col min="13098" max="13098" width="3.28515625" style="45" bestFit="1" customWidth="1"/>
    <col min="13099" max="13099" width="3.28515625" style="45" customWidth="1"/>
    <col min="13100" max="13100" width="3.28515625" style="45" bestFit="1" customWidth="1"/>
    <col min="13101" max="13101" width="3.85546875" style="45" bestFit="1" customWidth="1"/>
    <col min="13102" max="13102" width="4.28515625" style="45" customWidth="1"/>
    <col min="13103" max="13311" width="11.42578125" style="45"/>
    <col min="13312" max="13312" width="17.7109375" style="45" customWidth="1"/>
    <col min="13313" max="13313" width="4.140625" style="45" bestFit="1" customWidth="1"/>
    <col min="13314" max="13314" width="3.28515625" style="45" bestFit="1" customWidth="1"/>
    <col min="13315" max="13315" width="3.85546875" style="45" bestFit="1" customWidth="1"/>
    <col min="13316" max="13318" width="4.140625" style="45" bestFit="1" customWidth="1"/>
    <col min="13319" max="13319" width="3.85546875" style="45" bestFit="1" customWidth="1"/>
    <col min="13320" max="13320" width="4.140625" style="45" bestFit="1" customWidth="1"/>
    <col min="13321" max="13321" width="3.85546875" style="45" bestFit="1" customWidth="1"/>
    <col min="13322" max="13322" width="4.140625" style="45" bestFit="1" customWidth="1"/>
    <col min="13323" max="13324" width="3.85546875" style="45" bestFit="1" customWidth="1"/>
    <col min="13325" max="13325" width="4.140625" style="45" bestFit="1" customWidth="1"/>
    <col min="13326" max="13326" width="3.85546875" style="45" bestFit="1" customWidth="1"/>
    <col min="13327" max="13327" width="3.28515625" style="45" bestFit="1" customWidth="1"/>
    <col min="13328" max="13332" width="4.140625" style="45" bestFit="1" customWidth="1"/>
    <col min="13333" max="13333" width="5" style="45" bestFit="1" customWidth="1"/>
    <col min="13334" max="13334" width="5" style="45" customWidth="1"/>
    <col min="13335" max="13336" width="4.140625" style="45" bestFit="1" customWidth="1"/>
    <col min="13337" max="13338" width="3.28515625" style="45" bestFit="1" customWidth="1"/>
    <col min="13339" max="13339" width="3.5703125" style="45" bestFit="1" customWidth="1"/>
    <col min="13340" max="13341" width="4.140625" style="45" bestFit="1" customWidth="1"/>
    <col min="13342" max="13344" width="3.28515625" style="45" bestFit="1" customWidth="1"/>
    <col min="13345" max="13345" width="3.85546875" style="45" bestFit="1" customWidth="1"/>
    <col min="13346" max="13347" width="4.140625" style="45" bestFit="1" customWidth="1"/>
    <col min="13348" max="13348" width="3.85546875" style="45" bestFit="1" customWidth="1"/>
    <col min="13349" max="13349" width="4.140625" style="45" bestFit="1" customWidth="1"/>
    <col min="13350" max="13350" width="5.5703125" style="45" bestFit="1" customWidth="1"/>
    <col min="13351" max="13351" width="4.85546875" style="45" customWidth="1"/>
    <col min="13352" max="13352" width="3.5703125" style="45" bestFit="1" customWidth="1"/>
    <col min="13353" max="13353" width="4.140625" style="45" bestFit="1" customWidth="1"/>
    <col min="13354" max="13354" width="3.28515625" style="45" bestFit="1" customWidth="1"/>
    <col min="13355" max="13355" width="3.28515625" style="45" customWidth="1"/>
    <col min="13356" max="13356" width="3.28515625" style="45" bestFit="1" customWidth="1"/>
    <col min="13357" max="13357" width="3.85546875" style="45" bestFit="1" customWidth="1"/>
    <col min="13358" max="13358" width="4.28515625" style="45" customWidth="1"/>
    <col min="13359" max="13567" width="11.42578125" style="45"/>
    <col min="13568" max="13568" width="17.7109375" style="45" customWidth="1"/>
    <col min="13569" max="13569" width="4.140625" style="45" bestFit="1" customWidth="1"/>
    <col min="13570" max="13570" width="3.28515625" style="45" bestFit="1" customWidth="1"/>
    <col min="13571" max="13571" width="3.85546875" style="45" bestFit="1" customWidth="1"/>
    <col min="13572" max="13574" width="4.140625" style="45" bestFit="1" customWidth="1"/>
    <col min="13575" max="13575" width="3.85546875" style="45" bestFit="1" customWidth="1"/>
    <col min="13576" max="13576" width="4.140625" style="45" bestFit="1" customWidth="1"/>
    <col min="13577" max="13577" width="3.85546875" style="45" bestFit="1" customWidth="1"/>
    <col min="13578" max="13578" width="4.140625" style="45" bestFit="1" customWidth="1"/>
    <col min="13579" max="13580" width="3.85546875" style="45" bestFit="1" customWidth="1"/>
    <col min="13581" max="13581" width="4.140625" style="45" bestFit="1" customWidth="1"/>
    <col min="13582" max="13582" width="3.85546875" style="45" bestFit="1" customWidth="1"/>
    <col min="13583" max="13583" width="3.28515625" style="45" bestFit="1" customWidth="1"/>
    <col min="13584" max="13588" width="4.140625" style="45" bestFit="1" customWidth="1"/>
    <col min="13589" max="13589" width="5" style="45" bestFit="1" customWidth="1"/>
    <col min="13590" max="13590" width="5" style="45" customWidth="1"/>
    <col min="13591" max="13592" width="4.140625" style="45" bestFit="1" customWidth="1"/>
    <col min="13593" max="13594" width="3.28515625" style="45" bestFit="1" customWidth="1"/>
    <col min="13595" max="13595" width="3.5703125" style="45" bestFit="1" customWidth="1"/>
    <col min="13596" max="13597" width="4.140625" style="45" bestFit="1" customWidth="1"/>
    <col min="13598" max="13600" width="3.28515625" style="45" bestFit="1" customWidth="1"/>
    <col min="13601" max="13601" width="3.85546875" style="45" bestFit="1" customWidth="1"/>
    <col min="13602" max="13603" width="4.140625" style="45" bestFit="1" customWidth="1"/>
    <col min="13604" max="13604" width="3.85546875" style="45" bestFit="1" customWidth="1"/>
    <col min="13605" max="13605" width="4.140625" style="45" bestFit="1" customWidth="1"/>
    <col min="13606" max="13606" width="5.5703125" style="45" bestFit="1" customWidth="1"/>
    <col min="13607" max="13607" width="4.85546875" style="45" customWidth="1"/>
    <col min="13608" max="13608" width="3.5703125" style="45" bestFit="1" customWidth="1"/>
    <col min="13609" max="13609" width="4.140625" style="45" bestFit="1" customWidth="1"/>
    <col min="13610" max="13610" width="3.28515625" style="45" bestFit="1" customWidth="1"/>
    <col min="13611" max="13611" width="3.28515625" style="45" customWidth="1"/>
    <col min="13612" max="13612" width="3.28515625" style="45" bestFit="1" customWidth="1"/>
    <col min="13613" max="13613" width="3.85546875" style="45" bestFit="1" customWidth="1"/>
    <col min="13614" max="13614" width="4.28515625" style="45" customWidth="1"/>
    <col min="13615" max="13823" width="11.42578125" style="45"/>
    <col min="13824" max="13824" width="17.7109375" style="45" customWidth="1"/>
    <col min="13825" max="13825" width="4.140625" style="45" bestFit="1" customWidth="1"/>
    <col min="13826" max="13826" width="3.28515625" style="45" bestFit="1" customWidth="1"/>
    <col min="13827" max="13827" width="3.85546875" style="45" bestFit="1" customWidth="1"/>
    <col min="13828" max="13830" width="4.140625" style="45" bestFit="1" customWidth="1"/>
    <col min="13831" max="13831" width="3.85546875" style="45" bestFit="1" customWidth="1"/>
    <col min="13832" max="13832" width="4.140625" style="45" bestFit="1" customWidth="1"/>
    <col min="13833" max="13833" width="3.85546875" style="45" bestFit="1" customWidth="1"/>
    <col min="13834" max="13834" width="4.140625" style="45" bestFit="1" customWidth="1"/>
    <col min="13835" max="13836" width="3.85546875" style="45" bestFit="1" customWidth="1"/>
    <col min="13837" max="13837" width="4.140625" style="45" bestFit="1" customWidth="1"/>
    <col min="13838" max="13838" width="3.85546875" style="45" bestFit="1" customWidth="1"/>
    <col min="13839" max="13839" width="3.28515625" style="45" bestFit="1" customWidth="1"/>
    <col min="13840" max="13844" width="4.140625" style="45" bestFit="1" customWidth="1"/>
    <col min="13845" max="13845" width="5" style="45" bestFit="1" customWidth="1"/>
    <col min="13846" max="13846" width="5" style="45" customWidth="1"/>
    <col min="13847" max="13848" width="4.140625" style="45" bestFit="1" customWidth="1"/>
    <col min="13849" max="13850" width="3.28515625" style="45" bestFit="1" customWidth="1"/>
    <col min="13851" max="13851" width="3.5703125" style="45" bestFit="1" customWidth="1"/>
    <col min="13852" max="13853" width="4.140625" style="45" bestFit="1" customWidth="1"/>
    <col min="13854" max="13856" width="3.28515625" style="45" bestFit="1" customWidth="1"/>
    <col min="13857" max="13857" width="3.85546875" style="45" bestFit="1" customWidth="1"/>
    <col min="13858" max="13859" width="4.140625" style="45" bestFit="1" customWidth="1"/>
    <col min="13860" max="13860" width="3.85546875" style="45" bestFit="1" customWidth="1"/>
    <col min="13861" max="13861" width="4.140625" style="45" bestFit="1" customWidth="1"/>
    <col min="13862" max="13862" width="5.5703125" style="45" bestFit="1" customWidth="1"/>
    <col min="13863" max="13863" width="4.85546875" style="45" customWidth="1"/>
    <col min="13864" max="13864" width="3.5703125" style="45" bestFit="1" customWidth="1"/>
    <col min="13865" max="13865" width="4.140625" style="45" bestFit="1" customWidth="1"/>
    <col min="13866" max="13866" width="3.28515625" style="45" bestFit="1" customWidth="1"/>
    <col min="13867" max="13867" width="3.28515625" style="45" customWidth="1"/>
    <col min="13868" max="13868" width="3.28515625" style="45" bestFit="1" customWidth="1"/>
    <col min="13869" max="13869" width="3.85546875" style="45" bestFit="1" customWidth="1"/>
    <col min="13870" max="13870" width="4.28515625" style="45" customWidth="1"/>
    <col min="13871" max="14079" width="11.42578125" style="45"/>
    <col min="14080" max="14080" width="17.7109375" style="45" customWidth="1"/>
    <col min="14081" max="14081" width="4.140625" style="45" bestFit="1" customWidth="1"/>
    <col min="14082" max="14082" width="3.28515625" style="45" bestFit="1" customWidth="1"/>
    <col min="14083" max="14083" width="3.85546875" style="45" bestFit="1" customWidth="1"/>
    <col min="14084" max="14086" width="4.140625" style="45" bestFit="1" customWidth="1"/>
    <col min="14087" max="14087" width="3.85546875" style="45" bestFit="1" customWidth="1"/>
    <col min="14088" max="14088" width="4.140625" style="45" bestFit="1" customWidth="1"/>
    <col min="14089" max="14089" width="3.85546875" style="45" bestFit="1" customWidth="1"/>
    <col min="14090" max="14090" width="4.140625" style="45" bestFit="1" customWidth="1"/>
    <col min="14091" max="14092" width="3.85546875" style="45" bestFit="1" customWidth="1"/>
    <col min="14093" max="14093" width="4.140625" style="45" bestFit="1" customWidth="1"/>
    <col min="14094" max="14094" width="3.85546875" style="45" bestFit="1" customWidth="1"/>
    <col min="14095" max="14095" width="3.28515625" style="45" bestFit="1" customWidth="1"/>
    <col min="14096" max="14100" width="4.140625" style="45" bestFit="1" customWidth="1"/>
    <col min="14101" max="14101" width="5" style="45" bestFit="1" customWidth="1"/>
    <col min="14102" max="14102" width="5" style="45" customWidth="1"/>
    <col min="14103" max="14104" width="4.140625" style="45" bestFit="1" customWidth="1"/>
    <col min="14105" max="14106" width="3.28515625" style="45" bestFit="1" customWidth="1"/>
    <col min="14107" max="14107" width="3.5703125" style="45" bestFit="1" customWidth="1"/>
    <col min="14108" max="14109" width="4.140625" style="45" bestFit="1" customWidth="1"/>
    <col min="14110" max="14112" width="3.28515625" style="45" bestFit="1" customWidth="1"/>
    <col min="14113" max="14113" width="3.85546875" style="45" bestFit="1" customWidth="1"/>
    <col min="14114" max="14115" width="4.140625" style="45" bestFit="1" customWidth="1"/>
    <col min="14116" max="14116" width="3.85546875" style="45" bestFit="1" customWidth="1"/>
    <col min="14117" max="14117" width="4.140625" style="45" bestFit="1" customWidth="1"/>
    <col min="14118" max="14118" width="5.5703125" style="45" bestFit="1" customWidth="1"/>
    <col min="14119" max="14119" width="4.85546875" style="45" customWidth="1"/>
    <col min="14120" max="14120" width="3.5703125" style="45" bestFit="1" customWidth="1"/>
    <col min="14121" max="14121" width="4.140625" style="45" bestFit="1" customWidth="1"/>
    <col min="14122" max="14122" width="3.28515625" style="45" bestFit="1" customWidth="1"/>
    <col min="14123" max="14123" width="3.28515625" style="45" customWidth="1"/>
    <col min="14124" max="14124" width="3.28515625" style="45" bestFit="1" customWidth="1"/>
    <col min="14125" max="14125" width="3.85546875" style="45" bestFit="1" customWidth="1"/>
    <col min="14126" max="14126" width="4.28515625" style="45" customWidth="1"/>
    <col min="14127" max="14335" width="11.42578125" style="45"/>
    <col min="14336" max="14336" width="17.7109375" style="45" customWidth="1"/>
    <col min="14337" max="14337" width="4.140625" style="45" bestFit="1" customWidth="1"/>
    <col min="14338" max="14338" width="3.28515625" style="45" bestFit="1" customWidth="1"/>
    <col min="14339" max="14339" width="3.85546875" style="45" bestFit="1" customWidth="1"/>
    <col min="14340" max="14342" width="4.140625" style="45" bestFit="1" customWidth="1"/>
    <col min="14343" max="14343" width="3.85546875" style="45" bestFit="1" customWidth="1"/>
    <col min="14344" max="14344" width="4.140625" style="45" bestFit="1" customWidth="1"/>
    <col min="14345" max="14345" width="3.85546875" style="45" bestFit="1" customWidth="1"/>
    <col min="14346" max="14346" width="4.140625" style="45" bestFit="1" customWidth="1"/>
    <col min="14347" max="14348" width="3.85546875" style="45" bestFit="1" customWidth="1"/>
    <col min="14349" max="14349" width="4.140625" style="45" bestFit="1" customWidth="1"/>
    <col min="14350" max="14350" width="3.85546875" style="45" bestFit="1" customWidth="1"/>
    <col min="14351" max="14351" width="3.28515625" style="45" bestFit="1" customWidth="1"/>
    <col min="14352" max="14356" width="4.140625" style="45" bestFit="1" customWidth="1"/>
    <col min="14357" max="14357" width="5" style="45" bestFit="1" customWidth="1"/>
    <col min="14358" max="14358" width="5" style="45" customWidth="1"/>
    <col min="14359" max="14360" width="4.140625" style="45" bestFit="1" customWidth="1"/>
    <col min="14361" max="14362" width="3.28515625" style="45" bestFit="1" customWidth="1"/>
    <col min="14363" max="14363" width="3.5703125" style="45" bestFit="1" customWidth="1"/>
    <col min="14364" max="14365" width="4.140625" style="45" bestFit="1" customWidth="1"/>
    <col min="14366" max="14368" width="3.28515625" style="45" bestFit="1" customWidth="1"/>
    <col min="14369" max="14369" width="3.85546875" style="45" bestFit="1" customWidth="1"/>
    <col min="14370" max="14371" width="4.140625" style="45" bestFit="1" customWidth="1"/>
    <col min="14372" max="14372" width="3.85546875" style="45" bestFit="1" customWidth="1"/>
    <col min="14373" max="14373" width="4.140625" style="45" bestFit="1" customWidth="1"/>
    <col min="14374" max="14374" width="5.5703125" style="45" bestFit="1" customWidth="1"/>
    <col min="14375" max="14375" width="4.85546875" style="45" customWidth="1"/>
    <col min="14376" max="14376" width="3.5703125" style="45" bestFit="1" customWidth="1"/>
    <col min="14377" max="14377" width="4.140625" style="45" bestFit="1" customWidth="1"/>
    <col min="14378" max="14378" width="3.28515625" style="45" bestFit="1" customWidth="1"/>
    <col min="14379" max="14379" width="3.28515625" style="45" customWidth="1"/>
    <col min="14380" max="14380" width="3.28515625" style="45" bestFit="1" customWidth="1"/>
    <col min="14381" max="14381" width="3.85546875" style="45" bestFit="1" customWidth="1"/>
    <col min="14382" max="14382" width="4.28515625" style="45" customWidth="1"/>
    <col min="14383" max="14591" width="11.42578125" style="45"/>
    <col min="14592" max="14592" width="17.7109375" style="45" customWidth="1"/>
    <col min="14593" max="14593" width="4.140625" style="45" bestFit="1" customWidth="1"/>
    <col min="14594" max="14594" width="3.28515625" style="45" bestFit="1" customWidth="1"/>
    <col min="14595" max="14595" width="3.85546875" style="45" bestFit="1" customWidth="1"/>
    <col min="14596" max="14598" width="4.140625" style="45" bestFit="1" customWidth="1"/>
    <col min="14599" max="14599" width="3.85546875" style="45" bestFit="1" customWidth="1"/>
    <col min="14600" max="14600" width="4.140625" style="45" bestFit="1" customWidth="1"/>
    <col min="14601" max="14601" width="3.85546875" style="45" bestFit="1" customWidth="1"/>
    <col min="14602" max="14602" width="4.140625" style="45" bestFit="1" customWidth="1"/>
    <col min="14603" max="14604" width="3.85546875" style="45" bestFit="1" customWidth="1"/>
    <col min="14605" max="14605" width="4.140625" style="45" bestFit="1" customWidth="1"/>
    <col min="14606" max="14606" width="3.85546875" style="45" bestFit="1" customWidth="1"/>
    <col min="14607" max="14607" width="3.28515625" style="45" bestFit="1" customWidth="1"/>
    <col min="14608" max="14612" width="4.140625" style="45" bestFit="1" customWidth="1"/>
    <col min="14613" max="14613" width="5" style="45" bestFit="1" customWidth="1"/>
    <col min="14614" max="14614" width="5" style="45" customWidth="1"/>
    <col min="14615" max="14616" width="4.140625" style="45" bestFit="1" customWidth="1"/>
    <col min="14617" max="14618" width="3.28515625" style="45" bestFit="1" customWidth="1"/>
    <col min="14619" max="14619" width="3.5703125" style="45" bestFit="1" customWidth="1"/>
    <col min="14620" max="14621" width="4.140625" style="45" bestFit="1" customWidth="1"/>
    <col min="14622" max="14624" width="3.28515625" style="45" bestFit="1" customWidth="1"/>
    <col min="14625" max="14625" width="3.85546875" style="45" bestFit="1" customWidth="1"/>
    <col min="14626" max="14627" width="4.140625" style="45" bestFit="1" customWidth="1"/>
    <col min="14628" max="14628" width="3.85546875" style="45" bestFit="1" customWidth="1"/>
    <col min="14629" max="14629" width="4.140625" style="45" bestFit="1" customWidth="1"/>
    <col min="14630" max="14630" width="5.5703125" style="45" bestFit="1" customWidth="1"/>
    <col min="14631" max="14631" width="4.85546875" style="45" customWidth="1"/>
    <col min="14632" max="14632" width="3.5703125" style="45" bestFit="1" customWidth="1"/>
    <col min="14633" max="14633" width="4.140625" style="45" bestFit="1" customWidth="1"/>
    <col min="14634" max="14634" width="3.28515625" style="45" bestFit="1" customWidth="1"/>
    <col min="14635" max="14635" width="3.28515625" style="45" customWidth="1"/>
    <col min="14636" max="14636" width="3.28515625" style="45" bestFit="1" customWidth="1"/>
    <col min="14637" max="14637" width="3.85546875" style="45" bestFit="1" customWidth="1"/>
    <col min="14638" max="14638" width="4.28515625" style="45" customWidth="1"/>
    <col min="14639" max="14847" width="11.42578125" style="45"/>
    <col min="14848" max="14848" width="17.7109375" style="45" customWidth="1"/>
    <col min="14849" max="14849" width="4.140625" style="45" bestFit="1" customWidth="1"/>
    <col min="14850" max="14850" width="3.28515625" style="45" bestFit="1" customWidth="1"/>
    <col min="14851" max="14851" width="3.85546875" style="45" bestFit="1" customWidth="1"/>
    <col min="14852" max="14854" width="4.140625" style="45" bestFit="1" customWidth="1"/>
    <col min="14855" max="14855" width="3.85546875" style="45" bestFit="1" customWidth="1"/>
    <col min="14856" max="14856" width="4.140625" style="45" bestFit="1" customWidth="1"/>
    <col min="14857" max="14857" width="3.85546875" style="45" bestFit="1" customWidth="1"/>
    <col min="14858" max="14858" width="4.140625" style="45" bestFit="1" customWidth="1"/>
    <col min="14859" max="14860" width="3.85546875" style="45" bestFit="1" customWidth="1"/>
    <col min="14861" max="14861" width="4.140625" style="45" bestFit="1" customWidth="1"/>
    <col min="14862" max="14862" width="3.85546875" style="45" bestFit="1" customWidth="1"/>
    <col min="14863" max="14863" width="3.28515625" style="45" bestFit="1" customWidth="1"/>
    <col min="14864" max="14868" width="4.140625" style="45" bestFit="1" customWidth="1"/>
    <col min="14869" max="14869" width="5" style="45" bestFit="1" customWidth="1"/>
    <col min="14870" max="14870" width="5" style="45" customWidth="1"/>
    <col min="14871" max="14872" width="4.140625" style="45" bestFit="1" customWidth="1"/>
    <col min="14873" max="14874" width="3.28515625" style="45" bestFit="1" customWidth="1"/>
    <col min="14875" max="14875" width="3.5703125" style="45" bestFit="1" customWidth="1"/>
    <col min="14876" max="14877" width="4.140625" style="45" bestFit="1" customWidth="1"/>
    <col min="14878" max="14880" width="3.28515625" style="45" bestFit="1" customWidth="1"/>
    <col min="14881" max="14881" width="3.85546875" style="45" bestFit="1" customWidth="1"/>
    <col min="14882" max="14883" width="4.140625" style="45" bestFit="1" customWidth="1"/>
    <col min="14884" max="14884" width="3.85546875" style="45" bestFit="1" customWidth="1"/>
    <col min="14885" max="14885" width="4.140625" style="45" bestFit="1" customWidth="1"/>
    <col min="14886" max="14886" width="5.5703125" style="45" bestFit="1" customWidth="1"/>
    <col min="14887" max="14887" width="4.85546875" style="45" customWidth="1"/>
    <col min="14888" max="14888" width="3.5703125" style="45" bestFit="1" customWidth="1"/>
    <col min="14889" max="14889" width="4.140625" style="45" bestFit="1" customWidth="1"/>
    <col min="14890" max="14890" width="3.28515625" style="45" bestFit="1" customWidth="1"/>
    <col min="14891" max="14891" width="3.28515625" style="45" customWidth="1"/>
    <col min="14892" max="14892" width="3.28515625" style="45" bestFit="1" customWidth="1"/>
    <col min="14893" max="14893" width="3.85546875" style="45" bestFit="1" customWidth="1"/>
    <col min="14894" max="14894" width="4.28515625" style="45" customWidth="1"/>
    <col min="14895" max="15103" width="11.42578125" style="45"/>
    <col min="15104" max="15104" width="17.7109375" style="45" customWidth="1"/>
    <col min="15105" max="15105" width="4.140625" style="45" bestFit="1" customWidth="1"/>
    <col min="15106" max="15106" width="3.28515625" style="45" bestFit="1" customWidth="1"/>
    <col min="15107" max="15107" width="3.85546875" style="45" bestFit="1" customWidth="1"/>
    <col min="15108" max="15110" width="4.140625" style="45" bestFit="1" customWidth="1"/>
    <col min="15111" max="15111" width="3.85546875" style="45" bestFit="1" customWidth="1"/>
    <col min="15112" max="15112" width="4.140625" style="45" bestFit="1" customWidth="1"/>
    <col min="15113" max="15113" width="3.85546875" style="45" bestFit="1" customWidth="1"/>
    <col min="15114" max="15114" width="4.140625" style="45" bestFit="1" customWidth="1"/>
    <col min="15115" max="15116" width="3.85546875" style="45" bestFit="1" customWidth="1"/>
    <col min="15117" max="15117" width="4.140625" style="45" bestFit="1" customWidth="1"/>
    <col min="15118" max="15118" width="3.85546875" style="45" bestFit="1" customWidth="1"/>
    <col min="15119" max="15119" width="3.28515625" style="45" bestFit="1" customWidth="1"/>
    <col min="15120" max="15124" width="4.140625" style="45" bestFit="1" customWidth="1"/>
    <col min="15125" max="15125" width="5" style="45" bestFit="1" customWidth="1"/>
    <col min="15126" max="15126" width="5" style="45" customWidth="1"/>
    <col min="15127" max="15128" width="4.140625" style="45" bestFit="1" customWidth="1"/>
    <col min="15129" max="15130" width="3.28515625" style="45" bestFit="1" customWidth="1"/>
    <col min="15131" max="15131" width="3.5703125" style="45" bestFit="1" customWidth="1"/>
    <col min="15132" max="15133" width="4.140625" style="45" bestFit="1" customWidth="1"/>
    <col min="15134" max="15136" width="3.28515625" style="45" bestFit="1" customWidth="1"/>
    <col min="15137" max="15137" width="3.85546875" style="45" bestFit="1" customWidth="1"/>
    <col min="15138" max="15139" width="4.140625" style="45" bestFit="1" customWidth="1"/>
    <col min="15140" max="15140" width="3.85546875" style="45" bestFit="1" customWidth="1"/>
    <col min="15141" max="15141" width="4.140625" style="45" bestFit="1" customWidth="1"/>
    <col min="15142" max="15142" width="5.5703125" style="45" bestFit="1" customWidth="1"/>
    <col min="15143" max="15143" width="4.85546875" style="45" customWidth="1"/>
    <col min="15144" max="15144" width="3.5703125" style="45" bestFit="1" customWidth="1"/>
    <col min="15145" max="15145" width="4.140625" style="45" bestFit="1" customWidth="1"/>
    <col min="15146" max="15146" width="3.28515625" style="45" bestFit="1" customWidth="1"/>
    <col min="15147" max="15147" width="3.28515625" style="45" customWidth="1"/>
    <col min="15148" max="15148" width="3.28515625" style="45" bestFit="1" customWidth="1"/>
    <col min="15149" max="15149" width="3.85546875" style="45" bestFit="1" customWidth="1"/>
    <col min="15150" max="15150" width="4.28515625" style="45" customWidth="1"/>
    <col min="15151" max="15359" width="11.42578125" style="45"/>
    <col min="15360" max="15360" width="17.7109375" style="45" customWidth="1"/>
    <col min="15361" max="15361" width="4.140625" style="45" bestFit="1" customWidth="1"/>
    <col min="15362" max="15362" width="3.28515625" style="45" bestFit="1" customWidth="1"/>
    <col min="15363" max="15363" width="3.85546875" style="45" bestFit="1" customWidth="1"/>
    <col min="15364" max="15366" width="4.140625" style="45" bestFit="1" customWidth="1"/>
    <col min="15367" max="15367" width="3.85546875" style="45" bestFit="1" customWidth="1"/>
    <col min="15368" max="15368" width="4.140625" style="45" bestFit="1" customWidth="1"/>
    <col min="15369" max="15369" width="3.85546875" style="45" bestFit="1" customWidth="1"/>
    <col min="15370" max="15370" width="4.140625" style="45" bestFit="1" customWidth="1"/>
    <col min="15371" max="15372" width="3.85546875" style="45" bestFit="1" customWidth="1"/>
    <col min="15373" max="15373" width="4.140625" style="45" bestFit="1" customWidth="1"/>
    <col min="15374" max="15374" width="3.85546875" style="45" bestFit="1" customWidth="1"/>
    <col min="15375" max="15375" width="3.28515625" style="45" bestFit="1" customWidth="1"/>
    <col min="15376" max="15380" width="4.140625" style="45" bestFit="1" customWidth="1"/>
    <col min="15381" max="15381" width="5" style="45" bestFit="1" customWidth="1"/>
    <col min="15382" max="15382" width="5" style="45" customWidth="1"/>
    <col min="15383" max="15384" width="4.140625" style="45" bestFit="1" customWidth="1"/>
    <col min="15385" max="15386" width="3.28515625" style="45" bestFit="1" customWidth="1"/>
    <col min="15387" max="15387" width="3.5703125" style="45" bestFit="1" customWidth="1"/>
    <col min="15388" max="15389" width="4.140625" style="45" bestFit="1" customWidth="1"/>
    <col min="15390" max="15392" width="3.28515625" style="45" bestFit="1" customWidth="1"/>
    <col min="15393" max="15393" width="3.85546875" style="45" bestFit="1" customWidth="1"/>
    <col min="15394" max="15395" width="4.140625" style="45" bestFit="1" customWidth="1"/>
    <col min="15396" max="15396" width="3.85546875" style="45" bestFit="1" customWidth="1"/>
    <col min="15397" max="15397" width="4.140625" style="45" bestFit="1" customWidth="1"/>
    <col min="15398" max="15398" width="5.5703125" style="45" bestFit="1" customWidth="1"/>
    <col min="15399" max="15399" width="4.85546875" style="45" customWidth="1"/>
    <col min="15400" max="15400" width="3.5703125" style="45" bestFit="1" customWidth="1"/>
    <col min="15401" max="15401" width="4.140625" style="45" bestFit="1" customWidth="1"/>
    <col min="15402" max="15402" width="3.28515625" style="45" bestFit="1" customWidth="1"/>
    <col min="15403" max="15403" width="3.28515625" style="45" customWidth="1"/>
    <col min="15404" max="15404" width="3.28515625" style="45" bestFit="1" customWidth="1"/>
    <col min="15405" max="15405" width="3.85546875" style="45" bestFit="1" customWidth="1"/>
    <col min="15406" max="15406" width="4.28515625" style="45" customWidth="1"/>
    <col min="15407" max="15615" width="11.42578125" style="45"/>
    <col min="15616" max="15616" width="17.7109375" style="45" customWidth="1"/>
    <col min="15617" max="15617" width="4.140625" style="45" bestFit="1" customWidth="1"/>
    <col min="15618" max="15618" width="3.28515625" style="45" bestFit="1" customWidth="1"/>
    <col min="15619" max="15619" width="3.85546875" style="45" bestFit="1" customWidth="1"/>
    <col min="15620" max="15622" width="4.140625" style="45" bestFit="1" customWidth="1"/>
    <col min="15623" max="15623" width="3.85546875" style="45" bestFit="1" customWidth="1"/>
    <col min="15624" max="15624" width="4.140625" style="45" bestFit="1" customWidth="1"/>
    <col min="15625" max="15625" width="3.85546875" style="45" bestFit="1" customWidth="1"/>
    <col min="15626" max="15626" width="4.140625" style="45" bestFit="1" customWidth="1"/>
    <col min="15627" max="15628" width="3.85546875" style="45" bestFit="1" customWidth="1"/>
    <col min="15629" max="15629" width="4.140625" style="45" bestFit="1" customWidth="1"/>
    <col min="15630" max="15630" width="3.85546875" style="45" bestFit="1" customWidth="1"/>
    <col min="15631" max="15631" width="3.28515625" style="45" bestFit="1" customWidth="1"/>
    <col min="15632" max="15636" width="4.140625" style="45" bestFit="1" customWidth="1"/>
    <col min="15637" max="15637" width="5" style="45" bestFit="1" customWidth="1"/>
    <col min="15638" max="15638" width="5" style="45" customWidth="1"/>
    <col min="15639" max="15640" width="4.140625" style="45" bestFit="1" customWidth="1"/>
    <col min="15641" max="15642" width="3.28515625" style="45" bestFit="1" customWidth="1"/>
    <col min="15643" max="15643" width="3.5703125" style="45" bestFit="1" customWidth="1"/>
    <col min="15644" max="15645" width="4.140625" style="45" bestFit="1" customWidth="1"/>
    <col min="15646" max="15648" width="3.28515625" style="45" bestFit="1" customWidth="1"/>
    <col min="15649" max="15649" width="3.85546875" style="45" bestFit="1" customWidth="1"/>
    <col min="15650" max="15651" width="4.140625" style="45" bestFit="1" customWidth="1"/>
    <col min="15652" max="15652" width="3.85546875" style="45" bestFit="1" customWidth="1"/>
    <col min="15653" max="15653" width="4.140625" style="45" bestFit="1" customWidth="1"/>
    <col min="15654" max="15654" width="5.5703125" style="45" bestFit="1" customWidth="1"/>
    <col min="15655" max="15655" width="4.85546875" style="45" customWidth="1"/>
    <col min="15656" max="15656" width="3.5703125" style="45" bestFit="1" customWidth="1"/>
    <col min="15657" max="15657" width="4.140625" style="45" bestFit="1" customWidth="1"/>
    <col min="15658" max="15658" width="3.28515625" style="45" bestFit="1" customWidth="1"/>
    <col min="15659" max="15659" width="3.28515625" style="45" customWidth="1"/>
    <col min="15660" max="15660" width="3.28515625" style="45" bestFit="1" customWidth="1"/>
    <col min="15661" max="15661" width="3.85546875" style="45" bestFit="1" customWidth="1"/>
    <col min="15662" max="15662" width="4.28515625" style="45" customWidth="1"/>
    <col min="15663" max="15871" width="11.42578125" style="45"/>
    <col min="15872" max="15872" width="17.7109375" style="45" customWidth="1"/>
    <col min="15873" max="15873" width="4.140625" style="45" bestFit="1" customWidth="1"/>
    <col min="15874" max="15874" width="3.28515625" style="45" bestFit="1" customWidth="1"/>
    <col min="15875" max="15875" width="3.85546875" style="45" bestFit="1" customWidth="1"/>
    <col min="15876" max="15878" width="4.140625" style="45" bestFit="1" customWidth="1"/>
    <col min="15879" max="15879" width="3.85546875" style="45" bestFit="1" customWidth="1"/>
    <col min="15880" max="15880" width="4.140625" style="45" bestFit="1" customWidth="1"/>
    <col min="15881" max="15881" width="3.85546875" style="45" bestFit="1" customWidth="1"/>
    <col min="15882" max="15882" width="4.140625" style="45" bestFit="1" customWidth="1"/>
    <col min="15883" max="15884" width="3.85546875" style="45" bestFit="1" customWidth="1"/>
    <col min="15885" max="15885" width="4.140625" style="45" bestFit="1" customWidth="1"/>
    <col min="15886" max="15886" width="3.85546875" style="45" bestFit="1" customWidth="1"/>
    <col min="15887" max="15887" width="3.28515625" style="45" bestFit="1" customWidth="1"/>
    <col min="15888" max="15892" width="4.140625" style="45" bestFit="1" customWidth="1"/>
    <col min="15893" max="15893" width="5" style="45" bestFit="1" customWidth="1"/>
    <col min="15894" max="15894" width="5" style="45" customWidth="1"/>
    <col min="15895" max="15896" width="4.140625" style="45" bestFit="1" customWidth="1"/>
    <col min="15897" max="15898" width="3.28515625" style="45" bestFit="1" customWidth="1"/>
    <col min="15899" max="15899" width="3.5703125" style="45" bestFit="1" customWidth="1"/>
    <col min="15900" max="15901" width="4.140625" style="45" bestFit="1" customWidth="1"/>
    <col min="15902" max="15904" width="3.28515625" style="45" bestFit="1" customWidth="1"/>
    <col min="15905" max="15905" width="3.85546875" style="45" bestFit="1" customWidth="1"/>
    <col min="15906" max="15907" width="4.140625" style="45" bestFit="1" customWidth="1"/>
    <col min="15908" max="15908" width="3.85546875" style="45" bestFit="1" customWidth="1"/>
    <col min="15909" max="15909" width="4.140625" style="45" bestFit="1" customWidth="1"/>
    <col min="15910" max="15910" width="5.5703125" style="45" bestFit="1" customWidth="1"/>
    <col min="15911" max="15911" width="4.85546875" style="45" customWidth="1"/>
    <col min="15912" max="15912" width="3.5703125" style="45" bestFit="1" customWidth="1"/>
    <col min="15913" max="15913" width="4.140625" style="45" bestFit="1" customWidth="1"/>
    <col min="15914" max="15914" width="3.28515625" style="45" bestFit="1" customWidth="1"/>
    <col min="15915" max="15915" width="3.28515625" style="45" customWidth="1"/>
    <col min="15916" max="15916" width="3.28515625" style="45" bestFit="1" customWidth="1"/>
    <col min="15917" max="15917" width="3.85546875" style="45" bestFit="1" customWidth="1"/>
    <col min="15918" max="15918" width="4.28515625" style="45" customWidth="1"/>
    <col min="15919" max="16127" width="11.42578125" style="45"/>
    <col min="16128" max="16128" width="17.7109375" style="45" customWidth="1"/>
    <col min="16129" max="16129" width="4.140625" style="45" bestFit="1" customWidth="1"/>
    <col min="16130" max="16130" width="3.28515625" style="45" bestFit="1" customWidth="1"/>
    <col min="16131" max="16131" width="3.85546875" style="45" bestFit="1" customWidth="1"/>
    <col min="16132" max="16134" width="4.140625" style="45" bestFit="1" customWidth="1"/>
    <col min="16135" max="16135" width="3.85546875" style="45" bestFit="1" customWidth="1"/>
    <col min="16136" max="16136" width="4.140625" style="45" bestFit="1" customWidth="1"/>
    <col min="16137" max="16137" width="3.85546875" style="45" bestFit="1" customWidth="1"/>
    <col min="16138" max="16138" width="4.140625" style="45" bestFit="1" customWidth="1"/>
    <col min="16139" max="16140" width="3.85546875" style="45" bestFit="1" customWidth="1"/>
    <col min="16141" max="16141" width="4.140625" style="45" bestFit="1" customWidth="1"/>
    <col min="16142" max="16142" width="3.85546875" style="45" bestFit="1" customWidth="1"/>
    <col min="16143" max="16143" width="3.28515625" style="45" bestFit="1" customWidth="1"/>
    <col min="16144" max="16148" width="4.140625" style="45" bestFit="1" customWidth="1"/>
    <col min="16149" max="16149" width="5" style="45" bestFit="1" customWidth="1"/>
    <col min="16150" max="16150" width="5" style="45" customWidth="1"/>
    <col min="16151" max="16152" width="4.140625" style="45" bestFit="1" customWidth="1"/>
    <col min="16153" max="16154" width="3.28515625" style="45" bestFit="1" customWidth="1"/>
    <col min="16155" max="16155" width="3.5703125" style="45" bestFit="1" customWidth="1"/>
    <col min="16156" max="16157" width="4.140625" style="45" bestFit="1" customWidth="1"/>
    <col min="16158" max="16160" width="3.28515625" style="45" bestFit="1" customWidth="1"/>
    <col min="16161" max="16161" width="3.85546875" style="45" bestFit="1" customWidth="1"/>
    <col min="16162" max="16163" width="4.140625" style="45" bestFit="1" customWidth="1"/>
    <col min="16164" max="16164" width="3.85546875" style="45" bestFit="1" customWidth="1"/>
    <col min="16165" max="16165" width="4.140625" style="45" bestFit="1" customWidth="1"/>
    <col min="16166" max="16166" width="5.5703125" style="45" bestFit="1" customWidth="1"/>
    <col min="16167" max="16167" width="4.85546875" style="45" customWidth="1"/>
    <col min="16168" max="16168" width="3.5703125" style="45" bestFit="1" customWidth="1"/>
    <col min="16169" max="16169" width="4.140625" style="45" bestFit="1" customWidth="1"/>
    <col min="16170" max="16170" width="3.28515625" style="45" bestFit="1" customWidth="1"/>
    <col min="16171" max="16171" width="3.28515625" style="45" customWidth="1"/>
    <col min="16172" max="16172" width="3.28515625" style="45" bestFit="1" customWidth="1"/>
    <col min="16173" max="16173" width="3.85546875" style="45" bestFit="1" customWidth="1"/>
    <col min="16174" max="16174" width="4.28515625" style="45" customWidth="1"/>
    <col min="16175" max="16384" width="11.42578125" style="45"/>
  </cols>
  <sheetData>
    <row r="1" spans="1:49" s="39" customFormat="1" ht="18" customHeight="1">
      <c r="A1" s="1521" t="s">
        <v>1220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5"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5"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45412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6"/>
      <c r="B6" s="47" t="s">
        <v>50</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9"/>
      <c r="AM6" s="46"/>
      <c r="AN6" s="47" t="s">
        <v>51</v>
      </c>
      <c r="AO6" s="48"/>
      <c r="AP6" s="48"/>
      <c r="AQ6" s="48"/>
      <c r="AR6" s="48"/>
      <c r="AS6" s="48"/>
      <c r="AT6" s="48"/>
    </row>
    <row r="7" spans="1:49" s="13" customFormat="1" ht="24"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1"/>
      <c r="AN7" s="50"/>
      <c r="AO7" s="50"/>
      <c r="AP7" s="50"/>
      <c r="AQ7" s="50"/>
      <c r="AR7" s="50"/>
      <c r="AS7" s="50"/>
      <c r="AT7" s="50"/>
    </row>
    <row r="8" spans="1:49" ht="140.1" customHeight="1">
      <c r="A8" s="52" t="s">
        <v>1</v>
      </c>
      <c r="B8" s="53" t="s">
        <v>16</v>
      </c>
      <c r="C8" s="53" t="s">
        <v>52</v>
      </c>
      <c r="D8" s="53" t="s">
        <v>53</v>
      </c>
      <c r="E8" s="53" t="s">
        <v>54</v>
      </c>
      <c r="F8" s="53" t="s">
        <v>55</v>
      </c>
      <c r="G8" s="53" t="s">
        <v>56</v>
      </c>
      <c r="H8" s="53" t="s">
        <v>57</v>
      </c>
      <c r="I8" s="53" t="s">
        <v>58</v>
      </c>
      <c r="J8" s="53" t="s">
        <v>59</v>
      </c>
      <c r="K8" s="53" t="s">
        <v>60</v>
      </c>
      <c r="L8" s="53" t="s">
        <v>61</v>
      </c>
      <c r="M8" s="53" t="s">
        <v>62</v>
      </c>
      <c r="N8" s="53" t="s">
        <v>63</v>
      </c>
      <c r="O8" s="53" t="s">
        <v>64</v>
      </c>
      <c r="P8" s="53" t="s">
        <v>65</v>
      </c>
      <c r="Q8" s="53" t="s">
        <v>66</v>
      </c>
      <c r="R8" s="53" t="s">
        <v>67</v>
      </c>
      <c r="S8" s="53" t="s">
        <v>68</v>
      </c>
      <c r="T8" s="53" t="s">
        <v>69</v>
      </c>
      <c r="U8" s="53" t="s">
        <v>70</v>
      </c>
      <c r="V8" s="53" t="s">
        <v>71</v>
      </c>
      <c r="W8" s="53" t="s">
        <v>72</v>
      </c>
      <c r="X8" s="53" t="s">
        <v>73</v>
      </c>
      <c r="Y8" s="53" t="s">
        <v>74</v>
      </c>
      <c r="Z8" s="53" t="s">
        <v>75</v>
      </c>
      <c r="AA8" s="53" t="s">
        <v>76</v>
      </c>
      <c r="AB8" s="53" t="s">
        <v>77</v>
      </c>
      <c r="AC8" s="53" t="s">
        <v>78</v>
      </c>
      <c r="AD8" s="53" t="s">
        <v>79</v>
      </c>
      <c r="AE8" s="53" t="s">
        <v>80</v>
      </c>
      <c r="AF8" s="53" t="s">
        <v>81</v>
      </c>
      <c r="AG8" s="53" t="s">
        <v>82</v>
      </c>
      <c r="AH8" s="53" t="s">
        <v>83</v>
      </c>
      <c r="AI8" s="53" t="s">
        <v>84</v>
      </c>
      <c r="AJ8" s="53" t="s">
        <v>85</v>
      </c>
      <c r="AK8" s="53" t="s">
        <v>86</v>
      </c>
      <c r="AL8" s="54" t="s">
        <v>87</v>
      </c>
      <c r="AM8" s="55" t="s">
        <v>88</v>
      </c>
      <c r="AN8" s="56" t="s">
        <v>89</v>
      </c>
      <c r="AO8" s="57" t="s">
        <v>8</v>
      </c>
      <c r="AP8" s="57" t="s">
        <v>90</v>
      </c>
      <c r="AQ8" s="57" t="s">
        <v>91</v>
      </c>
      <c r="AR8" s="57" t="s">
        <v>92</v>
      </c>
      <c r="AS8" s="57" t="s">
        <v>93</v>
      </c>
      <c r="AT8" s="58" t="s">
        <v>94</v>
      </c>
    </row>
    <row r="9" spans="1:49" ht="6" customHeight="1">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1"/>
      <c r="AM9" s="62"/>
      <c r="AN9" s="60"/>
      <c r="AO9" s="60"/>
      <c r="AP9" s="60"/>
      <c r="AQ9" s="60"/>
      <c r="AR9" s="60"/>
      <c r="AS9" s="60"/>
      <c r="AT9" s="62"/>
    </row>
    <row r="10" spans="1:49" s="63" customFormat="1" ht="6" customHeight="1">
      <c r="AL10" s="64"/>
      <c r="AT10" s="64"/>
    </row>
    <row r="11" spans="1:49" s="24" customFormat="1" ht="20.100000000000001" customHeight="1">
      <c r="A11" s="20" t="s">
        <v>29</v>
      </c>
      <c r="B11" s="65">
        <v>12</v>
      </c>
      <c r="C11" s="65">
        <v>2</v>
      </c>
      <c r="D11" s="65">
        <v>3</v>
      </c>
      <c r="E11" s="65">
        <v>5</v>
      </c>
      <c r="F11" s="65">
        <v>6</v>
      </c>
      <c r="G11" s="65">
        <v>10</v>
      </c>
      <c r="H11" s="65">
        <v>4</v>
      </c>
      <c r="I11" s="65">
        <v>7</v>
      </c>
      <c r="J11" s="65">
        <v>4</v>
      </c>
      <c r="K11" s="65">
        <v>15</v>
      </c>
      <c r="L11" s="65">
        <v>3</v>
      </c>
      <c r="M11" s="65">
        <v>2</v>
      </c>
      <c r="N11" s="65">
        <v>12</v>
      </c>
      <c r="O11" s="65">
        <v>7</v>
      </c>
      <c r="P11" s="65">
        <v>2</v>
      </c>
      <c r="Q11" s="65">
        <v>5</v>
      </c>
      <c r="R11" s="65">
        <v>8</v>
      </c>
      <c r="S11" s="65">
        <v>9</v>
      </c>
      <c r="T11" s="65">
        <v>18</v>
      </c>
      <c r="U11" s="65">
        <v>3</v>
      </c>
      <c r="V11" s="66">
        <v>0</v>
      </c>
      <c r="W11" s="66">
        <v>7</v>
      </c>
      <c r="X11" s="66">
        <v>5</v>
      </c>
      <c r="Y11" s="66">
        <v>1</v>
      </c>
      <c r="Z11" s="66">
        <v>0</v>
      </c>
      <c r="AA11" s="66">
        <v>2</v>
      </c>
      <c r="AB11" s="66">
        <v>4</v>
      </c>
      <c r="AC11" s="66">
        <v>7</v>
      </c>
      <c r="AD11" s="66">
        <v>1</v>
      </c>
      <c r="AE11" s="66">
        <v>1</v>
      </c>
      <c r="AF11" s="66">
        <v>0</v>
      </c>
      <c r="AG11" s="66">
        <v>1</v>
      </c>
      <c r="AH11" s="66">
        <v>3</v>
      </c>
      <c r="AI11" s="66">
        <v>4</v>
      </c>
      <c r="AJ11" s="66">
        <v>1</v>
      </c>
      <c r="AK11" s="66">
        <v>3</v>
      </c>
      <c r="AL11" s="67">
        <v>177</v>
      </c>
      <c r="AM11" s="67">
        <v>7</v>
      </c>
      <c r="AN11" s="66">
        <v>2</v>
      </c>
      <c r="AO11" s="66">
        <v>7</v>
      </c>
      <c r="AP11" s="66">
        <v>0</v>
      </c>
      <c r="AQ11" s="66">
        <v>1</v>
      </c>
      <c r="AR11" s="66">
        <v>0</v>
      </c>
      <c r="AS11" s="66">
        <v>2</v>
      </c>
      <c r="AT11" s="67">
        <v>12</v>
      </c>
      <c r="AU11" s="68"/>
      <c r="AV11" s="22"/>
      <c r="AW11" s="23"/>
    </row>
    <row r="12" spans="1:49" s="24" customFormat="1" ht="20.100000000000001" customHeight="1">
      <c r="A12" s="20" t="s">
        <v>30</v>
      </c>
      <c r="B12" s="65">
        <v>2</v>
      </c>
      <c r="C12" s="65">
        <v>0</v>
      </c>
      <c r="D12" s="65">
        <v>0</v>
      </c>
      <c r="E12" s="65">
        <v>0</v>
      </c>
      <c r="F12" s="65">
        <v>1</v>
      </c>
      <c r="G12" s="65">
        <v>0</v>
      </c>
      <c r="H12" s="65">
        <v>0</v>
      </c>
      <c r="I12" s="65">
        <v>0</v>
      </c>
      <c r="J12" s="65">
        <v>0</v>
      </c>
      <c r="K12" s="65">
        <v>1</v>
      </c>
      <c r="L12" s="65">
        <v>0</v>
      </c>
      <c r="M12" s="65">
        <v>0</v>
      </c>
      <c r="N12" s="65">
        <v>1</v>
      </c>
      <c r="O12" s="65">
        <v>0</v>
      </c>
      <c r="P12" s="65">
        <v>0</v>
      </c>
      <c r="Q12" s="65">
        <v>0</v>
      </c>
      <c r="R12" s="65">
        <v>2</v>
      </c>
      <c r="S12" s="65">
        <v>1</v>
      </c>
      <c r="T12" s="65">
        <v>2</v>
      </c>
      <c r="U12" s="65">
        <v>0</v>
      </c>
      <c r="V12" s="66">
        <v>0</v>
      </c>
      <c r="W12" s="66">
        <v>0</v>
      </c>
      <c r="X12" s="66">
        <v>0</v>
      </c>
      <c r="Y12" s="66">
        <v>0</v>
      </c>
      <c r="Z12" s="66">
        <v>0</v>
      </c>
      <c r="AA12" s="66">
        <v>0</v>
      </c>
      <c r="AB12" s="66">
        <v>0</v>
      </c>
      <c r="AC12" s="66">
        <v>0</v>
      </c>
      <c r="AD12" s="66">
        <v>0</v>
      </c>
      <c r="AE12" s="66">
        <v>0</v>
      </c>
      <c r="AF12" s="66">
        <v>0</v>
      </c>
      <c r="AG12" s="66">
        <v>0</v>
      </c>
      <c r="AH12" s="66">
        <v>1</v>
      </c>
      <c r="AI12" s="66">
        <v>0</v>
      </c>
      <c r="AJ12" s="66">
        <v>0</v>
      </c>
      <c r="AK12" s="66">
        <v>0</v>
      </c>
      <c r="AL12" s="67">
        <v>11</v>
      </c>
      <c r="AM12" s="67">
        <v>0</v>
      </c>
      <c r="AN12" s="66">
        <v>0</v>
      </c>
      <c r="AO12" s="66">
        <v>0</v>
      </c>
      <c r="AP12" s="66">
        <v>0</v>
      </c>
      <c r="AQ12" s="66">
        <v>0</v>
      </c>
      <c r="AR12" s="66">
        <v>0</v>
      </c>
      <c r="AS12" s="66">
        <v>0</v>
      </c>
      <c r="AT12" s="67">
        <v>0</v>
      </c>
      <c r="AU12" s="68"/>
      <c r="AV12" s="22"/>
      <c r="AW12" s="23"/>
    </row>
    <row r="13" spans="1:49" s="24" customFormat="1" ht="20.100000000000001" customHeight="1">
      <c r="A13" s="20" t="s">
        <v>95</v>
      </c>
      <c r="B13" s="65">
        <v>12</v>
      </c>
      <c r="C13" s="65">
        <v>1</v>
      </c>
      <c r="D13" s="65">
        <v>2</v>
      </c>
      <c r="E13" s="65">
        <v>5</v>
      </c>
      <c r="F13" s="65">
        <v>5</v>
      </c>
      <c r="G13" s="65">
        <v>8</v>
      </c>
      <c r="H13" s="65">
        <v>3</v>
      </c>
      <c r="I13" s="65">
        <v>5</v>
      </c>
      <c r="J13" s="65">
        <v>4</v>
      </c>
      <c r="K13" s="65">
        <v>12</v>
      </c>
      <c r="L13" s="65">
        <v>2</v>
      </c>
      <c r="M13" s="65">
        <v>2</v>
      </c>
      <c r="N13" s="65">
        <v>11</v>
      </c>
      <c r="O13" s="65">
        <v>9</v>
      </c>
      <c r="P13" s="65">
        <v>2</v>
      </c>
      <c r="Q13" s="65">
        <v>3</v>
      </c>
      <c r="R13" s="65">
        <v>5</v>
      </c>
      <c r="S13" s="65">
        <v>4</v>
      </c>
      <c r="T13" s="65">
        <v>14</v>
      </c>
      <c r="U13" s="65">
        <v>3</v>
      </c>
      <c r="V13" s="66">
        <v>0</v>
      </c>
      <c r="W13" s="66">
        <v>4</v>
      </c>
      <c r="X13" s="66">
        <v>6</v>
      </c>
      <c r="Y13" s="66">
        <v>1</v>
      </c>
      <c r="Z13" s="66">
        <v>1</v>
      </c>
      <c r="AA13" s="66">
        <v>1</v>
      </c>
      <c r="AB13" s="66">
        <v>4</v>
      </c>
      <c r="AC13" s="66">
        <v>6</v>
      </c>
      <c r="AD13" s="66">
        <v>1</v>
      </c>
      <c r="AE13" s="66">
        <v>1</v>
      </c>
      <c r="AF13" s="66">
        <v>1</v>
      </c>
      <c r="AG13" s="66">
        <v>2</v>
      </c>
      <c r="AH13" s="66">
        <v>4</v>
      </c>
      <c r="AI13" s="66">
        <v>5</v>
      </c>
      <c r="AJ13" s="66">
        <v>2</v>
      </c>
      <c r="AK13" s="66">
        <v>4</v>
      </c>
      <c r="AL13" s="67">
        <v>155</v>
      </c>
      <c r="AM13" s="67">
        <v>7</v>
      </c>
      <c r="AN13" s="66">
        <v>2</v>
      </c>
      <c r="AO13" s="66">
        <v>4</v>
      </c>
      <c r="AP13" s="66">
        <v>1</v>
      </c>
      <c r="AQ13" s="66">
        <v>0</v>
      </c>
      <c r="AR13" s="66">
        <v>1</v>
      </c>
      <c r="AS13" s="66">
        <v>1</v>
      </c>
      <c r="AT13" s="67">
        <v>9</v>
      </c>
      <c r="AU13" s="68"/>
      <c r="AV13" s="22"/>
      <c r="AW13" s="23"/>
    </row>
    <row r="14" spans="1:49" s="24" customFormat="1" ht="20.100000000000001" customHeight="1">
      <c r="A14" s="26" t="s">
        <v>32</v>
      </c>
      <c r="B14" s="65">
        <v>1</v>
      </c>
      <c r="C14" s="65">
        <v>0</v>
      </c>
      <c r="D14" s="65">
        <v>0</v>
      </c>
      <c r="E14" s="65">
        <v>1</v>
      </c>
      <c r="F14" s="65">
        <v>2</v>
      </c>
      <c r="G14" s="65">
        <v>0</v>
      </c>
      <c r="H14" s="65">
        <v>1</v>
      </c>
      <c r="I14" s="65">
        <v>0</v>
      </c>
      <c r="J14" s="65">
        <v>1</v>
      </c>
      <c r="K14" s="65">
        <v>1</v>
      </c>
      <c r="L14" s="65">
        <v>1</v>
      </c>
      <c r="M14" s="65">
        <v>0</v>
      </c>
      <c r="N14" s="65">
        <v>0</v>
      </c>
      <c r="O14" s="65">
        <v>2</v>
      </c>
      <c r="P14" s="65">
        <v>0</v>
      </c>
      <c r="Q14" s="65">
        <v>1</v>
      </c>
      <c r="R14" s="65">
        <v>1</v>
      </c>
      <c r="S14" s="65">
        <v>1</v>
      </c>
      <c r="T14" s="65">
        <v>2</v>
      </c>
      <c r="U14" s="65">
        <v>0</v>
      </c>
      <c r="V14" s="66">
        <v>0</v>
      </c>
      <c r="W14" s="66">
        <v>0</v>
      </c>
      <c r="X14" s="66">
        <v>1</v>
      </c>
      <c r="Y14" s="66">
        <v>0</v>
      </c>
      <c r="Z14" s="66">
        <v>0</v>
      </c>
      <c r="AA14" s="66">
        <v>0</v>
      </c>
      <c r="AB14" s="66">
        <v>0</v>
      </c>
      <c r="AC14" s="66">
        <v>1</v>
      </c>
      <c r="AD14" s="66">
        <v>0</v>
      </c>
      <c r="AE14" s="66">
        <v>0</v>
      </c>
      <c r="AF14" s="66">
        <v>0</v>
      </c>
      <c r="AG14" s="66">
        <v>1</v>
      </c>
      <c r="AH14" s="66">
        <v>1</v>
      </c>
      <c r="AI14" s="66">
        <v>1</v>
      </c>
      <c r="AJ14" s="66">
        <v>1</v>
      </c>
      <c r="AK14" s="66">
        <v>1</v>
      </c>
      <c r="AL14" s="67">
        <v>22</v>
      </c>
      <c r="AM14" s="67">
        <v>1</v>
      </c>
      <c r="AN14" s="66">
        <v>0</v>
      </c>
      <c r="AO14" s="66">
        <v>1</v>
      </c>
      <c r="AP14" s="66">
        <v>0</v>
      </c>
      <c r="AQ14" s="66">
        <v>0</v>
      </c>
      <c r="AR14" s="66">
        <v>0</v>
      </c>
      <c r="AS14" s="66">
        <v>0</v>
      </c>
      <c r="AT14" s="67">
        <v>1</v>
      </c>
      <c r="AU14" s="68"/>
      <c r="AV14" s="22"/>
      <c r="AW14" s="23"/>
    </row>
    <row r="15" spans="1:49" s="24" customFormat="1" ht="20.100000000000001" customHeight="1">
      <c r="A15" s="26" t="s">
        <v>33</v>
      </c>
      <c r="B15" s="65">
        <v>2</v>
      </c>
      <c r="C15" s="65">
        <v>1</v>
      </c>
      <c r="D15" s="65">
        <v>1</v>
      </c>
      <c r="E15" s="65">
        <v>3</v>
      </c>
      <c r="F15" s="65">
        <v>2</v>
      </c>
      <c r="G15" s="65">
        <v>0</v>
      </c>
      <c r="H15" s="65">
        <v>1</v>
      </c>
      <c r="I15" s="65">
        <v>1</v>
      </c>
      <c r="J15" s="65">
        <v>1</v>
      </c>
      <c r="K15" s="65">
        <v>3</v>
      </c>
      <c r="L15" s="65">
        <v>1</v>
      </c>
      <c r="M15" s="65">
        <v>0</v>
      </c>
      <c r="N15" s="65">
        <v>4</v>
      </c>
      <c r="O15" s="65">
        <v>1</v>
      </c>
      <c r="P15" s="65">
        <v>0</v>
      </c>
      <c r="Q15" s="65">
        <v>1</v>
      </c>
      <c r="R15" s="65">
        <v>2</v>
      </c>
      <c r="S15" s="65">
        <v>1</v>
      </c>
      <c r="T15" s="65">
        <v>6</v>
      </c>
      <c r="U15" s="65">
        <v>1</v>
      </c>
      <c r="V15" s="66">
        <v>0</v>
      </c>
      <c r="W15" s="66">
        <v>0</v>
      </c>
      <c r="X15" s="66">
        <v>0</v>
      </c>
      <c r="Y15" s="66">
        <v>0</v>
      </c>
      <c r="Z15" s="66">
        <v>0</v>
      </c>
      <c r="AA15" s="66">
        <v>0</v>
      </c>
      <c r="AB15" s="66">
        <v>1</v>
      </c>
      <c r="AC15" s="66">
        <v>3</v>
      </c>
      <c r="AD15" s="66">
        <v>0</v>
      </c>
      <c r="AE15" s="66">
        <v>0</v>
      </c>
      <c r="AF15" s="66">
        <v>0</v>
      </c>
      <c r="AG15" s="66">
        <v>0</v>
      </c>
      <c r="AH15" s="66">
        <v>2</v>
      </c>
      <c r="AI15" s="66">
        <v>0</v>
      </c>
      <c r="AJ15" s="66">
        <v>0</v>
      </c>
      <c r="AK15" s="66">
        <v>0</v>
      </c>
      <c r="AL15" s="67">
        <v>38</v>
      </c>
      <c r="AM15" s="67">
        <v>0</v>
      </c>
      <c r="AN15" s="66">
        <v>0</v>
      </c>
      <c r="AO15" s="66">
        <v>1</v>
      </c>
      <c r="AP15" s="66">
        <v>1</v>
      </c>
      <c r="AQ15" s="66">
        <v>0</v>
      </c>
      <c r="AR15" s="66">
        <v>0</v>
      </c>
      <c r="AS15" s="66">
        <v>0</v>
      </c>
      <c r="AT15" s="67">
        <v>2</v>
      </c>
      <c r="AU15" s="68"/>
      <c r="AV15" s="22"/>
      <c r="AW15" s="23"/>
    </row>
    <row r="16" spans="1:49" s="24" customFormat="1" ht="20.100000000000001" customHeight="1">
      <c r="A16" s="24" t="s">
        <v>34</v>
      </c>
      <c r="B16" s="65">
        <v>4</v>
      </c>
      <c r="C16" s="65">
        <v>1</v>
      </c>
      <c r="D16" s="65">
        <v>2</v>
      </c>
      <c r="E16" s="65">
        <v>3</v>
      </c>
      <c r="F16" s="65">
        <v>4</v>
      </c>
      <c r="G16" s="65">
        <v>4</v>
      </c>
      <c r="H16" s="65">
        <v>1</v>
      </c>
      <c r="I16" s="65">
        <v>2</v>
      </c>
      <c r="J16" s="65">
        <v>1</v>
      </c>
      <c r="K16" s="65">
        <v>7</v>
      </c>
      <c r="L16" s="65">
        <v>1</v>
      </c>
      <c r="M16" s="65">
        <v>1</v>
      </c>
      <c r="N16" s="65">
        <v>13</v>
      </c>
      <c r="O16" s="65">
        <v>4</v>
      </c>
      <c r="P16" s="65">
        <v>1</v>
      </c>
      <c r="Q16" s="65">
        <v>3</v>
      </c>
      <c r="R16" s="65">
        <v>6</v>
      </c>
      <c r="S16" s="65">
        <v>5</v>
      </c>
      <c r="T16" s="65">
        <v>13</v>
      </c>
      <c r="U16" s="65">
        <v>1</v>
      </c>
      <c r="V16" s="66">
        <v>0</v>
      </c>
      <c r="W16" s="66">
        <v>2</v>
      </c>
      <c r="X16" s="66">
        <v>3</v>
      </c>
      <c r="Y16" s="66">
        <v>0</v>
      </c>
      <c r="Z16" s="66">
        <v>0</v>
      </c>
      <c r="AA16" s="66">
        <v>0</v>
      </c>
      <c r="AB16" s="66">
        <v>2</v>
      </c>
      <c r="AC16" s="66">
        <v>4</v>
      </c>
      <c r="AD16" s="66">
        <v>0</v>
      </c>
      <c r="AE16" s="66">
        <v>1</v>
      </c>
      <c r="AF16" s="66">
        <v>0</v>
      </c>
      <c r="AG16" s="66">
        <v>1</v>
      </c>
      <c r="AH16" s="66">
        <v>2</v>
      </c>
      <c r="AI16" s="66">
        <v>2</v>
      </c>
      <c r="AJ16" s="66">
        <v>1</v>
      </c>
      <c r="AK16" s="66">
        <v>1</v>
      </c>
      <c r="AL16" s="67">
        <v>96</v>
      </c>
      <c r="AM16" s="67">
        <v>4</v>
      </c>
      <c r="AN16" s="66">
        <v>1</v>
      </c>
      <c r="AO16" s="66">
        <v>3</v>
      </c>
      <c r="AP16" s="66">
        <v>1</v>
      </c>
      <c r="AQ16" s="66">
        <v>0</v>
      </c>
      <c r="AR16" s="66">
        <v>0</v>
      </c>
      <c r="AS16" s="66">
        <v>1</v>
      </c>
      <c r="AT16" s="67">
        <v>6</v>
      </c>
      <c r="AU16" s="68"/>
      <c r="AV16" s="22"/>
      <c r="AW16" s="23"/>
    </row>
    <row r="17" spans="1:49" s="24" customFormat="1" ht="20.100000000000001" customHeight="1">
      <c r="A17" s="24" t="s">
        <v>35</v>
      </c>
      <c r="B17" s="65">
        <v>0</v>
      </c>
      <c r="C17" s="65">
        <v>0</v>
      </c>
      <c r="D17" s="65">
        <v>0</v>
      </c>
      <c r="E17" s="65">
        <v>0</v>
      </c>
      <c r="F17" s="65">
        <v>0</v>
      </c>
      <c r="G17" s="65">
        <v>0</v>
      </c>
      <c r="H17" s="65">
        <v>0</v>
      </c>
      <c r="I17" s="65">
        <v>0</v>
      </c>
      <c r="J17" s="65">
        <v>0</v>
      </c>
      <c r="K17" s="65">
        <v>0</v>
      </c>
      <c r="L17" s="65">
        <v>0</v>
      </c>
      <c r="M17" s="65">
        <v>0</v>
      </c>
      <c r="N17" s="65">
        <v>1</v>
      </c>
      <c r="O17" s="65">
        <v>0</v>
      </c>
      <c r="P17" s="65">
        <v>0</v>
      </c>
      <c r="Q17" s="65">
        <v>0</v>
      </c>
      <c r="R17" s="65">
        <v>0</v>
      </c>
      <c r="S17" s="65">
        <v>0</v>
      </c>
      <c r="T17" s="65">
        <v>0</v>
      </c>
      <c r="U17" s="65">
        <v>0</v>
      </c>
      <c r="V17" s="66">
        <v>0</v>
      </c>
      <c r="W17" s="66">
        <v>0</v>
      </c>
      <c r="X17" s="66">
        <v>0</v>
      </c>
      <c r="Y17" s="66">
        <v>0</v>
      </c>
      <c r="Z17" s="66">
        <v>0</v>
      </c>
      <c r="AA17" s="66">
        <v>0</v>
      </c>
      <c r="AB17" s="66">
        <v>0</v>
      </c>
      <c r="AC17" s="66">
        <v>0</v>
      </c>
      <c r="AD17" s="66">
        <v>0</v>
      </c>
      <c r="AE17" s="66">
        <v>0</v>
      </c>
      <c r="AF17" s="66">
        <v>0</v>
      </c>
      <c r="AG17" s="66">
        <v>0</v>
      </c>
      <c r="AH17" s="66">
        <v>0</v>
      </c>
      <c r="AI17" s="66">
        <v>0</v>
      </c>
      <c r="AJ17" s="66">
        <v>0</v>
      </c>
      <c r="AK17" s="66">
        <v>0</v>
      </c>
      <c r="AL17" s="67">
        <v>1</v>
      </c>
      <c r="AM17" s="67">
        <v>0</v>
      </c>
      <c r="AN17" s="66">
        <v>0</v>
      </c>
      <c r="AO17" s="66">
        <v>0</v>
      </c>
      <c r="AP17" s="66">
        <v>0</v>
      </c>
      <c r="AQ17" s="66">
        <v>0</v>
      </c>
      <c r="AR17" s="66">
        <v>0</v>
      </c>
      <c r="AS17" s="66">
        <v>0</v>
      </c>
      <c r="AT17" s="67">
        <v>0</v>
      </c>
      <c r="AU17" s="68"/>
      <c r="AV17" s="22"/>
      <c r="AW17" s="23"/>
    </row>
    <row r="18" spans="1:49" s="24" customFormat="1" ht="20.100000000000001" customHeight="1">
      <c r="A18" s="24" t="s">
        <v>36</v>
      </c>
      <c r="B18" s="65">
        <v>5</v>
      </c>
      <c r="C18" s="65">
        <v>1</v>
      </c>
      <c r="D18" s="65">
        <v>2</v>
      </c>
      <c r="E18" s="65">
        <v>2</v>
      </c>
      <c r="F18" s="65">
        <v>3</v>
      </c>
      <c r="G18" s="65">
        <v>2</v>
      </c>
      <c r="H18" s="65">
        <v>2</v>
      </c>
      <c r="I18" s="65">
        <v>3</v>
      </c>
      <c r="J18" s="65">
        <v>2</v>
      </c>
      <c r="K18" s="65">
        <v>5</v>
      </c>
      <c r="L18" s="65">
        <v>1</v>
      </c>
      <c r="M18" s="65">
        <v>1</v>
      </c>
      <c r="N18" s="65">
        <v>6</v>
      </c>
      <c r="O18" s="65">
        <v>3</v>
      </c>
      <c r="P18" s="65">
        <v>0</v>
      </c>
      <c r="Q18" s="65">
        <v>3</v>
      </c>
      <c r="R18" s="65">
        <v>6</v>
      </c>
      <c r="S18" s="65">
        <v>2</v>
      </c>
      <c r="T18" s="65">
        <v>8</v>
      </c>
      <c r="U18" s="65">
        <v>0</v>
      </c>
      <c r="V18" s="66">
        <v>0</v>
      </c>
      <c r="W18" s="66">
        <v>4</v>
      </c>
      <c r="X18" s="66">
        <v>2</v>
      </c>
      <c r="Y18" s="66">
        <v>1</v>
      </c>
      <c r="Z18" s="66">
        <v>0</v>
      </c>
      <c r="AA18" s="66">
        <v>0</v>
      </c>
      <c r="AB18" s="66">
        <v>3</v>
      </c>
      <c r="AC18" s="66">
        <v>3</v>
      </c>
      <c r="AD18" s="66">
        <v>1</v>
      </c>
      <c r="AE18" s="66">
        <v>1</v>
      </c>
      <c r="AF18" s="66">
        <v>0</v>
      </c>
      <c r="AG18" s="66">
        <v>1</v>
      </c>
      <c r="AH18" s="66">
        <v>1</v>
      </c>
      <c r="AI18" s="66">
        <v>3</v>
      </c>
      <c r="AJ18" s="66">
        <v>0</v>
      </c>
      <c r="AK18" s="66">
        <v>1</v>
      </c>
      <c r="AL18" s="67">
        <v>78</v>
      </c>
      <c r="AM18" s="67">
        <v>5</v>
      </c>
      <c r="AN18" s="66">
        <v>1</v>
      </c>
      <c r="AO18" s="66">
        <v>4</v>
      </c>
      <c r="AP18" s="66">
        <v>0</v>
      </c>
      <c r="AQ18" s="66">
        <v>0</v>
      </c>
      <c r="AR18" s="66">
        <v>0</v>
      </c>
      <c r="AS18" s="66">
        <v>1</v>
      </c>
      <c r="AT18" s="67">
        <v>6</v>
      </c>
      <c r="AU18" s="68"/>
      <c r="AV18" s="22"/>
      <c r="AW18" s="23"/>
    </row>
    <row r="19" spans="1:49" s="24" customFormat="1" ht="20.100000000000001" customHeight="1">
      <c r="A19" s="24" t="s">
        <v>37</v>
      </c>
      <c r="B19" s="65">
        <v>2</v>
      </c>
      <c r="C19" s="65">
        <v>0</v>
      </c>
      <c r="D19" s="65">
        <v>0</v>
      </c>
      <c r="E19" s="65">
        <v>2</v>
      </c>
      <c r="F19" s="65">
        <v>0</v>
      </c>
      <c r="G19" s="65">
        <v>3</v>
      </c>
      <c r="H19" s="65">
        <v>0</v>
      </c>
      <c r="I19" s="65">
        <v>5</v>
      </c>
      <c r="J19" s="65">
        <v>1</v>
      </c>
      <c r="K19" s="65">
        <v>2</v>
      </c>
      <c r="L19" s="65">
        <v>0</v>
      </c>
      <c r="M19" s="65">
        <v>2</v>
      </c>
      <c r="N19" s="65">
        <v>0</v>
      </c>
      <c r="O19" s="65">
        <v>8</v>
      </c>
      <c r="P19" s="65">
        <v>1</v>
      </c>
      <c r="Q19" s="65">
        <v>2</v>
      </c>
      <c r="R19" s="65">
        <v>0</v>
      </c>
      <c r="S19" s="65">
        <v>0</v>
      </c>
      <c r="T19" s="65">
        <v>2</v>
      </c>
      <c r="U19" s="65">
        <v>1</v>
      </c>
      <c r="V19" s="66">
        <v>1</v>
      </c>
      <c r="W19" s="66">
        <v>5</v>
      </c>
      <c r="X19" s="66">
        <v>3</v>
      </c>
      <c r="Y19" s="66">
        <v>1</v>
      </c>
      <c r="Z19" s="66">
        <v>0</v>
      </c>
      <c r="AA19" s="66">
        <v>1</v>
      </c>
      <c r="AB19" s="66">
        <v>1</v>
      </c>
      <c r="AC19" s="66">
        <v>1</v>
      </c>
      <c r="AD19" s="66">
        <v>2</v>
      </c>
      <c r="AE19" s="66">
        <v>1</v>
      </c>
      <c r="AF19" s="66">
        <v>3</v>
      </c>
      <c r="AG19" s="66">
        <v>2</v>
      </c>
      <c r="AH19" s="66">
        <v>0</v>
      </c>
      <c r="AI19" s="66">
        <v>5</v>
      </c>
      <c r="AJ19" s="66">
        <v>4</v>
      </c>
      <c r="AK19" s="66">
        <v>4</v>
      </c>
      <c r="AL19" s="67">
        <v>65</v>
      </c>
      <c r="AM19" s="67">
        <v>8</v>
      </c>
      <c r="AN19" s="66">
        <v>0</v>
      </c>
      <c r="AO19" s="66">
        <v>3</v>
      </c>
      <c r="AP19" s="66">
        <v>0</v>
      </c>
      <c r="AQ19" s="66">
        <v>0</v>
      </c>
      <c r="AR19" s="66">
        <v>0</v>
      </c>
      <c r="AS19" s="66">
        <v>4</v>
      </c>
      <c r="AT19" s="67">
        <v>7</v>
      </c>
      <c r="AU19" s="68"/>
      <c r="AV19" s="22"/>
      <c r="AW19" s="23"/>
    </row>
    <row r="20" spans="1:49" s="24" customFormat="1" ht="20.100000000000001" customHeight="1">
      <c r="A20" s="24" t="s">
        <v>38</v>
      </c>
      <c r="B20" s="65">
        <v>1</v>
      </c>
      <c r="C20" s="65">
        <v>0</v>
      </c>
      <c r="D20" s="65">
        <v>0</v>
      </c>
      <c r="E20" s="65">
        <v>0</v>
      </c>
      <c r="F20" s="65">
        <v>0</v>
      </c>
      <c r="G20" s="65">
        <v>0</v>
      </c>
      <c r="H20" s="65">
        <v>0</v>
      </c>
      <c r="I20" s="65">
        <v>1</v>
      </c>
      <c r="J20" s="65">
        <v>0</v>
      </c>
      <c r="K20" s="65">
        <v>1</v>
      </c>
      <c r="L20" s="65">
        <v>0</v>
      </c>
      <c r="M20" s="65">
        <v>0</v>
      </c>
      <c r="N20" s="65">
        <v>2</v>
      </c>
      <c r="O20" s="65">
        <v>0</v>
      </c>
      <c r="P20" s="65">
        <v>0</v>
      </c>
      <c r="Q20" s="65">
        <v>0</v>
      </c>
      <c r="R20" s="65">
        <v>0</v>
      </c>
      <c r="S20" s="65">
        <v>1</v>
      </c>
      <c r="T20" s="65">
        <v>1</v>
      </c>
      <c r="U20" s="65">
        <v>0</v>
      </c>
      <c r="V20" s="66">
        <v>0</v>
      </c>
      <c r="W20" s="66">
        <v>0</v>
      </c>
      <c r="X20" s="66">
        <v>0</v>
      </c>
      <c r="Y20" s="66">
        <v>0</v>
      </c>
      <c r="Z20" s="66">
        <v>0</v>
      </c>
      <c r="AA20" s="66">
        <v>0</v>
      </c>
      <c r="AB20" s="66">
        <v>0</v>
      </c>
      <c r="AC20" s="66">
        <v>0</v>
      </c>
      <c r="AD20" s="66">
        <v>0</v>
      </c>
      <c r="AE20" s="66">
        <v>0</v>
      </c>
      <c r="AF20" s="66">
        <v>0</v>
      </c>
      <c r="AG20" s="66">
        <v>0</v>
      </c>
      <c r="AH20" s="66">
        <v>0</v>
      </c>
      <c r="AI20" s="66">
        <v>0</v>
      </c>
      <c r="AJ20" s="66">
        <v>0</v>
      </c>
      <c r="AK20" s="66">
        <v>0</v>
      </c>
      <c r="AL20" s="67">
        <v>7</v>
      </c>
      <c r="AM20" s="67">
        <v>0</v>
      </c>
      <c r="AN20" s="66">
        <v>0</v>
      </c>
      <c r="AO20" s="66">
        <v>0</v>
      </c>
      <c r="AP20" s="66">
        <v>0</v>
      </c>
      <c r="AQ20" s="66">
        <v>0</v>
      </c>
      <c r="AR20" s="66">
        <v>0</v>
      </c>
      <c r="AS20" s="66">
        <v>0</v>
      </c>
      <c r="AT20" s="67">
        <v>0</v>
      </c>
      <c r="AU20" s="68"/>
      <c r="AV20" s="22"/>
      <c r="AW20" s="23"/>
    </row>
    <row r="21" spans="1:49" s="24" customFormat="1" ht="20.100000000000001" customHeight="1">
      <c r="A21" s="24" t="s">
        <v>96</v>
      </c>
      <c r="B21" s="65">
        <v>2</v>
      </c>
      <c r="C21" s="65">
        <v>0</v>
      </c>
      <c r="D21" s="65">
        <v>0</v>
      </c>
      <c r="E21" s="65">
        <v>1</v>
      </c>
      <c r="F21" s="65">
        <v>1</v>
      </c>
      <c r="G21" s="65">
        <v>0</v>
      </c>
      <c r="H21" s="65">
        <v>0</v>
      </c>
      <c r="I21" s="65">
        <v>0</v>
      </c>
      <c r="J21" s="65">
        <v>0</v>
      </c>
      <c r="K21" s="65">
        <v>2</v>
      </c>
      <c r="L21" s="65">
        <v>0</v>
      </c>
      <c r="M21" s="65">
        <v>0</v>
      </c>
      <c r="N21" s="65">
        <v>0</v>
      </c>
      <c r="O21" s="65">
        <v>1</v>
      </c>
      <c r="P21" s="65">
        <v>0</v>
      </c>
      <c r="Q21" s="65">
        <v>0</v>
      </c>
      <c r="R21" s="65">
        <v>1</v>
      </c>
      <c r="S21" s="65">
        <v>2</v>
      </c>
      <c r="T21" s="65">
        <v>1</v>
      </c>
      <c r="U21" s="65">
        <v>1</v>
      </c>
      <c r="V21" s="66">
        <v>0</v>
      </c>
      <c r="W21" s="66">
        <v>1</v>
      </c>
      <c r="X21" s="66">
        <v>1</v>
      </c>
      <c r="Y21" s="66">
        <v>0</v>
      </c>
      <c r="Z21" s="66">
        <v>0</v>
      </c>
      <c r="AA21" s="66">
        <v>1</v>
      </c>
      <c r="AB21" s="66">
        <v>3</v>
      </c>
      <c r="AC21" s="66">
        <v>1</v>
      </c>
      <c r="AD21" s="66">
        <v>0</v>
      </c>
      <c r="AE21" s="66">
        <v>0</v>
      </c>
      <c r="AF21" s="66">
        <v>0</v>
      </c>
      <c r="AG21" s="66">
        <v>1</v>
      </c>
      <c r="AH21" s="66">
        <v>1</v>
      </c>
      <c r="AI21" s="66">
        <v>2</v>
      </c>
      <c r="AJ21" s="66">
        <v>1</v>
      </c>
      <c r="AK21" s="66">
        <v>0</v>
      </c>
      <c r="AL21" s="67">
        <v>24</v>
      </c>
      <c r="AM21" s="67">
        <v>3</v>
      </c>
      <c r="AN21" s="66">
        <v>1</v>
      </c>
      <c r="AO21" s="66">
        <v>1</v>
      </c>
      <c r="AP21" s="66">
        <v>0</v>
      </c>
      <c r="AQ21" s="66">
        <v>0</v>
      </c>
      <c r="AR21" s="66">
        <v>0</v>
      </c>
      <c r="AS21" s="66">
        <v>0</v>
      </c>
      <c r="AT21" s="67">
        <v>2</v>
      </c>
      <c r="AU21" s="68"/>
      <c r="AV21" s="22"/>
      <c r="AW21" s="23"/>
    </row>
    <row r="22" spans="1:49" s="24" customFormat="1" ht="20.100000000000001" customHeight="1">
      <c r="A22" s="24" t="s">
        <v>40</v>
      </c>
      <c r="B22" s="65">
        <v>0</v>
      </c>
      <c r="C22" s="65">
        <v>0</v>
      </c>
      <c r="D22" s="65">
        <v>0</v>
      </c>
      <c r="E22" s="65">
        <v>0</v>
      </c>
      <c r="F22" s="65">
        <v>0</v>
      </c>
      <c r="G22" s="65">
        <v>0</v>
      </c>
      <c r="H22" s="65">
        <v>0</v>
      </c>
      <c r="I22" s="65">
        <v>0</v>
      </c>
      <c r="J22" s="65">
        <v>0</v>
      </c>
      <c r="K22" s="65">
        <v>0</v>
      </c>
      <c r="L22" s="65">
        <v>0</v>
      </c>
      <c r="M22" s="65">
        <v>0</v>
      </c>
      <c r="N22" s="65">
        <v>1</v>
      </c>
      <c r="O22" s="65">
        <v>0</v>
      </c>
      <c r="P22" s="65">
        <v>0</v>
      </c>
      <c r="Q22" s="65">
        <v>0</v>
      </c>
      <c r="R22" s="65">
        <v>0</v>
      </c>
      <c r="S22" s="65">
        <v>0</v>
      </c>
      <c r="T22" s="65">
        <v>0</v>
      </c>
      <c r="U22" s="65">
        <v>0</v>
      </c>
      <c r="V22" s="66">
        <v>0</v>
      </c>
      <c r="W22" s="66">
        <v>0</v>
      </c>
      <c r="X22" s="66">
        <v>0</v>
      </c>
      <c r="Y22" s="66">
        <v>0</v>
      </c>
      <c r="Z22" s="66">
        <v>0</v>
      </c>
      <c r="AA22" s="66">
        <v>0</v>
      </c>
      <c r="AB22" s="66">
        <v>0</v>
      </c>
      <c r="AC22" s="66">
        <v>0</v>
      </c>
      <c r="AD22" s="66">
        <v>0</v>
      </c>
      <c r="AE22" s="66">
        <v>0</v>
      </c>
      <c r="AF22" s="66">
        <v>0</v>
      </c>
      <c r="AG22" s="66">
        <v>0</v>
      </c>
      <c r="AH22" s="66">
        <v>0</v>
      </c>
      <c r="AI22" s="66">
        <v>0</v>
      </c>
      <c r="AJ22" s="66">
        <v>0</v>
      </c>
      <c r="AK22" s="66">
        <v>0</v>
      </c>
      <c r="AL22" s="67">
        <v>1</v>
      </c>
      <c r="AM22" s="67">
        <v>0</v>
      </c>
      <c r="AN22" s="66">
        <v>0</v>
      </c>
      <c r="AO22" s="66">
        <v>0</v>
      </c>
      <c r="AP22" s="66">
        <v>0</v>
      </c>
      <c r="AQ22" s="66">
        <v>0</v>
      </c>
      <c r="AR22" s="66">
        <v>0</v>
      </c>
      <c r="AS22" s="66">
        <v>0</v>
      </c>
      <c r="AT22" s="67">
        <v>0</v>
      </c>
      <c r="AU22" s="68"/>
      <c r="AV22" s="22"/>
      <c r="AW22" s="23"/>
    </row>
    <row r="23" spans="1:49" s="24" customFormat="1" ht="20.100000000000001" customHeight="1">
      <c r="A23" s="24" t="s">
        <v>41</v>
      </c>
      <c r="B23" s="65">
        <v>1</v>
      </c>
      <c r="C23" s="65">
        <v>0</v>
      </c>
      <c r="D23" s="65">
        <v>1</v>
      </c>
      <c r="E23" s="65">
        <v>1</v>
      </c>
      <c r="F23" s="65">
        <v>1</v>
      </c>
      <c r="G23" s="65">
        <v>0</v>
      </c>
      <c r="H23" s="65">
        <v>0</v>
      </c>
      <c r="I23" s="65">
        <v>0</v>
      </c>
      <c r="J23" s="65">
        <v>0</v>
      </c>
      <c r="K23" s="65">
        <v>1</v>
      </c>
      <c r="L23" s="65">
        <v>0</v>
      </c>
      <c r="M23" s="65">
        <v>0</v>
      </c>
      <c r="N23" s="65">
        <v>2</v>
      </c>
      <c r="O23" s="65">
        <v>1</v>
      </c>
      <c r="P23" s="65">
        <v>0</v>
      </c>
      <c r="Q23" s="65">
        <v>0</v>
      </c>
      <c r="R23" s="65">
        <v>2</v>
      </c>
      <c r="S23" s="65">
        <v>1</v>
      </c>
      <c r="T23" s="65">
        <v>1</v>
      </c>
      <c r="U23" s="65">
        <v>0</v>
      </c>
      <c r="V23" s="66">
        <v>0</v>
      </c>
      <c r="W23" s="66">
        <v>1</v>
      </c>
      <c r="X23" s="66">
        <v>1</v>
      </c>
      <c r="Y23" s="66">
        <v>0</v>
      </c>
      <c r="Z23" s="66">
        <v>0</v>
      </c>
      <c r="AA23" s="66">
        <v>0</v>
      </c>
      <c r="AB23" s="66">
        <v>2</v>
      </c>
      <c r="AC23" s="66">
        <v>0</v>
      </c>
      <c r="AD23" s="66">
        <v>0</v>
      </c>
      <c r="AE23" s="66">
        <v>0</v>
      </c>
      <c r="AF23" s="66">
        <v>0</v>
      </c>
      <c r="AG23" s="66">
        <v>0</v>
      </c>
      <c r="AH23" s="66">
        <v>1</v>
      </c>
      <c r="AI23" s="66">
        <v>1</v>
      </c>
      <c r="AJ23" s="66">
        <v>0</v>
      </c>
      <c r="AK23" s="66">
        <v>0</v>
      </c>
      <c r="AL23" s="67">
        <v>18</v>
      </c>
      <c r="AM23" s="67">
        <v>0</v>
      </c>
      <c r="AN23" s="66">
        <v>1</v>
      </c>
      <c r="AO23" s="66">
        <v>0</v>
      </c>
      <c r="AP23" s="66">
        <v>0</v>
      </c>
      <c r="AQ23" s="66">
        <v>0</v>
      </c>
      <c r="AR23" s="66">
        <v>0</v>
      </c>
      <c r="AS23" s="66">
        <v>0</v>
      </c>
      <c r="AT23" s="67">
        <v>1</v>
      </c>
      <c r="AU23" s="68"/>
      <c r="AV23" s="22"/>
      <c r="AW23" s="23"/>
    </row>
    <row r="24" spans="1:49" s="24" customFormat="1" ht="20.100000000000001" customHeight="1">
      <c r="A24" s="27" t="s">
        <v>42</v>
      </c>
      <c r="B24" s="65">
        <v>1</v>
      </c>
      <c r="C24" s="65">
        <v>0</v>
      </c>
      <c r="D24" s="65">
        <v>0</v>
      </c>
      <c r="E24" s="65">
        <v>0</v>
      </c>
      <c r="F24" s="65">
        <v>1</v>
      </c>
      <c r="G24" s="65">
        <v>0</v>
      </c>
      <c r="H24" s="65">
        <v>0</v>
      </c>
      <c r="I24" s="65">
        <v>1</v>
      </c>
      <c r="J24" s="65">
        <v>0</v>
      </c>
      <c r="K24" s="65">
        <v>1</v>
      </c>
      <c r="L24" s="65">
        <v>0</v>
      </c>
      <c r="M24" s="65">
        <v>0</v>
      </c>
      <c r="N24" s="65">
        <v>0</v>
      </c>
      <c r="O24" s="65">
        <v>1</v>
      </c>
      <c r="P24" s="65">
        <v>0</v>
      </c>
      <c r="Q24" s="65">
        <v>1</v>
      </c>
      <c r="R24" s="65">
        <v>0</v>
      </c>
      <c r="S24" s="65">
        <v>1</v>
      </c>
      <c r="T24" s="65">
        <v>1</v>
      </c>
      <c r="U24" s="65">
        <v>0</v>
      </c>
      <c r="V24" s="66">
        <v>0</v>
      </c>
      <c r="W24" s="66">
        <v>1</v>
      </c>
      <c r="X24" s="66">
        <v>1</v>
      </c>
      <c r="Y24" s="66">
        <v>0</v>
      </c>
      <c r="Z24" s="66">
        <v>0</v>
      </c>
      <c r="AA24" s="66">
        <v>0</v>
      </c>
      <c r="AB24" s="66">
        <v>0</v>
      </c>
      <c r="AC24" s="66">
        <v>0</v>
      </c>
      <c r="AD24" s="66">
        <v>0</v>
      </c>
      <c r="AE24" s="66">
        <v>0</v>
      </c>
      <c r="AF24" s="66">
        <v>0</v>
      </c>
      <c r="AG24" s="66">
        <v>1</v>
      </c>
      <c r="AH24" s="66">
        <v>1</v>
      </c>
      <c r="AI24" s="66">
        <v>1</v>
      </c>
      <c r="AJ24" s="66">
        <v>1</v>
      </c>
      <c r="AK24" s="66">
        <v>1</v>
      </c>
      <c r="AL24" s="67">
        <v>15</v>
      </c>
      <c r="AM24" s="67">
        <v>3</v>
      </c>
      <c r="AN24" s="66">
        <v>0</v>
      </c>
      <c r="AO24" s="66">
        <v>0</v>
      </c>
      <c r="AP24" s="66">
        <v>0</v>
      </c>
      <c r="AQ24" s="66">
        <v>0</v>
      </c>
      <c r="AR24" s="66">
        <v>0</v>
      </c>
      <c r="AS24" s="66">
        <v>1</v>
      </c>
      <c r="AT24" s="67">
        <v>1</v>
      </c>
      <c r="AU24" s="68"/>
      <c r="AV24" s="22"/>
      <c r="AW24" s="23"/>
    </row>
    <row r="25" spans="1:49" s="24" customFormat="1" ht="20.100000000000001" customHeight="1">
      <c r="A25" s="24" t="s">
        <v>43</v>
      </c>
      <c r="B25" s="65">
        <v>0</v>
      </c>
      <c r="C25" s="65">
        <v>0</v>
      </c>
      <c r="D25" s="65">
        <v>0</v>
      </c>
      <c r="E25" s="65">
        <v>0</v>
      </c>
      <c r="F25" s="65">
        <v>0</v>
      </c>
      <c r="G25" s="65">
        <v>0</v>
      </c>
      <c r="H25" s="65">
        <v>0</v>
      </c>
      <c r="I25" s="65">
        <v>0</v>
      </c>
      <c r="J25" s="65">
        <v>0</v>
      </c>
      <c r="K25" s="65">
        <v>0</v>
      </c>
      <c r="L25" s="65">
        <v>0</v>
      </c>
      <c r="M25" s="65">
        <v>0</v>
      </c>
      <c r="N25" s="65">
        <v>1</v>
      </c>
      <c r="O25" s="65">
        <v>0</v>
      </c>
      <c r="P25" s="65">
        <v>0</v>
      </c>
      <c r="Q25" s="65">
        <v>0</v>
      </c>
      <c r="R25" s="65">
        <v>0</v>
      </c>
      <c r="S25" s="65">
        <v>0</v>
      </c>
      <c r="T25" s="65">
        <v>0</v>
      </c>
      <c r="U25" s="65">
        <v>0</v>
      </c>
      <c r="V25" s="66">
        <v>0</v>
      </c>
      <c r="W25" s="66">
        <v>0</v>
      </c>
      <c r="X25" s="66">
        <v>0</v>
      </c>
      <c r="Y25" s="66">
        <v>0</v>
      </c>
      <c r="Z25" s="66">
        <v>0</v>
      </c>
      <c r="AA25" s="66">
        <v>0</v>
      </c>
      <c r="AB25" s="66">
        <v>0</v>
      </c>
      <c r="AC25" s="66">
        <v>0</v>
      </c>
      <c r="AD25" s="66">
        <v>0</v>
      </c>
      <c r="AE25" s="66">
        <v>0</v>
      </c>
      <c r="AF25" s="66">
        <v>0</v>
      </c>
      <c r="AG25" s="66">
        <v>0</v>
      </c>
      <c r="AH25" s="66">
        <v>0</v>
      </c>
      <c r="AI25" s="66">
        <v>0</v>
      </c>
      <c r="AJ25" s="66">
        <v>0</v>
      </c>
      <c r="AK25" s="66">
        <v>0</v>
      </c>
      <c r="AL25" s="67">
        <v>1</v>
      </c>
      <c r="AM25" s="67">
        <v>0</v>
      </c>
      <c r="AN25" s="66">
        <v>0</v>
      </c>
      <c r="AO25" s="66">
        <v>0</v>
      </c>
      <c r="AP25" s="66">
        <v>0</v>
      </c>
      <c r="AQ25" s="66">
        <v>0</v>
      </c>
      <c r="AR25" s="66">
        <v>0</v>
      </c>
      <c r="AS25" s="66">
        <v>0</v>
      </c>
      <c r="AT25" s="67">
        <v>0</v>
      </c>
      <c r="AU25" s="68"/>
      <c r="AV25" s="22"/>
      <c r="AW25" s="23"/>
    </row>
    <row r="26" spans="1:49" s="24" customFormat="1" ht="20.100000000000001" customHeight="1">
      <c r="A26" s="24" t="s">
        <v>44</v>
      </c>
      <c r="B26" s="65">
        <v>0</v>
      </c>
      <c r="C26" s="65">
        <v>0</v>
      </c>
      <c r="D26" s="65">
        <v>0</v>
      </c>
      <c r="E26" s="65">
        <v>0</v>
      </c>
      <c r="F26" s="65">
        <v>0</v>
      </c>
      <c r="G26" s="65">
        <v>0</v>
      </c>
      <c r="H26" s="65">
        <v>0</v>
      </c>
      <c r="I26" s="65">
        <v>0</v>
      </c>
      <c r="J26" s="65">
        <v>0</v>
      </c>
      <c r="K26" s="65">
        <v>0</v>
      </c>
      <c r="L26" s="65">
        <v>0</v>
      </c>
      <c r="M26" s="65">
        <v>0</v>
      </c>
      <c r="N26" s="65">
        <v>1</v>
      </c>
      <c r="O26" s="65">
        <v>0</v>
      </c>
      <c r="P26" s="65">
        <v>0</v>
      </c>
      <c r="Q26" s="65">
        <v>0</v>
      </c>
      <c r="R26" s="65">
        <v>0</v>
      </c>
      <c r="S26" s="65">
        <v>0</v>
      </c>
      <c r="T26" s="65">
        <v>0</v>
      </c>
      <c r="U26" s="65">
        <v>0</v>
      </c>
      <c r="V26" s="66">
        <v>0</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7">
        <v>1</v>
      </c>
      <c r="AM26" s="67">
        <v>0</v>
      </c>
      <c r="AN26" s="66">
        <v>0</v>
      </c>
      <c r="AO26" s="66">
        <v>0</v>
      </c>
      <c r="AP26" s="66">
        <v>0</v>
      </c>
      <c r="AQ26" s="66">
        <v>0</v>
      </c>
      <c r="AR26" s="66">
        <v>0</v>
      </c>
      <c r="AS26" s="66">
        <v>0</v>
      </c>
      <c r="AT26" s="67">
        <v>0</v>
      </c>
      <c r="AU26" s="68"/>
      <c r="AV26" s="22"/>
      <c r="AW26" s="23"/>
    </row>
    <row r="27" spans="1:49" s="24" customFormat="1" ht="20.100000000000001" customHeight="1">
      <c r="A27" s="24" t="s">
        <v>45</v>
      </c>
      <c r="B27" s="65">
        <v>0</v>
      </c>
      <c r="C27" s="65">
        <v>0</v>
      </c>
      <c r="D27" s="65">
        <v>0</v>
      </c>
      <c r="E27" s="65">
        <v>0</v>
      </c>
      <c r="F27" s="65">
        <v>0</v>
      </c>
      <c r="G27" s="65">
        <v>0</v>
      </c>
      <c r="H27" s="65">
        <v>0</v>
      </c>
      <c r="I27" s="65">
        <v>0</v>
      </c>
      <c r="J27" s="65">
        <v>0</v>
      </c>
      <c r="K27" s="65">
        <v>0</v>
      </c>
      <c r="L27" s="65">
        <v>0</v>
      </c>
      <c r="M27" s="65">
        <v>0</v>
      </c>
      <c r="N27" s="65">
        <v>1</v>
      </c>
      <c r="O27" s="65">
        <v>0</v>
      </c>
      <c r="P27" s="65">
        <v>0</v>
      </c>
      <c r="Q27" s="65">
        <v>0</v>
      </c>
      <c r="R27" s="65">
        <v>0</v>
      </c>
      <c r="S27" s="65">
        <v>0</v>
      </c>
      <c r="T27" s="65">
        <v>0</v>
      </c>
      <c r="U27" s="65">
        <v>0</v>
      </c>
      <c r="V27" s="66">
        <v>0</v>
      </c>
      <c r="W27" s="66">
        <v>0</v>
      </c>
      <c r="X27" s="66">
        <v>0</v>
      </c>
      <c r="Y27" s="66">
        <v>0</v>
      </c>
      <c r="Z27" s="66">
        <v>0</v>
      </c>
      <c r="AA27" s="66">
        <v>0</v>
      </c>
      <c r="AB27" s="66">
        <v>0</v>
      </c>
      <c r="AC27" s="66">
        <v>0</v>
      </c>
      <c r="AD27" s="66">
        <v>0</v>
      </c>
      <c r="AE27" s="66">
        <v>0</v>
      </c>
      <c r="AF27" s="66">
        <v>0</v>
      </c>
      <c r="AG27" s="66">
        <v>0</v>
      </c>
      <c r="AH27" s="66">
        <v>0</v>
      </c>
      <c r="AI27" s="66">
        <v>0</v>
      </c>
      <c r="AJ27" s="66">
        <v>0</v>
      </c>
      <c r="AK27" s="66">
        <v>0</v>
      </c>
      <c r="AL27" s="67">
        <v>1</v>
      </c>
      <c r="AM27" s="67">
        <v>0</v>
      </c>
      <c r="AN27" s="66">
        <v>0</v>
      </c>
      <c r="AO27" s="66">
        <v>0</v>
      </c>
      <c r="AP27" s="66">
        <v>0</v>
      </c>
      <c r="AQ27" s="66">
        <v>0</v>
      </c>
      <c r="AR27" s="66">
        <v>0</v>
      </c>
      <c r="AS27" s="66">
        <v>0</v>
      </c>
      <c r="AT27" s="67">
        <v>0</v>
      </c>
      <c r="AU27" s="68"/>
      <c r="AV27" s="22"/>
      <c r="AW27" s="23"/>
    </row>
    <row r="28" spans="1:49" s="71" customFormat="1" ht="21.75" customHeight="1" thickBot="1">
      <c r="A28" s="69" t="s">
        <v>46</v>
      </c>
      <c r="B28" s="70">
        <v>45</v>
      </c>
      <c r="C28" s="70">
        <v>6</v>
      </c>
      <c r="D28" s="70">
        <v>11</v>
      </c>
      <c r="E28" s="70">
        <v>23</v>
      </c>
      <c r="F28" s="70">
        <v>26</v>
      </c>
      <c r="G28" s="70">
        <v>27</v>
      </c>
      <c r="H28" s="70">
        <v>12</v>
      </c>
      <c r="I28" s="70">
        <v>25</v>
      </c>
      <c r="J28" s="70">
        <v>14</v>
      </c>
      <c r="K28" s="70">
        <v>51</v>
      </c>
      <c r="L28" s="70">
        <v>9</v>
      </c>
      <c r="M28" s="70">
        <v>8</v>
      </c>
      <c r="N28" s="70">
        <v>56</v>
      </c>
      <c r="O28" s="70">
        <v>37</v>
      </c>
      <c r="P28" s="70">
        <v>6</v>
      </c>
      <c r="Q28" s="70">
        <v>19</v>
      </c>
      <c r="R28" s="70">
        <v>33</v>
      </c>
      <c r="S28" s="70">
        <v>28</v>
      </c>
      <c r="T28" s="70">
        <v>69</v>
      </c>
      <c r="U28" s="70">
        <v>10</v>
      </c>
      <c r="V28" s="70">
        <v>1</v>
      </c>
      <c r="W28" s="70">
        <v>25</v>
      </c>
      <c r="X28" s="70">
        <v>23</v>
      </c>
      <c r="Y28" s="70">
        <v>4</v>
      </c>
      <c r="Z28" s="70">
        <v>1</v>
      </c>
      <c r="AA28" s="70">
        <v>5</v>
      </c>
      <c r="AB28" s="70">
        <v>20</v>
      </c>
      <c r="AC28" s="70">
        <v>26</v>
      </c>
      <c r="AD28" s="70">
        <v>5</v>
      </c>
      <c r="AE28" s="70">
        <v>5</v>
      </c>
      <c r="AF28" s="70">
        <v>4</v>
      </c>
      <c r="AG28" s="70">
        <v>10</v>
      </c>
      <c r="AH28" s="70">
        <v>17</v>
      </c>
      <c r="AI28" s="70">
        <v>24</v>
      </c>
      <c r="AJ28" s="70">
        <v>11</v>
      </c>
      <c r="AK28" s="70">
        <v>15</v>
      </c>
      <c r="AL28" s="70">
        <v>711</v>
      </c>
      <c r="AM28" s="70">
        <v>38</v>
      </c>
      <c r="AN28" s="70">
        <v>8</v>
      </c>
      <c r="AO28" s="70">
        <v>24</v>
      </c>
      <c r="AP28" s="70">
        <v>3</v>
      </c>
      <c r="AQ28" s="70">
        <v>1</v>
      </c>
      <c r="AR28" s="70">
        <v>1</v>
      </c>
      <c r="AS28" s="70">
        <v>10</v>
      </c>
      <c r="AT28" s="70">
        <v>47</v>
      </c>
      <c r="AU28" s="68"/>
      <c r="AV28" s="22"/>
      <c r="AW28" s="23"/>
    </row>
    <row r="29" spans="1:49" s="74"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2"/>
      <c r="AM29" s="72"/>
      <c r="AN29" s="35"/>
      <c r="AO29" s="35"/>
      <c r="AP29" s="35"/>
      <c r="AQ29" s="35"/>
      <c r="AR29" s="35"/>
      <c r="AS29" s="35"/>
      <c r="AT29" s="35"/>
      <c r="AU29" s="73"/>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5"/>
      <c r="AM30" s="35"/>
      <c r="AN30" s="35"/>
      <c r="AO30" s="35"/>
      <c r="AP30" s="35"/>
      <c r="AQ30" s="35"/>
      <c r="AR30" s="35"/>
      <c r="AS30" s="35"/>
      <c r="AT30" s="36"/>
    </row>
    <row r="31" spans="1:49">
      <c r="A31" s="35"/>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6"/>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CC73B181-2CA3-4C2D-8EF4-DE495278EEC5}"/>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EE306-990E-43F1-873B-B5DBF0660040}">
  <dimension ref="A1:AB1577"/>
  <sheetViews>
    <sheetView showGridLines="0" workbookViewId="0"/>
  </sheetViews>
  <sheetFormatPr baseColWidth="10" defaultRowHeight="12.75"/>
  <cols>
    <col min="1" max="1" width="22" style="7" bestFit="1" customWidth="1"/>
    <col min="2" max="2" width="12.85546875" style="7" bestFit="1" customWidth="1"/>
    <col min="3" max="3" width="19.5703125" style="7" bestFit="1" customWidth="1"/>
    <col min="4" max="4" width="26.7109375" style="7" bestFit="1" customWidth="1"/>
    <col min="5" max="16384" width="11.42578125" style="7"/>
  </cols>
  <sheetData>
    <row r="1" spans="1:28" s="332" customFormat="1">
      <c r="A1" s="1521" t="s">
        <v>1220</v>
      </c>
      <c r="E1" s="333"/>
    </row>
    <row r="2" spans="1:28" s="332" customFormat="1" ht="27" customHeight="1">
      <c r="A2" s="334" t="s">
        <v>184</v>
      </c>
      <c r="B2" s="334"/>
      <c r="C2" s="334"/>
      <c r="D2" s="334"/>
      <c r="E2" s="334"/>
      <c r="F2" s="334"/>
      <c r="G2" s="334"/>
      <c r="H2" s="334"/>
      <c r="I2" s="334"/>
      <c r="J2" s="334"/>
      <c r="K2" s="334"/>
      <c r="L2" s="334"/>
      <c r="M2" s="334"/>
      <c r="N2" s="334"/>
      <c r="O2" s="334"/>
      <c r="P2" s="334"/>
      <c r="Q2" s="334"/>
      <c r="R2" s="334"/>
    </row>
    <row r="3" spans="1:28" s="332" customFormat="1" ht="18.75">
      <c r="A3" s="335">
        <v>45412</v>
      </c>
      <c r="B3" s="335"/>
      <c r="C3" s="335"/>
      <c r="D3" s="335"/>
      <c r="E3" s="335"/>
      <c r="F3" s="335"/>
      <c r="G3" s="335"/>
      <c r="H3" s="335"/>
      <c r="I3" s="335"/>
      <c r="J3" s="335"/>
      <c r="K3" s="335"/>
      <c r="L3" s="335"/>
      <c r="M3" s="335"/>
      <c r="N3" s="335"/>
      <c r="O3" s="335"/>
      <c r="P3" s="335"/>
      <c r="Q3" s="335"/>
      <c r="R3" s="335"/>
    </row>
    <row r="4" spans="1:28" s="332" customFormat="1" ht="16.5">
      <c r="A4" s="336" t="s">
        <v>123</v>
      </c>
      <c r="B4" s="336"/>
      <c r="C4" s="336"/>
      <c r="D4" s="336"/>
      <c r="E4" s="336"/>
      <c r="F4" s="336"/>
      <c r="G4" s="336"/>
      <c r="H4" s="336"/>
      <c r="I4" s="336"/>
      <c r="J4" s="336"/>
      <c r="K4" s="336"/>
      <c r="L4" s="336"/>
      <c r="M4" s="336"/>
      <c r="N4" s="336"/>
      <c r="O4" s="336"/>
      <c r="P4" s="336"/>
      <c r="Q4" s="336"/>
      <c r="R4" s="336"/>
    </row>
    <row r="5" spans="1:28" s="332" customFormat="1" ht="13.5">
      <c r="A5" s="337"/>
      <c r="E5" s="333"/>
    </row>
    <row r="6" spans="1:28" s="332" customFormat="1" ht="13.5" customHeight="1">
      <c r="A6" s="338" t="s">
        <v>185</v>
      </c>
      <c r="B6" s="339" t="s">
        <v>186</v>
      </c>
      <c r="C6" s="340"/>
      <c r="D6" s="340"/>
      <c r="E6" s="341" t="s">
        <v>187</v>
      </c>
      <c r="F6" s="340" t="s">
        <v>139</v>
      </c>
      <c r="G6" s="340"/>
      <c r="H6" s="342"/>
      <c r="I6" s="339" t="s">
        <v>141</v>
      </c>
      <c r="J6" s="340"/>
      <c r="K6" s="342"/>
      <c r="L6" s="339" t="s">
        <v>143</v>
      </c>
      <c r="M6" s="340"/>
      <c r="N6" s="342"/>
      <c r="O6" s="341" t="s">
        <v>188</v>
      </c>
      <c r="P6" s="343" t="s">
        <v>146</v>
      </c>
      <c r="Q6" s="344"/>
      <c r="R6" s="341" t="s">
        <v>189</v>
      </c>
    </row>
    <row r="7" spans="1:28" s="332" customFormat="1">
      <c r="A7" s="345"/>
      <c r="B7" s="346" t="s">
        <v>190</v>
      </c>
      <c r="C7" s="347" t="s">
        <v>191</v>
      </c>
      <c r="D7" s="348" t="s">
        <v>192</v>
      </c>
      <c r="E7" s="349"/>
      <c r="F7" s="350" t="s">
        <v>193</v>
      </c>
      <c r="G7" s="351" t="s">
        <v>194</v>
      </c>
      <c r="H7" s="351" t="s">
        <v>195</v>
      </c>
      <c r="I7" s="351" t="s">
        <v>193</v>
      </c>
      <c r="J7" s="351" t="s">
        <v>194</v>
      </c>
      <c r="K7" s="351" t="s">
        <v>195</v>
      </c>
      <c r="L7" s="351" t="s">
        <v>193</v>
      </c>
      <c r="M7" s="351" t="s">
        <v>194</v>
      </c>
      <c r="N7" s="351" t="s">
        <v>195</v>
      </c>
      <c r="O7" s="352"/>
      <c r="P7" s="351" t="s">
        <v>193</v>
      </c>
      <c r="Q7" s="351" t="s">
        <v>194</v>
      </c>
      <c r="R7" s="352"/>
    </row>
    <row r="8" spans="1:28" s="332" customFormat="1" ht="13.5">
      <c r="A8" s="353" t="s">
        <v>196</v>
      </c>
      <c r="B8" s="353" t="s">
        <v>2</v>
      </c>
      <c r="C8" s="353" t="s">
        <v>197</v>
      </c>
      <c r="D8" s="353" t="s">
        <v>197</v>
      </c>
      <c r="E8" s="354">
        <v>632</v>
      </c>
      <c r="F8" s="355">
        <v>4726.6864800000003</v>
      </c>
      <c r="G8" s="356">
        <v>23.820240000000002</v>
      </c>
      <c r="H8" s="356">
        <v>4750.5067199999994</v>
      </c>
      <c r="I8" s="356">
        <v>16177.64653</v>
      </c>
      <c r="J8" s="356">
        <v>3704.8818199999996</v>
      </c>
      <c r="K8" s="356">
        <v>19882.528350000001</v>
      </c>
      <c r="L8" s="356">
        <v>1282.1772599999999</v>
      </c>
      <c r="M8" s="356">
        <v>139.66194000000002</v>
      </c>
      <c r="N8" s="356">
        <v>1421.8391999999999</v>
      </c>
      <c r="O8" s="356">
        <v>26054.87427</v>
      </c>
      <c r="P8" s="356">
        <v>39715.6446</v>
      </c>
      <c r="Q8" s="356">
        <v>21.42306</v>
      </c>
      <c r="R8" s="357">
        <v>39737.067659999993</v>
      </c>
      <c r="S8" s="7"/>
      <c r="T8" s="7"/>
      <c r="U8" s="7"/>
      <c r="V8" s="7"/>
      <c r="W8" s="7"/>
      <c r="X8" s="7"/>
      <c r="Y8" s="7"/>
      <c r="Z8" s="7"/>
      <c r="AA8" s="7"/>
      <c r="AB8" s="7"/>
    </row>
    <row r="9" spans="1:28" s="332" customFormat="1" ht="13.5">
      <c r="A9" s="358"/>
      <c r="B9" s="358"/>
      <c r="C9" s="353" t="s">
        <v>198</v>
      </c>
      <c r="D9" s="353" t="s">
        <v>198</v>
      </c>
      <c r="E9" s="354">
        <v>1</v>
      </c>
      <c r="F9" s="355">
        <v>30624.858550000001</v>
      </c>
      <c r="G9" s="356">
        <v>1652.2558300000001</v>
      </c>
      <c r="H9" s="356">
        <v>32277.114379999999</v>
      </c>
      <c r="I9" s="356">
        <v>78401.33524</v>
      </c>
      <c r="J9" s="356">
        <v>12391.409720000001</v>
      </c>
      <c r="K9" s="356">
        <v>90792.744959999996</v>
      </c>
      <c r="L9" s="356">
        <v>3166.2795599999999</v>
      </c>
      <c r="M9" s="356">
        <v>807.72374000000002</v>
      </c>
      <c r="N9" s="356">
        <v>3974.0032999999999</v>
      </c>
      <c r="O9" s="356">
        <v>127043.86264000001</v>
      </c>
      <c r="P9" s="356">
        <v>80572.74887000001</v>
      </c>
      <c r="Q9" s="356">
        <v>253.13274999999999</v>
      </c>
      <c r="R9" s="357">
        <v>80825.88162</v>
      </c>
      <c r="S9" s="7"/>
      <c r="T9" s="7"/>
      <c r="U9" s="7"/>
      <c r="V9" s="7"/>
      <c r="W9" s="7"/>
      <c r="X9" s="7"/>
      <c r="Y9" s="7"/>
      <c r="Z9" s="7"/>
      <c r="AA9" s="7"/>
      <c r="AB9" s="7"/>
    </row>
    <row r="10" spans="1:28" s="332" customFormat="1" ht="13.5">
      <c r="A10" s="358"/>
      <c r="B10" s="358"/>
      <c r="C10" s="353" t="s">
        <v>199</v>
      </c>
      <c r="D10" s="353" t="s">
        <v>200</v>
      </c>
      <c r="E10" s="354">
        <v>3</v>
      </c>
      <c r="F10" s="355">
        <v>12219.60426</v>
      </c>
      <c r="G10" s="356">
        <v>1472.6618700000001</v>
      </c>
      <c r="H10" s="356">
        <v>13692.26613</v>
      </c>
      <c r="I10" s="356">
        <v>23090.040379999999</v>
      </c>
      <c r="J10" s="356">
        <v>3512.5608500000003</v>
      </c>
      <c r="K10" s="356">
        <v>26602.60123</v>
      </c>
      <c r="L10" s="356">
        <v>741.13106999999991</v>
      </c>
      <c r="M10" s="356">
        <v>87.989350000000002</v>
      </c>
      <c r="N10" s="356">
        <v>829.12042000000008</v>
      </c>
      <c r="O10" s="356">
        <v>41123.987780000003</v>
      </c>
      <c r="P10" s="356">
        <v>89332.892689999993</v>
      </c>
      <c r="Q10" s="356">
        <v>1769.32402</v>
      </c>
      <c r="R10" s="357">
        <v>91102.216709999993</v>
      </c>
      <c r="S10" s="7"/>
      <c r="T10" s="7"/>
      <c r="U10" s="7"/>
      <c r="V10" s="7"/>
      <c r="W10" s="7"/>
      <c r="X10" s="7"/>
      <c r="Y10" s="7"/>
      <c r="Z10" s="7"/>
      <c r="AA10" s="7"/>
      <c r="AB10" s="7"/>
    </row>
    <row r="11" spans="1:28" s="332" customFormat="1" ht="13.5">
      <c r="A11" s="358"/>
      <c r="B11" s="353" t="s">
        <v>3</v>
      </c>
      <c r="C11" s="353" t="s">
        <v>201</v>
      </c>
      <c r="D11" s="353" t="s">
        <v>201</v>
      </c>
      <c r="E11" s="354">
        <v>30</v>
      </c>
      <c r="F11" s="355">
        <v>9794.2032200000012</v>
      </c>
      <c r="G11" s="356">
        <v>4029.4076700000001</v>
      </c>
      <c r="H11" s="356">
        <v>13823.61089</v>
      </c>
      <c r="I11" s="356">
        <v>67240.489560000002</v>
      </c>
      <c r="J11" s="356">
        <v>9723.9202799999985</v>
      </c>
      <c r="K11" s="356">
        <v>76964.409840000008</v>
      </c>
      <c r="L11" s="356">
        <v>4313.5466799999995</v>
      </c>
      <c r="M11" s="356">
        <v>867.91913999999997</v>
      </c>
      <c r="N11" s="356">
        <v>5181.4658200000003</v>
      </c>
      <c r="O11" s="356">
        <v>95969.486550000001</v>
      </c>
      <c r="P11" s="356">
        <v>28992.214489999998</v>
      </c>
      <c r="Q11" s="356">
        <v>2682.2045699999999</v>
      </c>
      <c r="R11" s="357">
        <v>31674.41906</v>
      </c>
      <c r="S11" s="7"/>
      <c r="T11" s="7"/>
      <c r="U11" s="7"/>
      <c r="V11" s="7"/>
      <c r="W11" s="7"/>
      <c r="X11" s="7"/>
      <c r="Y11" s="7"/>
      <c r="Z11" s="7"/>
      <c r="AA11" s="7"/>
      <c r="AB11" s="7"/>
    </row>
    <row r="12" spans="1:28" s="332" customFormat="1" ht="13.5">
      <c r="A12" s="358"/>
      <c r="B12" s="358"/>
      <c r="C12" s="353" t="s">
        <v>202</v>
      </c>
      <c r="D12" s="353" t="s">
        <v>202</v>
      </c>
      <c r="E12" s="354">
        <v>29</v>
      </c>
      <c r="F12" s="355">
        <v>65561.657449999999</v>
      </c>
      <c r="G12" s="356">
        <v>12481.48091</v>
      </c>
      <c r="H12" s="356">
        <v>78043.138359999997</v>
      </c>
      <c r="I12" s="356">
        <v>220969.8541</v>
      </c>
      <c r="J12" s="356">
        <v>40823.703270000005</v>
      </c>
      <c r="K12" s="356">
        <v>261793.55736999999</v>
      </c>
      <c r="L12" s="356">
        <v>23264.907139999999</v>
      </c>
      <c r="M12" s="356">
        <v>10634.683779999999</v>
      </c>
      <c r="N12" s="356">
        <v>33899.590920000002</v>
      </c>
      <c r="O12" s="356">
        <v>373736.28664999997</v>
      </c>
      <c r="P12" s="356">
        <v>349268.79311000003</v>
      </c>
      <c r="Q12" s="356">
        <v>17455.446909999999</v>
      </c>
      <c r="R12" s="357">
        <v>366724.24001999997</v>
      </c>
      <c r="S12" s="7"/>
      <c r="T12" s="7"/>
      <c r="U12" s="7"/>
      <c r="V12" s="7"/>
      <c r="W12" s="7"/>
      <c r="X12" s="7"/>
      <c r="Y12" s="7"/>
      <c r="Z12" s="7"/>
      <c r="AA12" s="7"/>
      <c r="AB12" s="7"/>
    </row>
    <row r="13" spans="1:28" s="332" customFormat="1" ht="13.5">
      <c r="A13" s="358"/>
      <c r="B13" s="358"/>
      <c r="C13" s="358"/>
      <c r="D13" s="358"/>
      <c r="E13" s="359">
        <v>574</v>
      </c>
      <c r="F13" s="360">
        <v>6813.99521</v>
      </c>
      <c r="G13" s="361">
        <v>1103.1515300000001</v>
      </c>
      <c r="H13" s="361">
        <v>7917.1467400000001</v>
      </c>
      <c r="I13" s="361">
        <v>32024.627629999999</v>
      </c>
      <c r="J13" s="361">
        <v>6744.9188199999999</v>
      </c>
      <c r="K13" s="361">
        <v>38769.546450000002</v>
      </c>
      <c r="L13" s="361">
        <v>1208.76909</v>
      </c>
      <c r="M13" s="361">
        <v>583.88811999999996</v>
      </c>
      <c r="N13" s="361">
        <v>1792.6572099999998</v>
      </c>
      <c r="O13" s="361">
        <v>48479.350399999996</v>
      </c>
      <c r="P13" s="361">
        <v>6.6641000000000004</v>
      </c>
      <c r="Q13" s="361">
        <v>1.04162</v>
      </c>
      <c r="R13" s="362">
        <v>7.7057200000000003</v>
      </c>
      <c r="S13" s="7"/>
      <c r="T13" s="7"/>
      <c r="U13" s="7"/>
      <c r="V13" s="7"/>
      <c r="W13" s="7"/>
      <c r="X13" s="7"/>
      <c r="Y13" s="7"/>
      <c r="Z13" s="7"/>
      <c r="AA13" s="7"/>
      <c r="AB13" s="7"/>
    </row>
    <row r="14" spans="1:28" s="332" customFormat="1" ht="13.5">
      <c r="A14" s="358"/>
      <c r="B14" s="358"/>
      <c r="C14" s="353" t="s">
        <v>203</v>
      </c>
      <c r="D14" s="353" t="s">
        <v>204</v>
      </c>
      <c r="E14" s="354">
        <v>31</v>
      </c>
      <c r="F14" s="355">
        <v>5754.7166100000004</v>
      </c>
      <c r="G14" s="356">
        <v>159.33462</v>
      </c>
      <c r="H14" s="356">
        <v>5914.05123</v>
      </c>
      <c r="I14" s="356">
        <v>48680.517789999998</v>
      </c>
      <c r="J14" s="356">
        <v>5640.8368</v>
      </c>
      <c r="K14" s="356">
        <v>54321.354590000003</v>
      </c>
      <c r="L14" s="356">
        <v>6510.3807500000003</v>
      </c>
      <c r="M14" s="356">
        <v>319.42728999999997</v>
      </c>
      <c r="N14" s="356">
        <v>6829.8080399999999</v>
      </c>
      <c r="O14" s="356">
        <v>67065.213860000003</v>
      </c>
      <c r="P14" s="356">
        <v>20976.997050000002</v>
      </c>
      <c r="Q14" s="356">
        <v>610.30267000000003</v>
      </c>
      <c r="R14" s="357">
        <v>21587.299719999999</v>
      </c>
      <c r="S14" s="7"/>
      <c r="T14" s="7"/>
      <c r="U14" s="7"/>
      <c r="V14" s="7"/>
      <c r="W14" s="7"/>
      <c r="X14" s="7"/>
      <c r="Y14" s="7"/>
      <c r="Z14" s="7"/>
      <c r="AA14" s="7"/>
      <c r="AB14" s="7"/>
    </row>
    <row r="15" spans="1:28" s="332" customFormat="1" ht="13.5">
      <c r="A15" s="358"/>
      <c r="B15" s="358"/>
      <c r="C15" s="353" t="s">
        <v>205</v>
      </c>
      <c r="D15" s="353" t="s">
        <v>206</v>
      </c>
      <c r="E15" s="354">
        <v>33</v>
      </c>
      <c r="F15" s="355">
        <v>73650.639760000005</v>
      </c>
      <c r="G15" s="356">
        <v>50506.535929999998</v>
      </c>
      <c r="H15" s="356">
        <v>124157.17569</v>
      </c>
      <c r="I15" s="356">
        <v>201755.07644999999</v>
      </c>
      <c r="J15" s="356">
        <v>85099.176000000007</v>
      </c>
      <c r="K15" s="356">
        <v>286854.25244999997</v>
      </c>
      <c r="L15" s="356">
        <v>27470.670429999998</v>
      </c>
      <c r="M15" s="356">
        <v>23012.762850000003</v>
      </c>
      <c r="N15" s="356">
        <v>50483.433280000005</v>
      </c>
      <c r="O15" s="356">
        <v>461494.86142000003</v>
      </c>
      <c r="P15" s="356">
        <v>481478.05810000002</v>
      </c>
      <c r="Q15" s="356">
        <v>124550.98603</v>
      </c>
      <c r="R15" s="357">
        <v>606029.04413000005</v>
      </c>
      <c r="S15" s="7"/>
      <c r="T15" s="7"/>
      <c r="U15" s="7"/>
      <c r="V15" s="7"/>
      <c r="W15" s="7"/>
      <c r="X15" s="7"/>
      <c r="Y15" s="7"/>
      <c r="Z15" s="7"/>
      <c r="AA15" s="7"/>
      <c r="AB15" s="7"/>
    </row>
    <row r="16" spans="1:28" s="332" customFormat="1" ht="13.5">
      <c r="A16" s="358"/>
      <c r="B16" s="358"/>
      <c r="C16" s="358"/>
      <c r="D16" s="358"/>
      <c r="E16" s="359">
        <v>34</v>
      </c>
      <c r="F16" s="360">
        <v>9275.2444199999991</v>
      </c>
      <c r="G16" s="361">
        <v>4370.62554</v>
      </c>
      <c r="H16" s="361">
        <v>13645.86996</v>
      </c>
      <c r="I16" s="361">
        <v>36150.084969999996</v>
      </c>
      <c r="J16" s="361">
        <v>12271.36282</v>
      </c>
      <c r="K16" s="361">
        <v>48421.447789999998</v>
      </c>
      <c r="L16" s="361">
        <v>4625.5638200000003</v>
      </c>
      <c r="M16" s="361">
        <v>978.56070999999997</v>
      </c>
      <c r="N16" s="361">
        <v>5604.12453</v>
      </c>
      <c r="O16" s="361">
        <v>67671.442280000003</v>
      </c>
      <c r="P16" s="361">
        <v>19.790490000000002</v>
      </c>
      <c r="Q16" s="361">
        <v>6.8041599999999995</v>
      </c>
      <c r="R16" s="362">
        <v>26.594650000000001</v>
      </c>
      <c r="S16" s="7"/>
      <c r="T16" s="7"/>
      <c r="U16" s="7"/>
      <c r="V16" s="7"/>
      <c r="W16" s="7"/>
      <c r="X16" s="7"/>
      <c r="Y16" s="7"/>
      <c r="Z16" s="7"/>
      <c r="AA16" s="7"/>
      <c r="AB16" s="7"/>
    </row>
    <row r="17" spans="1:28" s="332" customFormat="1" ht="13.5">
      <c r="A17" s="358"/>
      <c r="B17" s="358"/>
      <c r="C17" s="358"/>
      <c r="D17" s="358"/>
      <c r="E17" s="359">
        <v>460</v>
      </c>
      <c r="F17" s="360">
        <v>16617.409169999999</v>
      </c>
      <c r="G17" s="361">
        <v>3017.0496699999999</v>
      </c>
      <c r="H17" s="361">
        <v>19634.458839999999</v>
      </c>
      <c r="I17" s="361">
        <v>54420.55227</v>
      </c>
      <c r="J17" s="361">
        <v>14116.467779999999</v>
      </c>
      <c r="K17" s="361">
        <v>68537.020049999992</v>
      </c>
      <c r="L17" s="361">
        <v>4822.1023499999992</v>
      </c>
      <c r="M17" s="361">
        <v>2289.4446800000001</v>
      </c>
      <c r="N17" s="361">
        <v>7111.5470300000006</v>
      </c>
      <c r="O17" s="361">
        <v>95283.02592</v>
      </c>
      <c r="P17" s="361">
        <v>17.546799999999998</v>
      </c>
      <c r="Q17" s="361">
        <v>8.80443</v>
      </c>
      <c r="R17" s="362">
        <v>26.351230000000001</v>
      </c>
      <c r="S17" s="7"/>
      <c r="T17" s="7"/>
      <c r="U17" s="7"/>
      <c r="V17" s="7"/>
      <c r="W17" s="7"/>
      <c r="X17" s="7"/>
      <c r="Y17" s="7"/>
      <c r="Z17" s="7"/>
      <c r="AA17" s="7"/>
      <c r="AB17" s="7"/>
    </row>
    <row r="18" spans="1:28" s="332" customFormat="1" ht="13.5">
      <c r="A18" s="358"/>
      <c r="B18" s="358"/>
      <c r="C18" s="358"/>
      <c r="D18" s="358"/>
      <c r="E18" s="359">
        <v>550</v>
      </c>
      <c r="F18" s="360">
        <v>5996.1385099999998</v>
      </c>
      <c r="G18" s="361">
        <v>1445.2081599999999</v>
      </c>
      <c r="H18" s="361">
        <v>7441.3466699999999</v>
      </c>
      <c r="I18" s="361">
        <v>18958.78226</v>
      </c>
      <c r="J18" s="361">
        <v>7993.7789299999995</v>
      </c>
      <c r="K18" s="361">
        <v>26952.56119</v>
      </c>
      <c r="L18" s="361">
        <v>910.53456999999992</v>
      </c>
      <c r="M18" s="361">
        <v>581.58538999999996</v>
      </c>
      <c r="N18" s="361">
        <v>1492.11996</v>
      </c>
      <c r="O18" s="361">
        <v>35886.027820000003</v>
      </c>
      <c r="P18" s="361">
        <v>5.8333500000000003</v>
      </c>
      <c r="Q18" s="361">
        <v>4.6596599999999997</v>
      </c>
      <c r="R18" s="362">
        <v>10.49301</v>
      </c>
      <c r="S18" s="7"/>
      <c r="T18" s="7"/>
      <c r="U18" s="7"/>
      <c r="V18" s="7"/>
      <c r="W18" s="7"/>
      <c r="X18" s="7"/>
      <c r="Y18" s="7"/>
      <c r="Z18" s="7"/>
      <c r="AA18" s="7"/>
      <c r="AB18" s="7"/>
    </row>
    <row r="19" spans="1:28" s="332" customFormat="1" ht="13.5">
      <c r="A19" s="358"/>
      <c r="B19" s="353" t="s">
        <v>207</v>
      </c>
      <c r="C19" s="353" t="s">
        <v>208</v>
      </c>
      <c r="D19" s="353" t="s">
        <v>208</v>
      </c>
      <c r="E19" s="354">
        <v>95</v>
      </c>
      <c r="F19" s="355">
        <v>41909.932130000001</v>
      </c>
      <c r="G19" s="356">
        <v>8546.5222300000005</v>
      </c>
      <c r="H19" s="356">
        <v>50456.454359999996</v>
      </c>
      <c r="I19" s="356">
        <v>105969.50443</v>
      </c>
      <c r="J19" s="356">
        <v>35071.814749999998</v>
      </c>
      <c r="K19" s="356">
        <v>141041.31918000002</v>
      </c>
      <c r="L19" s="356">
        <v>6666.13346</v>
      </c>
      <c r="M19" s="356">
        <v>360.04940999999997</v>
      </c>
      <c r="N19" s="356">
        <v>7026.1828700000005</v>
      </c>
      <c r="O19" s="356">
        <v>198523.95640999998</v>
      </c>
      <c r="P19" s="356">
        <v>101107.9213</v>
      </c>
      <c r="Q19" s="356">
        <v>274.08629999999999</v>
      </c>
      <c r="R19" s="357">
        <v>101382.0076</v>
      </c>
      <c r="S19" s="7"/>
      <c r="T19" s="7"/>
      <c r="U19" s="7"/>
      <c r="V19" s="7"/>
      <c r="W19" s="7"/>
      <c r="X19" s="7"/>
      <c r="Y19" s="7"/>
      <c r="Z19" s="7"/>
      <c r="AA19" s="7"/>
      <c r="AB19" s="7"/>
    </row>
    <row r="20" spans="1:28" s="332" customFormat="1" ht="13.5">
      <c r="A20" s="358"/>
      <c r="B20" s="358"/>
      <c r="C20" s="353" t="s">
        <v>209</v>
      </c>
      <c r="D20" s="353" t="s">
        <v>209</v>
      </c>
      <c r="E20" s="354">
        <v>96</v>
      </c>
      <c r="F20" s="355">
        <v>20378.79322</v>
      </c>
      <c r="G20" s="356">
        <v>2673.8575499999997</v>
      </c>
      <c r="H20" s="356">
        <v>23052.65077</v>
      </c>
      <c r="I20" s="356">
        <v>83116.890220000001</v>
      </c>
      <c r="J20" s="356">
        <v>15158.24207</v>
      </c>
      <c r="K20" s="356">
        <v>98275.132290000009</v>
      </c>
      <c r="L20" s="356">
        <v>8341.4837699999989</v>
      </c>
      <c r="M20" s="356">
        <v>1432.07034</v>
      </c>
      <c r="N20" s="356">
        <v>9773.5541099999991</v>
      </c>
      <c r="O20" s="356">
        <v>131101.33717000001</v>
      </c>
      <c r="P20" s="356">
        <v>99025.989719999998</v>
      </c>
      <c r="Q20" s="356">
        <v>418.08053999999998</v>
      </c>
      <c r="R20" s="357">
        <v>99444.070260000008</v>
      </c>
      <c r="S20" s="7"/>
      <c r="T20" s="7"/>
      <c r="U20" s="7"/>
      <c r="V20" s="7"/>
      <c r="W20" s="7"/>
      <c r="X20" s="7"/>
      <c r="Y20" s="7"/>
      <c r="Z20" s="7"/>
      <c r="AA20" s="7"/>
      <c r="AB20" s="7"/>
    </row>
    <row r="21" spans="1:28" s="332" customFormat="1" ht="13.5">
      <c r="A21" s="358"/>
      <c r="B21" s="353" t="s">
        <v>5</v>
      </c>
      <c r="C21" s="353" t="s">
        <v>5</v>
      </c>
      <c r="D21" s="353" t="s">
        <v>5</v>
      </c>
      <c r="E21" s="354">
        <v>109</v>
      </c>
      <c r="F21" s="355">
        <v>24301.550910000002</v>
      </c>
      <c r="G21" s="356">
        <v>6761.3935099999999</v>
      </c>
      <c r="H21" s="356">
        <v>31062.944420000003</v>
      </c>
      <c r="I21" s="356">
        <v>126134.50568</v>
      </c>
      <c r="J21" s="356">
        <v>29813.782760000002</v>
      </c>
      <c r="K21" s="356">
        <v>155948.28844</v>
      </c>
      <c r="L21" s="356">
        <v>1834.7999399999999</v>
      </c>
      <c r="M21" s="356">
        <v>2381.43894</v>
      </c>
      <c r="N21" s="356">
        <v>4216.2388799999999</v>
      </c>
      <c r="O21" s="356">
        <v>191227.47174000001</v>
      </c>
      <c r="P21" s="356">
        <v>19.373150000000003</v>
      </c>
      <c r="Q21" s="356">
        <v>4.8165399999999998</v>
      </c>
      <c r="R21" s="357">
        <v>24.189689999999999</v>
      </c>
      <c r="S21" s="7"/>
      <c r="T21" s="7"/>
      <c r="U21" s="7"/>
      <c r="V21" s="7"/>
      <c r="W21" s="7"/>
      <c r="X21" s="7"/>
      <c r="Y21" s="7"/>
      <c r="Z21" s="7"/>
      <c r="AA21" s="7"/>
      <c r="AB21" s="7"/>
    </row>
    <row r="22" spans="1:28" s="332" customFormat="1" ht="13.5">
      <c r="A22" s="358"/>
      <c r="B22" s="358"/>
      <c r="C22" s="358"/>
      <c r="D22" s="358"/>
      <c r="E22" s="359">
        <v>106</v>
      </c>
      <c r="F22" s="360">
        <v>307220.40469</v>
      </c>
      <c r="G22" s="361">
        <v>259607.89936000001</v>
      </c>
      <c r="H22" s="361">
        <v>566828.30404999992</v>
      </c>
      <c r="I22" s="361">
        <v>1021817.0059</v>
      </c>
      <c r="J22" s="361">
        <v>604148.13066999998</v>
      </c>
      <c r="K22" s="361">
        <v>1625965.1365699999</v>
      </c>
      <c r="L22" s="361">
        <v>156623.13016</v>
      </c>
      <c r="M22" s="361">
        <v>97614.397420000008</v>
      </c>
      <c r="N22" s="361">
        <v>254237.52758000002</v>
      </c>
      <c r="O22" s="361">
        <v>2447030.9682</v>
      </c>
      <c r="P22" s="361">
        <v>1940147.56806</v>
      </c>
      <c r="Q22" s="361">
        <v>395156.90117000003</v>
      </c>
      <c r="R22" s="362">
        <v>2335304.4692299999</v>
      </c>
      <c r="S22" s="7"/>
      <c r="T22" s="7"/>
      <c r="U22" s="7"/>
      <c r="V22" s="7"/>
      <c r="W22" s="7"/>
      <c r="X22" s="7"/>
      <c r="Y22" s="7"/>
      <c r="Z22" s="7"/>
      <c r="AA22" s="7"/>
      <c r="AB22" s="7"/>
    </row>
    <row r="23" spans="1:28" s="332" customFormat="1" ht="13.5">
      <c r="A23" s="358"/>
      <c r="B23" s="358"/>
      <c r="C23" s="358"/>
      <c r="D23" s="358"/>
      <c r="E23" s="359">
        <v>107</v>
      </c>
      <c r="F23" s="360">
        <v>49222.75174</v>
      </c>
      <c r="G23" s="361">
        <v>49248.443700000003</v>
      </c>
      <c r="H23" s="361">
        <v>98471.195439999996</v>
      </c>
      <c r="I23" s="361">
        <v>69004.378849999994</v>
      </c>
      <c r="J23" s="361">
        <v>45066.88437</v>
      </c>
      <c r="K23" s="361">
        <v>114071.26321999999</v>
      </c>
      <c r="L23" s="361">
        <v>2300.6145699999997</v>
      </c>
      <c r="M23" s="361">
        <v>4858.1844299999993</v>
      </c>
      <c r="N23" s="361">
        <v>7158.799</v>
      </c>
      <c r="O23" s="361">
        <v>219701.25766</v>
      </c>
      <c r="P23" s="361">
        <v>117.60536</v>
      </c>
      <c r="Q23" s="361">
        <v>11.1111</v>
      </c>
      <c r="R23" s="362">
        <v>128.71646000000001</v>
      </c>
      <c r="S23" s="7"/>
      <c r="T23" s="7"/>
      <c r="U23" s="7"/>
      <c r="V23" s="7"/>
      <c r="W23" s="7"/>
      <c r="X23" s="7"/>
      <c r="Y23" s="7"/>
      <c r="Z23" s="7"/>
      <c r="AA23" s="7"/>
      <c r="AB23" s="7"/>
    </row>
    <row r="24" spans="1:28" s="332" customFormat="1" ht="13.5">
      <c r="A24" s="358"/>
      <c r="B24" s="358"/>
      <c r="C24" s="358"/>
      <c r="D24" s="358"/>
      <c r="E24" s="359">
        <v>639</v>
      </c>
      <c r="F24" s="360">
        <v>17637.79952</v>
      </c>
      <c r="G24" s="361">
        <v>8713.8325399999994</v>
      </c>
      <c r="H24" s="361">
        <v>26351.63206</v>
      </c>
      <c r="I24" s="361">
        <v>56430.943140000003</v>
      </c>
      <c r="J24" s="361">
        <v>27492.913929999999</v>
      </c>
      <c r="K24" s="361">
        <v>83923.857069999998</v>
      </c>
      <c r="L24" s="361">
        <v>1212.94408</v>
      </c>
      <c r="M24" s="361">
        <v>3348.5733100000002</v>
      </c>
      <c r="N24" s="361">
        <v>4561.51739</v>
      </c>
      <c r="O24" s="361">
        <v>114837.00652</v>
      </c>
      <c r="P24" s="361">
        <v>34.596839999999993</v>
      </c>
      <c r="Q24" s="361">
        <v>3.6793100000000001</v>
      </c>
      <c r="R24" s="362">
        <v>38.276150000000001</v>
      </c>
      <c r="S24" s="7"/>
      <c r="T24" s="7"/>
      <c r="U24" s="7"/>
      <c r="V24" s="7"/>
      <c r="W24" s="7"/>
      <c r="X24" s="7"/>
      <c r="Y24" s="7"/>
      <c r="Z24" s="7"/>
      <c r="AA24" s="7"/>
      <c r="AB24" s="7"/>
    </row>
    <row r="25" spans="1:28" s="332" customFormat="1" ht="13.5">
      <c r="A25" s="358"/>
      <c r="B25" s="358"/>
      <c r="C25" s="358"/>
      <c r="D25" s="358"/>
      <c r="E25" s="359">
        <v>687</v>
      </c>
      <c r="F25" s="360">
        <v>388.21134999999998</v>
      </c>
      <c r="G25" s="361">
        <v>21378.716649999998</v>
      </c>
      <c r="H25" s="361">
        <v>21766.928</v>
      </c>
      <c r="I25" s="361">
        <v>2371.4413300000001</v>
      </c>
      <c r="J25" s="361">
        <v>4410.6318499999998</v>
      </c>
      <c r="K25" s="361">
        <v>6782.0731799999994</v>
      </c>
      <c r="L25" s="361">
        <v>4668.5176799999999</v>
      </c>
      <c r="M25" s="361">
        <v>7195.2666799999997</v>
      </c>
      <c r="N25" s="361">
        <v>11863.78436</v>
      </c>
      <c r="O25" s="361">
        <v>40412.785539999997</v>
      </c>
      <c r="P25" s="361">
        <v>0</v>
      </c>
      <c r="Q25" s="361">
        <v>0</v>
      </c>
      <c r="R25" s="362">
        <v>0</v>
      </c>
      <c r="S25" s="7"/>
      <c r="T25" s="7"/>
      <c r="U25" s="7"/>
      <c r="V25" s="7"/>
      <c r="W25" s="7"/>
      <c r="X25" s="7"/>
      <c r="Y25" s="7"/>
      <c r="Z25" s="7"/>
      <c r="AA25" s="7"/>
      <c r="AB25" s="7"/>
    </row>
    <row r="26" spans="1:28" s="332" customFormat="1" ht="13.5">
      <c r="A26" s="358"/>
      <c r="B26" s="358"/>
      <c r="C26" s="358"/>
      <c r="D26" s="353" t="s">
        <v>210</v>
      </c>
      <c r="E26" s="354">
        <v>110</v>
      </c>
      <c r="F26" s="355">
        <v>87897.067549999992</v>
      </c>
      <c r="G26" s="356">
        <v>71086.029980000007</v>
      </c>
      <c r="H26" s="356">
        <v>158983.09753</v>
      </c>
      <c r="I26" s="356">
        <v>314757.93815</v>
      </c>
      <c r="J26" s="356">
        <v>252489.00637000002</v>
      </c>
      <c r="K26" s="356">
        <v>567246.94452000002</v>
      </c>
      <c r="L26" s="356">
        <v>21793.94787</v>
      </c>
      <c r="M26" s="356">
        <v>23424.895850000001</v>
      </c>
      <c r="N26" s="356">
        <v>45218.843719999997</v>
      </c>
      <c r="O26" s="356">
        <v>771448.88576999994</v>
      </c>
      <c r="P26" s="356">
        <v>860.17494999999997</v>
      </c>
      <c r="Q26" s="356">
        <v>28.229479999999999</v>
      </c>
      <c r="R26" s="357">
        <v>888.40443000000005</v>
      </c>
      <c r="S26" s="7"/>
      <c r="T26" s="7"/>
      <c r="U26" s="7"/>
      <c r="V26" s="7"/>
      <c r="W26" s="7"/>
      <c r="X26" s="7"/>
      <c r="Y26" s="7"/>
      <c r="Z26" s="7"/>
      <c r="AA26" s="7"/>
      <c r="AB26" s="7"/>
    </row>
    <row r="27" spans="1:28" s="332" customFormat="1" ht="13.5">
      <c r="A27" s="358"/>
      <c r="B27" s="358"/>
      <c r="C27" s="358"/>
      <c r="D27" s="353" t="s">
        <v>211</v>
      </c>
      <c r="E27" s="354">
        <v>597</v>
      </c>
      <c r="F27" s="355">
        <v>19990.288079999998</v>
      </c>
      <c r="G27" s="356">
        <v>13326.0929</v>
      </c>
      <c r="H27" s="356">
        <v>33316.380980000002</v>
      </c>
      <c r="I27" s="356">
        <v>72373.550329999998</v>
      </c>
      <c r="J27" s="356">
        <v>44162.41057</v>
      </c>
      <c r="K27" s="356">
        <v>116535.96090000001</v>
      </c>
      <c r="L27" s="356">
        <v>6678.5724500000006</v>
      </c>
      <c r="M27" s="356">
        <v>3149.8503500000002</v>
      </c>
      <c r="N27" s="356">
        <v>9828.4228000000003</v>
      </c>
      <c r="O27" s="356">
        <v>159680.76467999999</v>
      </c>
      <c r="P27" s="356">
        <v>15.54579</v>
      </c>
      <c r="Q27" s="356">
        <v>34.671699999999994</v>
      </c>
      <c r="R27" s="357">
        <v>50.217489999999998</v>
      </c>
      <c r="S27" s="7"/>
      <c r="T27" s="7"/>
      <c r="U27" s="7"/>
      <c r="V27" s="7"/>
      <c r="W27" s="7"/>
      <c r="X27" s="7"/>
      <c r="Y27" s="7"/>
      <c r="Z27" s="7"/>
      <c r="AA27" s="7"/>
      <c r="AB27" s="7"/>
    </row>
    <row r="28" spans="1:28" s="332" customFormat="1" ht="13.5">
      <c r="A28" s="358"/>
      <c r="B28" s="358"/>
      <c r="C28" s="358"/>
      <c r="D28" s="353" t="s">
        <v>212</v>
      </c>
      <c r="E28" s="354">
        <v>455</v>
      </c>
      <c r="F28" s="355">
        <v>18933.776949999999</v>
      </c>
      <c r="G28" s="356">
        <v>7707.4008300000005</v>
      </c>
      <c r="H28" s="356">
        <v>26641.177780000002</v>
      </c>
      <c r="I28" s="356">
        <v>93821.783750000002</v>
      </c>
      <c r="J28" s="356">
        <v>37858.240210000004</v>
      </c>
      <c r="K28" s="356">
        <v>131680.02395999999</v>
      </c>
      <c r="L28" s="356">
        <v>6604.3771100000004</v>
      </c>
      <c r="M28" s="356">
        <v>6851.2601599999998</v>
      </c>
      <c r="N28" s="356">
        <v>13455.637269999999</v>
      </c>
      <c r="O28" s="356">
        <v>171776.83901</v>
      </c>
      <c r="P28" s="356">
        <v>15.44867</v>
      </c>
      <c r="Q28" s="356">
        <v>8.2520499999999988</v>
      </c>
      <c r="R28" s="357">
        <v>23.70072</v>
      </c>
      <c r="S28" s="7"/>
      <c r="T28" s="7"/>
      <c r="U28" s="7"/>
      <c r="V28" s="7"/>
      <c r="W28" s="7"/>
      <c r="X28" s="7"/>
      <c r="Y28" s="7"/>
      <c r="Z28" s="7"/>
      <c r="AA28" s="7"/>
      <c r="AB28" s="7"/>
    </row>
    <row r="29" spans="1:28" s="332" customFormat="1" ht="13.5">
      <c r="A29" s="358"/>
      <c r="B29" s="358"/>
      <c r="C29" s="358"/>
      <c r="D29" s="353" t="s">
        <v>60</v>
      </c>
      <c r="E29" s="354">
        <v>113</v>
      </c>
      <c r="F29" s="355">
        <v>33875.606390000001</v>
      </c>
      <c r="G29" s="356">
        <v>24694.23546</v>
      </c>
      <c r="H29" s="356">
        <v>58569.841850000004</v>
      </c>
      <c r="I29" s="356">
        <v>113226.18674999999</v>
      </c>
      <c r="J29" s="356">
        <v>36102.79204</v>
      </c>
      <c r="K29" s="356">
        <v>149328.97878999999</v>
      </c>
      <c r="L29" s="356">
        <v>4689.2261200000003</v>
      </c>
      <c r="M29" s="356">
        <v>3673.11571</v>
      </c>
      <c r="N29" s="356">
        <v>8362.3418299999994</v>
      </c>
      <c r="O29" s="356">
        <v>216261.16247000001</v>
      </c>
      <c r="P29" s="356">
        <v>31.586349999999999</v>
      </c>
      <c r="Q29" s="356">
        <v>24.999790000000001</v>
      </c>
      <c r="R29" s="357">
        <v>56.58614</v>
      </c>
      <c r="S29" s="7"/>
      <c r="T29" s="7"/>
      <c r="U29" s="7"/>
      <c r="V29" s="7"/>
      <c r="W29" s="7"/>
      <c r="X29" s="7"/>
      <c r="Y29" s="7"/>
      <c r="Z29" s="7"/>
      <c r="AA29" s="7"/>
      <c r="AB29" s="7"/>
    </row>
    <row r="30" spans="1:28" s="332" customFormat="1" ht="13.5">
      <c r="A30" s="358"/>
      <c r="B30" s="358"/>
      <c r="C30" s="358"/>
      <c r="D30" s="353" t="s">
        <v>213</v>
      </c>
      <c r="E30" s="354">
        <v>528</v>
      </c>
      <c r="F30" s="355">
        <v>17187.682699999998</v>
      </c>
      <c r="G30" s="356">
        <v>9433.1403499999997</v>
      </c>
      <c r="H30" s="356">
        <v>26620.823049999999</v>
      </c>
      <c r="I30" s="356">
        <v>100431.30606999999</v>
      </c>
      <c r="J30" s="356">
        <v>54550.188390000003</v>
      </c>
      <c r="K30" s="356">
        <v>154981.49446000002</v>
      </c>
      <c r="L30" s="356">
        <v>8996.3532799999994</v>
      </c>
      <c r="M30" s="356">
        <v>8112.7522600000002</v>
      </c>
      <c r="N30" s="356">
        <v>17109.10554</v>
      </c>
      <c r="O30" s="356">
        <v>198711.42305000001</v>
      </c>
      <c r="P30" s="356">
        <v>18.885009999999998</v>
      </c>
      <c r="Q30" s="356">
        <v>5.8614799999999994</v>
      </c>
      <c r="R30" s="357">
        <v>24.746490000000001</v>
      </c>
      <c r="S30" s="7"/>
      <c r="T30" s="7"/>
      <c r="U30" s="7"/>
      <c r="V30" s="7"/>
      <c r="W30" s="7"/>
      <c r="X30" s="7"/>
      <c r="Y30" s="7"/>
      <c r="Z30" s="7"/>
      <c r="AA30" s="7"/>
      <c r="AB30" s="7"/>
    </row>
    <row r="31" spans="1:28" s="332" customFormat="1" ht="13.5">
      <c r="A31" s="358"/>
      <c r="B31" s="358"/>
      <c r="C31" s="358"/>
      <c r="D31" s="353" t="s">
        <v>214</v>
      </c>
      <c r="E31" s="354">
        <v>649</v>
      </c>
      <c r="F31" s="355">
        <v>6132.5182100000002</v>
      </c>
      <c r="G31" s="356">
        <v>2619.4903100000001</v>
      </c>
      <c r="H31" s="356">
        <v>8752.0085199999994</v>
      </c>
      <c r="I31" s="356">
        <v>34118.299299999999</v>
      </c>
      <c r="J31" s="356">
        <v>15701.681619999999</v>
      </c>
      <c r="K31" s="356">
        <v>49819.980920000002</v>
      </c>
      <c r="L31" s="356">
        <v>2799.22057</v>
      </c>
      <c r="M31" s="356">
        <v>2582.76757</v>
      </c>
      <c r="N31" s="356">
        <v>5381.9881399999995</v>
      </c>
      <c r="O31" s="356">
        <v>63953.977579999999</v>
      </c>
      <c r="P31" s="356">
        <v>5.7003599999999999</v>
      </c>
      <c r="Q31" s="356">
        <v>1.7217899999999999</v>
      </c>
      <c r="R31" s="357">
        <v>7.4221499999999994</v>
      </c>
      <c r="S31" s="7"/>
      <c r="T31" s="7"/>
      <c r="U31" s="7"/>
      <c r="V31" s="7"/>
      <c r="W31" s="7"/>
      <c r="X31" s="7"/>
      <c r="Y31" s="7"/>
      <c r="Z31" s="7"/>
      <c r="AA31" s="7"/>
      <c r="AB31" s="7"/>
    </row>
    <row r="32" spans="1:28" s="332" customFormat="1" ht="13.5">
      <c r="A32" s="358"/>
      <c r="B32" s="358"/>
      <c r="C32" s="358"/>
      <c r="D32" s="353" t="s">
        <v>215</v>
      </c>
      <c r="E32" s="354">
        <v>660</v>
      </c>
      <c r="F32" s="355">
        <v>4059.08797</v>
      </c>
      <c r="G32" s="356">
        <v>2191.3950299999997</v>
      </c>
      <c r="H32" s="356">
        <v>6250.4830000000002</v>
      </c>
      <c r="I32" s="356">
        <v>30421.68419</v>
      </c>
      <c r="J32" s="356">
        <v>13577.716130000001</v>
      </c>
      <c r="K32" s="356">
        <v>43999.400320000001</v>
      </c>
      <c r="L32" s="356">
        <v>3786.9659100000003</v>
      </c>
      <c r="M32" s="356">
        <v>1886.93966</v>
      </c>
      <c r="N32" s="356">
        <v>5673.9055699999999</v>
      </c>
      <c r="O32" s="356">
        <v>55923.788890000003</v>
      </c>
      <c r="P32" s="356">
        <v>2.9083899999999998</v>
      </c>
      <c r="Q32" s="356">
        <v>1.3798800000000002</v>
      </c>
      <c r="R32" s="357">
        <v>4.2882700000000007</v>
      </c>
      <c r="S32" s="7"/>
      <c r="T32" s="7"/>
      <c r="U32" s="7"/>
      <c r="V32" s="7"/>
      <c r="W32" s="7"/>
      <c r="X32" s="7"/>
      <c r="Y32" s="7"/>
      <c r="Z32" s="7"/>
      <c r="AA32" s="7"/>
      <c r="AB32" s="7"/>
    </row>
    <row r="33" spans="1:28" s="332" customFormat="1" ht="13.5">
      <c r="A33" s="358"/>
      <c r="B33" s="358"/>
      <c r="C33" s="358"/>
      <c r="D33" s="353" t="s">
        <v>216</v>
      </c>
      <c r="E33" s="354">
        <v>678</v>
      </c>
      <c r="F33" s="355">
        <v>14543.84006</v>
      </c>
      <c r="G33" s="356">
        <v>4901.6650599999994</v>
      </c>
      <c r="H33" s="356">
        <v>19445.505120000002</v>
      </c>
      <c r="I33" s="356">
        <v>38194.996350000001</v>
      </c>
      <c r="J33" s="356">
        <v>14637.578869999999</v>
      </c>
      <c r="K33" s="356">
        <v>52832.575219999999</v>
      </c>
      <c r="L33" s="356">
        <v>629.96613000000002</v>
      </c>
      <c r="M33" s="356">
        <v>52.732239999999997</v>
      </c>
      <c r="N33" s="356">
        <v>682.69836999999995</v>
      </c>
      <c r="O33" s="356">
        <v>72960.778709999999</v>
      </c>
      <c r="P33" s="356">
        <v>37.756149999999998</v>
      </c>
      <c r="Q33" s="356">
        <v>12.80437</v>
      </c>
      <c r="R33" s="357">
        <v>50.560519999999997</v>
      </c>
      <c r="S33" s="7"/>
      <c r="T33" s="7"/>
      <c r="U33" s="7"/>
      <c r="V33" s="7"/>
      <c r="W33" s="7"/>
      <c r="X33" s="7"/>
      <c r="Y33" s="7"/>
      <c r="Z33" s="7"/>
      <c r="AA33" s="7"/>
      <c r="AB33" s="7"/>
    </row>
    <row r="34" spans="1:28" s="332" customFormat="1" ht="13.5">
      <c r="A34" s="358"/>
      <c r="B34" s="358"/>
      <c r="C34" s="353" t="s">
        <v>217</v>
      </c>
      <c r="D34" s="353" t="s">
        <v>217</v>
      </c>
      <c r="E34" s="354">
        <v>115</v>
      </c>
      <c r="F34" s="355">
        <v>9350.5156300000017</v>
      </c>
      <c r="G34" s="356">
        <v>4319.3724599999996</v>
      </c>
      <c r="H34" s="356">
        <v>13669.88809</v>
      </c>
      <c r="I34" s="356">
        <v>43582.77549</v>
      </c>
      <c r="J34" s="356">
        <v>19154.264739999999</v>
      </c>
      <c r="K34" s="356">
        <v>62737.040229999999</v>
      </c>
      <c r="L34" s="356">
        <v>3506.86364</v>
      </c>
      <c r="M34" s="356">
        <v>1095.8283899999999</v>
      </c>
      <c r="N34" s="356">
        <v>4602.6920300000002</v>
      </c>
      <c r="O34" s="356">
        <v>81009.620349999997</v>
      </c>
      <c r="P34" s="356">
        <v>31419.684249999998</v>
      </c>
      <c r="Q34" s="356">
        <v>1430.18471</v>
      </c>
      <c r="R34" s="357">
        <v>32849.86896</v>
      </c>
      <c r="S34" s="7"/>
      <c r="T34" s="7"/>
      <c r="U34" s="7"/>
      <c r="V34" s="7"/>
      <c r="W34" s="7"/>
      <c r="X34" s="7"/>
      <c r="Y34" s="7"/>
      <c r="Z34" s="7"/>
      <c r="AA34" s="7"/>
      <c r="AB34" s="7"/>
    </row>
    <row r="35" spans="1:28" s="332" customFormat="1" ht="13.5">
      <c r="A35" s="358"/>
      <c r="B35" s="358"/>
      <c r="C35" s="353" t="s">
        <v>218</v>
      </c>
      <c r="D35" s="353" t="s">
        <v>219</v>
      </c>
      <c r="E35" s="354">
        <v>464</v>
      </c>
      <c r="F35" s="355">
        <v>11206.81849</v>
      </c>
      <c r="G35" s="356">
        <v>1403.97651</v>
      </c>
      <c r="H35" s="356">
        <v>12610.795</v>
      </c>
      <c r="I35" s="356">
        <v>51815.682840000001</v>
      </c>
      <c r="J35" s="356">
        <v>14417.98792</v>
      </c>
      <c r="K35" s="356">
        <v>66233.670759999994</v>
      </c>
      <c r="L35" s="356">
        <v>1125.7978999999998</v>
      </c>
      <c r="M35" s="356">
        <v>1779.27243</v>
      </c>
      <c r="N35" s="356">
        <v>2905.07033</v>
      </c>
      <c r="O35" s="356">
        <v>81749.536090000009</v>
      </c>
      <c r="P35" s="356">
        <v>37871.118210000001</v>
      </c>
      <c r="Q35" s="356">
        <v>153.13298999999998</v>
      </c>
      <c r="R35" s="357">
        <v>38024.251200000006</v>
      </c>
      <c r="S35" s="7"/>
      <c r="T35" s="7"/>
      <c r="U35" s="7"/>
      <c r="V35" s="7"/>
      <c r="W35" s="7"/>
      <c r="X35" s="7"/>
      <c r="Y35" s="7"/>
      <c r="Z35" s="7"/>
      <c r="AA35" s="7"/>
      <c r="AB35" s="7"/>
    </row>
    <row r="36" spans="1:28" s="332" customFormat="1" ht="13.5">
      <c r="A36" s="358"/>
      <c r="B36" s="358"/>
      <c r="C36" s="353" t="s">
        <v>220</v>
      </c>
      <c r="D36" s="353" t="s">
        <v>221</v>
      </c>
      <c r="E36" s="354">
        <v>119</v>
      </c>
      <c r="F36" s="355">
        <v>14058.30766</v>
      </c>
      <c r="G36" s="356">
        <v>11584.970710000001</v>
      </c>
      <c r="H36" s="356">
        <v>25643.27837</v>
      </c>
      <c r="I36" s="356">
        <v>54189.443639999998</v>
      </c>
      <c r="J36" s="356">
        <v>24228.252280000001</v>
      </c>
      <c r="K36" s="356">
        <v>78417.695919999998</v>
      </c>
      <c r="L36" s="356">
        <v>4560.74892</v>
      </c>
      <c r="M36" s="356">
        <v>1548.73487</v>
      </c>
      <c r="N36" s="356">
        <v>6109.4837900000002</v>
      </c>
      <c r="O36" s="356">
        <v>110170.45808</v>
      </c>
      <c r="P36" s="356">
        <v>35152.900390000003</v>
      </c>
      <c r="Q36" s="356">
        <v>973.36327000000006</v>
      </c>
      <c r="R36" s="357">
        <v>36126.263659999997</v>
      </c>
      <c r="S36" s="7"/>
      <c r="T36" s="7"/>
      <c r="U36" s="7"/>
      <c r="V36" s="7"/>
      <c r="W36" s="7"/>
      <c r="X36" s="7"/>
      <c r="Y36" s="7"/>
      <c r="Z36" s="7"/>
      <c r="AA36" s="7"/>
      <c r="AB36" s="7"/>
    </row>
    <row r="37" spans="1:28" s="332" customFormat="1" ht="13.5">
      <c r="A37" s="358"/>
      <c r="B37" s="353" t="s">
        <v>6</v>
      </c>
      <c r="C37" s="353" t="s">
        <v>222</v>
      </c>
      <c r="D37" s="353" t="s">
        <v>6</v>
      </c>
      <c r="E37" s="354">
        <v>59</v>
      </c>
      <c r="F37" s="355">
        <v>72533.066749999998</v>
      </c>
      <c r="G37" s="356">
        <v>17133.173260000003</v>
      </c>
      <c r="H37" s="356">
        <v>89666.240010000009</v>
      </c>
      <c r="I37" s="356">
        <v>158062.16713999998</v>
      </c>
      <c r="J37" s="356">
        <v>31756.61896</v>
      </c>
      <c r="K37" s="356">
        <v>189818.7861</v>
      </c>
      <c r="L37" s="356">
        <v>11823.329689999999</v>
      </c>
      <c r="M37" s="356">
        <v>3962.2837000000004</v>
      </c>
      <c r="N37" s="356">
        <v>15785.61339</v>
      </c>
      <c r="O37" s="356">
        <v>295270.63949999999</v>
      </c>
      <c r="P37" s="356">
        <v>319252.49042000005</v>
      </c>
      <c r="Q37" s="356">
        <v>5263.4421299999995</v>
      </c>
      <c r="R37" s="357">
        <v>324515.93255000003</v>
      </c>
      <c r="S37" s="7"/>
      <c r="T37" s="7"/>
      <c r="U37" s="7"/>
      <c r="V37" s="7"/>
      <c r="W37" s="7"/>
      <c r="X37" s="7"/>
      <c r="Y37" s="7"/>
      <c r="Z37" s="7"/>
      <c r="AA37" s="7"/>
      <c r="AB37" s="7"/>
    </row>
    <row r="38" spans="1:28" s="332" customFormat="1" ht="13.5">
      <c r="A38" s="358"/>
      <c r="B38" s="358"/>
      <c r="C38" s="358"/>
      <c r="D38" s="358"/>
      <c r="E38" s="359">
        <v>691</v>
      </c>
      <c r="F38" s="360">
        <v>5854.3477999999996</v>
      </c>
      <c r="G38" s="361">
        <v>289.38481999999999</v>
      </c>
      <c r="H38" s="361">
        <v>6143.7326199999998</v>
      </c>
      <c r="I38" s="361">
        <v>20753.181969999998</v>
      </c>
      <c r="J38" s="361">
        <v>1499.26027</v>
      </c>
      <c r="K38" s="361">
        <v>22252.442239999997</v>
      </c>
      <c r="L38" s="361">
        <v>121.40694999999999</v>
      </c>
      <c r="M38" s="361">
        <v>8.2639300000000002</v>
      </c>
      <c r="N38" s="361">
        <v>129.67088000000001</v>
      </c>
      <c r="O38" s="361">
        <v>28525.845739999997</v>
      </c>
      <c r="P38" s="361">
        <v>3.9927800000000002</v>
      </c>
      <c r="Q38" s="361">
        <v>0.60315999999999992</v>
      </c>
      <c r="R38" s="362">
        <v>4.5959399999999997</v>
      </c>
      <c r="S38" s="7"/>
      <c r="T38" s="7"/>
      <c r="U38" s="7"/>
      <c r="V38" s="7"/>
      <c r="W38" s="7"/>
      <c r="X38" s="7"/>
      <c r="Y38" s="7"/>
      <c r="Z38" s="7"/>
      <c r="AA38" s="7"/>
      <c r="AB38" s="7"/>
    </row>
    <row r="39" spans="1:28" s="332" customFormat="1" ht="13.5">
      <c r="A39" s="358"/>
      <c r="B39" s="353" t="s">
        <v>7</v>
      </c>
      <c r="C39" s="353" t="s">
        <v>7</v>
      </c>
      <c r="D39" s="353" t="s">
        <v>7</v>
      </c>
      <c r="E39" s="354">
        <v>4</v>
      </c>
      <c r="F39" s="355">
        <v>103647.40531999999</v>
      </c>
      <c r="G39" s="356">
        <v>60814.594450000004</v>
      </c>
      <c r="H39" s="356">
        <v>164461.99977000002</v>
      </c>
      <c r="I39" s="356">
        <v>306695.63829000003</v>
      </c>
      <c r="J39" s="356">
        <v>97261.328209999992</v>
      </c>
      <c r="K39" s="356">
        <v>403956.96649999998</v>
      </c>
      <c r="L39" s="356">
        <v>22544.354789999998</v>
      </c>
      <c r="M39" s="356">
        <v>11794.15719</v>
      </c>
      <c r="N39" s="356">
        <v>34338.511979999996</v>
      </c>
      <c r="O39" s="356">
        <v>602757.47825000004</v>
      </c>
      <c r="P39" s="356">
        <v>386049.42658999999</v>
      </c>
      <c r="Q39" s="356">
        <v>33327.013200000001</v>
      </c>
      <c r="R39" s="357">
        <v>419376.43979000003</v>
      </c>
      <c r="S39" s="7"/>
      <c r="T39" s="7"/>
      <c r="U39" s="7"/>
      <c r="V39" s="7"/>
      <c r="W39" s="7"/>
      <c r="X39" s="7"/>
      <c r="Y39" s="7"/>
      <c r="Z39" s="7"/>
      <c r="AA39" s="7"/>
      <c r="AB39" s="7"/>
    </row>
    <row r="40" spans="1:28" s="332" customFormat="1" ht="13.5">
      <c r="A40" s="358"/>
      <c r="B40" s="358"/>
      <c r="C40" s="358"/>
      <c r="D40" s="358"/>
      <c r="E40" s="359">
        <v>488</v>
      </c>
      <c r="F40" s="360">
        <v>9539.297410000001</v>
      </c>
      <c r="G40" s="361">
        <v>2698.2284900000004</v>
      </c>
      <c r="H40" s="361">
        <v>12237.525900000001</v>
      </c>
      <c r="I40" s="361">
        <v>33894.442139999999</v>
      </c>
      <c r="J40" s="361">
        <v>6386.4483499999997</v>
      </c>
      <c r="K40" s="361">
        <v>40280.890490000005</v>
      </c>
      <c r="L40" s="361">
        <v>670.98282999999992</v>
      </c>
      <c r="M40" s="361">
        <v>162.50011999999998</v>
      </c>
      <c r="N40" s="361">
        <v>833.48294999999996</v>
      </c>
      <c r="O40" s="361">
        <v>53351.899340000004</v>
      </c>
      <c r="P40" s="361">
        <v>19.52731</v>
      </c>
      <c r="Q40" s="361">
        <v>2.8405999999999998</v>
      </c>
      <c r="R40" s="362">
        <v>22.367909999999998</v>
      </c>
      <c r="S40" s="7"/>
      <c r="T40" s="7"/>
      <c r="U40" s="7"/>
      <c r="V40" s="7"/>
      <c r="W40" s="7"/>
      <c r="X40" s="7"/>
      <c r="Y40" s="7"/>
      <c r="Z40" s="7"/>
      <c r="AA40" s="7"/>
      <c r="AB40" s="7"/>
    </row>
    <row r="41" spans="1:28" s="332" customFormat="1" ht="13.5">
      <c r="A41" s="358"/>
      <c r="B41" s="358"/>
      <c r="C41" s="353" t="s">
        <v>223</v>
      </c>
      <c r="D41" s="353" t="s">
        <v>223</v>
      </c>
      <c r="E41" s="354">
        <v>627</v>
      </c>
      <c r="F41" s="355">
        <v>5192.6783399999995</v>
      </c>
      <c r="G41" s="356">
        <v>51.51728</v>
      </c>
      <c r="H41" s="356">
        <v>5244.1956200000004</v>
      </c>
      <c r="I41" s="356">
        <v>24360.783339999998</v>
      </c>
      <c r="J41" s="356">
        <v>1699.94669</v>
      </c>
      <c r="K41" s="356">
        <v>26060.730030000002</v>
      </c>
      <c r="L41" s="356">
        <v>316.15197999999998</v>
      </c>
      <c r="M41" s="356">
        <v>23.524080000000001</v>
      </c>
      <c r="N41" s="356">
        <v>339.67606000000001</v>
      </c>
      <c r="O41" s="356">
        <v>31644.601710000003</v>
      </c>
      <c r="P41" s="356">
        <v>57693.682860000001</v>
      </c>
      <c r="Q41" s="356">
        <v>20.401990000000001</v>
      </c>
      <c r="R41" s="357">
        <v>57714.084849999999</v>
      </c>
      <c r="S41" s="7"/>
      <c r="T41" s="7"/>
      <c r="U41" s="7"/>
      <c r="V41" s="7"/>
      <c r="W41" s="7"/>
      <c r="X41" s="7"/>
      <c r="Y41" s="7"/>
      <c r="Z41" s="7"/>
      <c r="AA41" s="7"/>
      <c r="AB41" s="7"/>
    </row>
    <row r="42" spans="1:28" s="332" customFormat="1" ht="13.5">
      <c r="A42" s="358"/>
      <c r="B42" s="358"/>
      <c r="C42" s="353" t="s">
        <v>224</v>
      </c>
      <c r="D42" s="353" t="s">
        <v>224</v>
      </c>
      <c r="E42" s="354">
        <v>9</v>
      </c>
      <c r="F42" s="355">
        <v>48872.717929999999</v>
      </c>
      <c r="G42" s="356">
        <v>11111.2898</v>
      </c>
      <c r="H42" s="356">
        <v>59984.007729999998</v>
      </c>
      <c r="I42" s="356">
        <v>77893.994400000011</v>
      </c>
      <c r="J42" s="356">
        <v>13940.489099999999</v>
      </c>
      <c r="K42" s="356">
        <v>91834.483500000002</v>
      </c>
      <c r="L42" s="356">
        <v>4621.1172999999999</v>
      </c>
      <c r="M42" s="356">
        <v>1724.2321299999999</v>
      </c>
      <c r="N42" s="356">
        <v>6345.3494299999993</v>
      </c>
      <c r="O42" s="356">
        <v>158163.84065999999</v>
      </c>
      <c r="P42" s="356">
        <v>294019.42775999999</v>
      </c>
      <c r="Q42" s="356">
        <v>6487.7639300000001</v>
      </c>
      <c r="R42" s="357">
        <v>300507.19169000001</v>
      </c>
      <c r="S42" s="7"/>
      <c r="T42" s="7"/>
      <c r="U42" s="7"/>
      <c r="V42" s="7"/>
      <c r="W42" s="7"/>
      <c r="X42" s="7"/>
      <c r="Y42" s="7"/>
      <c r="Z42" s="7"/>
      <c r="AA42" s="7"/>
      <c r="AB42" s="7"/>
    </row>
    <row r="43" spans="1:28" s="332" customFormat="1" ht="13.5">
      <c r="A43" s="358"/>
      <c r="B43" s="353" t="s">
        <v>8</v>
      </c>
      <c r="C43" s="353" t="s">
        <v>225</v>
      </c>
      <c r="D43" s="353" t="s">
        <v>89</v>
      </c>
      <c r="E43" s="354">
        <v>323</v>
      </c>
      <c r="F43" s="355">
        <v>21447.919010000001</v>
      </c>
      <c r="G43" s="356">
        <v>29453.90191</v>
      </c>
      <c r="H43" s="356">
        <v>50901.820919999998</v>
      </c>
      <c r="I43" s="356">
        <v>84400.623000000007</v>
      </c>
      <c r="J43" s="356">
        <v>35030.78413</v>
      </c>
      <c r="K43" s="356">
        <v>119431.40712999999</v>
      </c>
      <c r="L43" s="356">
        <v>4379.2848700000004</v>
      </c>
      <c r="M43" s="356">
        <v>1867.3687500000001</v>
      </c>
      <c r="N43" s="356">
        <v>6246.65362</v>
      </c>
      <c r="O43" s="356">
        <v>176579.88166999997</v>
      </c>
      <c r="P43" s="356">
        <v>41.312570000000001</v>
      </c>
      <c r="Q43" s="356">
        <v>50.029769999999999</v>
      </c>
      <c r="R43" s="357">
        <v>91.342339999999993</v>
      </c>
      <c r="S43" s="7"/>
      <c r="T43" s="7"/>
      <c r="U43" s="7"/>
      <c r="V43" s="7"/>
      <c r="W43" s="7"/>
      <c r="X43" s="7"/>
      <c r="Y43" s="7"/>
      <c r="Z43" s="7"/>
      <c r="AA43" s="7"/>
      <c r="AB43" s="7"/>
    </row>
    <row r="44" spans="1:28" s="332" customFormat="1" ht="13.5">
      <c r="A44" s="358"/>
      <c r="B44" s="358"/>
      <c r="C44" s="358"/>
      <c r="D44" s="358"/>
      <c r="E44" s="359">
        <v>505</v>
      </c>
      <c r="F44" s="360">
        <v>13157.99561</v>
      </c>
      <c r="G44" s="361">
        <v>15120.66692</v>
      </c>
      <c r="H44" s="361">
        <v>28278.662530000001</v>
      </c>
      <c r="I44" s="361">
        <v>49786.136789999997</v>
      </c>
      <c r="J44" s="361">
        <v>43526.292390000002</v>
      </c>
      <c r="K44" s="361">
        <v>93312.429180000006</v>
      </c>
      <c r="L44" s="361">
        <v>1608.1710700000001</v>
      </c>
      <c r="M44" s="361">
        <v>2391.6643799999997</v>
      </c>
      <c r="N44" s="361">
        <v>3999.83545</v>
      </c>
      <c r="O44" s="361">
        <v>125590.92715999999</v>
      </c>
      <c r="P44" s="361">
        <v>18.886620000000001</v>
      </c>
      <c r="Q44" s="361">
        <v>8.21814</v>
      </c>
      <c r="R44" s="362">
        <v>27.104759999999999</v>
      </c>
      <c r="S44" s="7"/>
      <c r="T44" s="7"/>
      <c r="U44" s="7"/>
      <c r="V44" s="7"/>
      <c r="W44" s="7"/>
      <c r="X44" s="7"/>
      <c r="Y44" s="7"/>
      <c r="Z44" s="7"/>
      <c r="AA44" s="7"/>
      <c r="AB44" s="7"/>
    </row>
    <row r="45" spans="1:28" s="332" customFormat="1" ht="13.5">
      <c r="A45" s="358"/>
      <c r="B45" s="358"/>
      <c r="C45" s="358"/>
      <c r="D45" s="353" t="s">
        <v>8</v>
      </c>
      <c r="E45" s="354">
        <v>135</v>
      </c>
      <c r="F45" s="355">
        <v>70557.736629999999</v>
      </c>
      <c r="G45" s="356">
        <v>87573.712230000005</v>
      </c>
      <c r="H45" s="356">
        <v>158131.44886</v>
      </c>
      <c r="I45" s="356">
        <v>69207.481790000005</v>
      </c>
      <c r="J45" s="356">
        <v>62955.878689999998</v>
      </c>
      <c r="K45" s="356">
        <v>132163.36048</v>
      </c>
      <c r="L45" s="356">
        <v>7453.79025</v>
      </c>
      <c r="M45" s="356">
        <v>10983.181980000001</v>
      </c>
      <c r="N45" s="356">
        <v>18436.972229999999</v>
      </c>
      <c r="O45" s="356">
        <v>308731.78156999999</v>
      </c>
      <c r="P45" s="356">
        <v>47.291290000000004</v>
      </c>
      <c r="Q45" s="356">
        <v>205.49442000000002</v>
      </c>
      <c r="R45" s="357">
        <v>252.78570999999999</v>
      </c>
      <c r="S45" s="7"/>
      <c r="T45" s="7"/>
      <c r="U45" s="7"/>
      <c r="V45" s="7"/>
      <c r="W45" s="7"/>
      <c r="X45" s="7"/>
      <c r="Y45" s="7"/>
      <c r="Z45" s="7"/>
      <c r="AA45" s="7"/>
      <c r="AB45" s="7"/>
    </row>
    <row r="46" spans="1:28" s="332" customFormat="1" ht="13.5">
      <c r="A46" s="358"/>
      <c r="B46" s="358"/>
      <c r="C46" s="358"/>
      <c r="D46" s="358"/>
      <c r="E46" s="359">
        <v>294</v>
      </c>
      <c r="F46" s="360">
        <v>23864.351429999999</v>
      </c>
      <c r="G46" s="361">
        <v>50221.533619999995</v>
      </c>
      <c r="H46" s="361">
        <v>74085.885049999997</v>
      </c>
      <c r="I46" s="361">
        <v>68586.069799999997</v>
      </c>
      <c r="J46" s="361">
        <v>41233.573349999999</v>
      </c>
      <c r="K46" s="361">
        <v>109819.64315</v>
      </c>
      <c r="L46" s="361">
        <v>5968.1269900000007</v>
      </c>
      <c r="M46" s="361">
        <v>5651.2960499999999</v>
      </c>
      <c r="N46" s="361">
        <v>11619.42304</v>
      </c>
      <c r="O46" s="361">
        <v>195524.95124000002</v>
      </c>
      <c r="P46" s="361">
        <v>136.73695999999998</v>
      </c>
      <c r="Q46" s="361">
        <v>19.427720000000001</v>
      </c>
      <c r="R46" s="362">
        <v>156.16468</v>
      </c>
      <c r="S46" s="7"/>
      <c r="T46" s="7"/>
      <c r="U46" s="7"/>
      <c r="V46" s="7"/>
      <c r="W46" s="7"/>
      <c r="X46" s="7"/>
      <c r="Y46" s="7"/>
      <c r="Z46" s="7"/>
      <c r="AA46" s="7"/>
      <c r="AB46" s="7"/>
    </row>
    <row r="47" spans="1:28" s="332" customFormat="1" ht="13.5">
      <c r="A47" s="358"/>
      <c r="B47" s="358"/>
      <c r="C47" s="358"/>
      <c r="D47" s="358"/>
      <c r="E47" s="359">
        <v>441</v>
      </c>
      <c r="F47" s="360">
        <v>8126.1901699999999</v>
      </c>
      <c r="G47" s="361">
        <v>4612.4147599999997</v>
      </c>
      <c r="H47" s="361">
        <v>12738.60493</v>
      </c>
      <c r="I47" s="361">
        <v>19227.178820000001</v>
      </c>
      <c r="J47" s="361">
        <v>11111.85914</v>
      </c>
      <c r="K47" s="361">
        <v>30339.037960000001</v>
      </c>
      <c r="L47" s="361">
        <v>589.89697999999999</v>
      </c>
      <c r="M47" s="361">
        <v>11.95945</v>
      </c>
      <c r="N47" s="361">
        <v>601.85643000000005</v>
      </c>
      <c r="O47" s="361">
        <v>43679.499320000003</v>
      </c>
      <c r="P47" s="361">
        <v>10.13885</v>
      </c>
      <c r="Q47" s="361">
        <v>4.1599200000000005</v>
      </c>
      <c r="R47" s="362">
        <v>14.298770000000001</v>
      </c>
      <c r="S47" s="7"/>
      <c r="T47" s="7"/>
      <c r="U47" s="7"/>
      <c r="V47" s="7"/>
      <c r="W47" s="7"/>
      <c r="X47" s="7"/>
      <c r="Y47" s="7"/>
      <c r="Z47" s="7"/>
      <c r="AA47" s="7"/>
      <c r="AB47" s="7"/>
    </row>
    <row r="48" spans="1:28" s="332" customFormat="1" ht="13.5">
      <c r="A48" s="358"/>
      <c r="B48" s="358"/>
      <c r="C48" s="358"/>
      <c r="D48" s="358"/>
      <c r="E48" s="359">
        <v>494</v>
      </c>
      <c r="F48" s="360">
        <v>32339.924460000002</v>
      </c>
      <c r="G48" s="361">
        <v>18820.31796</v>
      </c>
      <c r="H48" s="361">
        <v>51160.242420000002</v>
      </c>
      <c r="I48" s="361">
        <v>107198.93937000001</v>
      </c>
      <c r="J48" s="361">
        <v>36175.94513</v>
      </c>
      <c r="K48" s="361">
        <v>143374.88449999999</v>
      </c>
      <c r="L48" s="361">
        <v>5649.1297999999997</v>
      </c>
      <c r="M48" s="361">
        <v>4480.3539900000005</v>
      </c>
      <c r="N48" s="361">
        <v>10129.483789999998</v>
      </c>
      <c r="O48" s="361">
        <v>204664.61071000001</v>
      </c>
      <c r="P48" s="361">
        <v>69.397109999999998</v>
      </c>
      <c r="Q48" s="361">
        <v>21.689550000000001</v>
      </c>
      <c r="R48" s="362">
        <v>91.086660000000009</v>
      </c>
      <c r="S48" s="7"/>
      <c r="T48" s="7"/>
      <c r="U48" s="7"/>
      <c r="V48" s="7"/>
      <c r="W48" s="7"/>
      <c r="X48" s="7"/>
      <c r="Y48" s="7"/>
      <c r="Z48" s="7"/>
      <c r="AA48" s="7"/>
      <c r="AB48" s="7"/>
    </row>
    <row r="49" spans="1:28" s="332" customFormat="1" ht="13.5">
      <c r="A49" s="358"/>
      <c r="B49" s="358"/>
      <c r="C49" s="358"/>
      <c r="D49" s="353" t="s">
        <v>93</v>
      </c>
      <c r="E49" s="354">
        <v>509</v>
      </c>
      <c r="F49" s="355">
        <v>17890.46284</v>
      </c>
      <c r="G49" s="356">
        <v>6274.8358600000001</v>
      </c>
      <c r="H49" s="356">
        <v>24165.298699999999</v>
      </c>
      <c r="I49" s="356">
        <v>88173.928370000009</v>
      </c>
      <c r="J49" s="356">
        <v>19257.495790000001</v>
      </c>
      <c r="K49" s="356">
        <v>107431.42416</v>
      </c>
      <c r="L49" s="356">
        <v>1442345.0913900002</v>
      </c>
      <c r="M49" s="356">
        <v>1190425.1205999998</v>
      </c>
      <c r="N49" s="356">
        <v>2632770.2119899997</v>
      </c>
      <c r="O49" s="356">
        <v>2764366.9348499998</v>
      </c>
      <c r="P49" s="356">
        <v>67.582770000000011</v>
      </c>
      <c r="Q49" s="356">
        <v>27.001080000000002</v>
      </c>
      <c r="R49" s="357">
        <v>94.583850000000012</v>
      </c>
      <c r="S49" s="7"/>
      <c r="T49" s="7"/>
      <c r="U49" s="7"/>
      <c r="V49" s="7"/>
      <c r="W49" s="7"/>
      <c r="X49" s="7"/>
      <c r="Y49" s="7"/>
      <c r="Z49" s="7"/>
      <c r="AA49" s="7"/>
      <c r="AB49" s="7"/>
    </row>
    <row r="50" spans="1:28" s="332" customFormat="1" ht="13.5">
      <c r="A50" s="358"/>
      <c r="B50" s="358"/>
      <c r="C50" s="358"/>
      <c r="D50" s="353" t="s">
        <v>92</v>
      </c>
      <c r="E50" s="354">
        <v>139</v>
      </c>
      <c r="F50" s="355">
        <v>164565.19263999999</v>
      </c>
      <c r="G50" s="356">
        <v>137027.55844999998</v>
      </c>
      <c r="H50" s="356">
        <v>301592.75108999998</v>
      </c>
      <c r="I50" s="356">
        <v>275501.21562999999</v>
      </c>
      <c r="J50" s="356">
        <v>205445.69968000002</v>
      </c>
      <c r="K50" s="356">
        <v>480946.91531000001</v>
      </c>
      <c r="L50" s="356">
        <v>650882.06363999995</v>
      </c>
      <c r="M50" s="356">
        <v>719772.50115999999</v>
      </c>
      <c r="N50" s="356">
        <v>1370654.5648000001</v>
      </c>
      <c r="O50" s="356">
        <v>2153194.2311999998</v>
      </c>
      <c r="P50" s="356">
        <v>1647894.33626</v>
      </c>
      <c r="Q50" s="356">
        <v>1144701.83617</v>
      </c>
      <c r="R50" s="357">
        <v>2792596.1724299998</v>
      </c>
      <c r="S50" s="7"/>
      <c r="T50" s="7"/>
      <c r="U50" s="7"/>
      <c r="V50" s="7"/>
      <c r="W50" s="7"/>
      <c r="X50" s="7"/>
      <c r="Y50" s="7"/>
      <c r="Z50" s="7"/>
      <c r="AA50" s="7"/>
      <c r="AB50" s="7"/>
    </row>
    <row r="51" spans="1:28" s="332" customFormat="1" ht="13.5">
      <c r="A51" s="358"/>
      <c r="B51" s="358"/>
      <c r="C51" s="358"/>
      <c r="D51" s="353" t="s">
        <v>226</v>
      </c>
      <c r="E51" s="354">
        <v>584</v>
      </c>
      <c r="F51" s="355">
        <v>144.66570999999999</v>
      </c>
      <c r="G51" s="356">
        <v>0</v>
      </c>
      <c r="H51" s="356">
        <v>144.66570999999999</v>
      </c>
      <c r="I51" s="356">
        <v>2326.6360199999999</v>
      </c>
      <c r="J51" s="356">
        <v>4333.6206400000001</v>
      </c>
      <c r="K51" s="356">
        <v>6660.25666</v>
      </c>
      <c r="L51" s="356">
        <v>65.128280000000004</v>
      </c>
      <c r="M51" s="356">
        <v>1513.05063</v>
      </c>
      <c r="N51" s="356">
        <v>1578.1789099999999</v>
      </c>
      <c r="O51" s="356">
        <v>8383.1012800000008</v>
      </c>
      <c r="P51" s="356">
        <v>0</v>
      </c>
      <c r="Q51" s="356">
        <v>0</v>
      </c>
      <c r="R51" s="357">
        <v>0</v>
      </c>
      <c r="S51" s="7"/>
      <c r="T51" s="7"/>
      <c r="U51" s="7"/>
      <c r="V51" s="7"/>
      <c r="W51" s="7"/>
      <c r="X51" s="7"/>
      <c r="Y51" s="7"/>
      <c r="Z51" s="7"/>
      <c r="AA51" s="7"/>
      <c r="AB51" s="7"/>
    </row>
    <row r="52" spans="1:28" s="332" customFormat="1" ht="13.5">
      <c r="A52" s="358"/>
      <c r="B52" s="353" t="s">
        <v>9</v>
      </c>
      <c r="C52" s="353" t="s">
        <v>227</v>
      </c>
      <c r="D52" s="353" t="s">
        <v>228</v>
      </c>
      <c r="E52" s="354">
        <v>466</v>
      </c>
      <c r="F52" s="355">
        <v>13069.29775</v>
      </c>
      <c r="G52" s="356">
        <v>7253.6816600000002</v>
      </c>
      <c r="H52" s="356">
        <v>20322.97941</v>
      </c>
      <c r="I52" s="356">
        <v>47131.432420000005</v>
      </c>
      <c r="J52" s="356">
        <v>6817.6201900000005</v>
      </c>
      <c r="K52" s="356">
        <v>53949.052609999999</v>
      </c>
      <c r="L52" s="356">
        <v>991.23543999999993</v>
      </c>
      <c r="M52" s="356">
        <v>1324.0578400000002</v>
      </c>
      <c r="N52" s="356">
        <v>2315.2932799999999</v>
      </c>
      <c r="O52" s="356">
        <v>76587.325299999997</v>
      </c>
      <c r="P52" s="356">
        <v>37052.297009999995</v>
      </c>
      <c r="Q52" s="356">
        <v>1224.6112900000001</v>
      </c>
      <c r="R52" s="357">
        <v>38276.908299999996</v>
      </c>
      <c r="S52" s="7"/>
      <c r="T52" s="7"/>
      <c r="U52" s="7"/>
      <c r="V52" s="7"/>
      <c r="W52" s="7"/>
      <c r="X52" s="7"/>
      <c r="Y52" s="7"/>
      <c r="Z52" s="7"/>
      <c r="AA52" s="7"/>
      <c r="AB52" s="7"/>
    </row>
    <row r="53" spans="1:28" s="332" customFormat="1" ht="13.5">
      <c r="A53" s="358"/>
      <c r="B53" s="358"/>
      <c r="C53" s="353" t="s">
        <v>9</v>
      </c>
      <c r="D53" s="353" t="s">
        <v>9</v>
      </c>
      <c r="E53" s="354">
        <v>97</v>
      </c>
      <c r="F53" s="355">
        <v>96454.912650000013</v>
      </c>
      <c r="G53" s="356">
        <v>76565.448439999993</v>
      </c>
      <c r="H53" s="356">
        <v>173020.36108999999</v>
      </c>
      <c r="I53" s="356">
        <v>310710.51566000003</v>
      </c>
      <c r="J53" s="356">
        <v>217847.61508000002</v>
      </c>
      <c r="K53" s="356">
        <v>528558.13074000005</v>
      </c>
      <c r="L53" s="356">
        <v>27169.97465</v>
      </c>
      <c r="M53" s="356">
        <v>20588.182949999999</v>
      </c>
      <c r="N53" s="356">
        <v>47758.157599999999</v>
      </c>
      <c r="O53" s="356">
        <v>749336.64942999999</v>
      </c>
      <c r="P53" s="356">
        <v>646198.55801000004</v>
      </c>
      <c r="Q53" s="356">
        <v>44975.753560000005</v>
      </c>
      <c r="R53" s="357">
        <v>691174.31157000002</v>
      </c>
      <c r="S53" s="7"/>
      <c r="T53" s="7"/>
      <c r="U53" s="7"/>
      <c r="V53" s="7"/>
      <c r="W53" s="7"/>
      <c r="X53" s="7"/>
      <c r="Y53" s="7"/>
      <c r="Z53" s="7"/>
      <c r="AA53" s="7"/>
      <c r="AB53" s="7"/>
    </row>
    <row r="54" spans="1:28" s="332" customFormat="1" ht="13.5">
      <c r="A54" s="358"/>
      <c r="B54" s="358"/>
      <c r="C54" s="358"/>
      <c r="D54" s="358"/>
      <c r="E54" s="359">
        <v>502</v>
      </c>
      <c r="F54" s="360">
        <v>20213.381300000001</v>
      </c>
      <c r="G54" s="361">
        <v>10969.78269</v>
      </c>
      <c r="H54" s="361">
        <v>31183.163989999997</v>
      </c>
      <c r="I54" s="361">
        <v>51671.286820000001</v>
      </c>
      <c r="J54" s="361">
        <v>30473.528719999998</v>
      </c>
      <c r="K54" s="361">
        <v>82144.815540000011</v>
      </c>
      <c r="L54" s="361">
        <v>720.67133999999999</v>
      </c>
      <c r="M54" s="361">
        <v>1694.1278600000001</v>
      </c>
      <c r="N54" s="361">
        <v>2414.7992000000004</v>
      </c>
      <c r="O54" s="361">
        <v>115742.77873000001</v>
      </c>
      <c r="P54" s="361">
        <v>17.287290000000002</v>
      </c>
      <c r="Q54" s="361">
        <v>2.1032299999999999</v>
      </c>
      <c r="R54" s="362">
        <v>19.390520000000002</v>
      </c>
      <c r="S54" s="7"/>
      <c r="T54" s="7"/>
      <c r="U54" s="7"/>
      <c r="V54" s="7"/>
      <c r="W54" s="7"/>
      <c r="X54" s="7"/>
      <c r="Y54" s="7"/>
      <c r="Z54" s="7"/>
      <c r="AA54" s="7"/>
      <c r="AB54" s="7"/>
    </row>
    <row r="55" spans="1:28" s="332" customFormat="1" ht="13.5">
      <c r="A55" s="358"/>
      <c r="B55" s="358"/>
      <c r="C55" s="358"/>
      <c r="D55" s="358"/>
      <c r="E55" s="359">
        <v>617</v>
      </c>
      <c r="F55" s="360">
        <v>3692.1682700000001</v>
      </c>
      <c r="G55" s="361">
        <v>2152.07431</v>
      </c>
      <c r="H55" s="361">
        <v>5844.2425800000001</v>
      </c>
      <c r="I55" s="361">
        <v>29043.44197</v>
      </c>
      <c r="J55" s="361">
        <v>20148.800440000003</v>
      </c>
      <c r="K55" s="361">
        <v>49192.242409999999</v>
      </c>
      <c r="L55" s="361">
        <v>1912.50567</v>
      </c>
      <c r="M55" s="361">
        <v>3029.66491</v>
      </c>
      <c r="N55" s="361">
        <v>4942.17058</v>
      </c>
      <c r="O55" s="361">
        <v>59978.655570000003</v>
      </c>
      <c r="P55" s="361">
        <v>4.8740800000000002</v>
      </c>
      <c r="Q55" s="361">
        <v>2.4215100000000001</v>
      </c>
      <c r="R55" s="362">
        <v>7.2955899999999998</v>
      </c>
      <c r="S55" s="7"/>
      <c r="T55" s="7"/>
      <c r="U55" s="7"/>
      <c r="V55" s="7"/>
      <c r="W55" s="7"/>
      <c r="X55" s="7"/>
      <c r="Y55" s="7"/>
      <c r="Z55" s="7"/>
      <c r="AA55" s="7"/>
      <c r="AB55" s="7"/>
    </row>
    <row r="56" spans="1:28" s="332" customFormat="1" ht="13.5">
      <c r="A56" s="358"/>
      <c r="B56" s="358"/>
      <c r="C56" s="358"/>
      <c r="D56" s="353" t="s">
        <v>229</v>
      </c>
      <c r="E56" s="354">
        <v>377</v>
      </c>
      <c r="F56" s="355">
        <v>13538.23625</v>
      </c>
      <c r="G56" s="356">
        <v>3635.06358</v>
      </c>
      <c r="H56" s="356">
        <v>17173.29983</v>
      </c>
      <c r="I56" s="356">
        <v>38193.443659999997</v>
      </c>
      <c r="J56" s="356">
        <v>17105.184809999999</v>
      </c>
      <c r="K56" s="356">
        <v>55298.628469999996</v>
      </c>
      <c r="L56" s="356">
        <v>723.65902000000006</v>
      </c>
      <c r="M56" s="356">
        <v>640.81194999999991</v>
      </c>
      <c r="N56" s="356">
        <v>1364.4709700000001</v>
      </c>
      <c r="O56" s="356">
        <v>73836.399269999994</v>
      </c>
      <c r="P56" s="356">
        <v>16.94294</v>
      </c>
      <c r="Q56" s="356">
        <v>4.3475400000000004</v>
      </c>
      <c r="R56" s="357">
        <v>21.290479999999999</v>
      </c>
      <c r="S56" s="7"/>
      <c r="T56" s="7"/>
      <c r="U56" s="7"/>
      <c r="V56" s="7"/>
      <c r="W56" s="7"/>
      <c r="X56" s="7"/>
      <c r="Y56" s="7"/>
      <c r="Z56" s="7"/>
      <c r="AA56" s="7"/>
      <c r="AB56" s="7"/>
    </row>
    <row r="57" spans="1:28" s="332" customFormat="1" ht="13.5">
      <c r="A57" s="358"/>
      <c r="B57" s="358"/>
      <c r="C57" s="358"/>
      <c r="D57" s="353" t="s">
        <v>230</v>
      </c>
      <c r="E57" s="354">
        <v>620</v>
      </c>
      <c r="F57" s="355">
        <v>5223.9009699999997</v>
      </c>
      <c r="G57" s="356">
        <v>823.64029000000005</v>
      </c>
      <c r="H57" s="356">
        <v>6047.54126</v>
      </c>
      <c r="I57" s="356">
        <v>27530.693719999999</v>
      </c>
      <c r="J57" s="356">
        <v>8098.85815</v>
      </c>
      <c r="K57" s="356">
        <v>35629.551869999996</v>
      </c>
      <c r="L57" s="356">
        <v>56.664940000000001</v>
      </c>
      <c r="M57" s="356">
        <v>25.81747</v>
      </c>
      <c r="N57" s="356">
        <v>82.482410000000002</v>
      </c>
      <c r="O57" s="356">
        <v>41759.575539999998</v>
      </c>
      <c r="P57" s="356">
        <v>8.6235699999999991</v>
      </c>
      <c r="Q57" s="356">
        <v>2.5508899999999999</v>
      </c>
      <c r="R57" s="357">
        <v>11.17446</v>
      </c>
      <c r="S57" s="7"/>
      <c r="T57" s="7"/>
      <c r="U57" s="7"/>
      <c r="V57" s="7"/>
      <c r="W57" s="7"/>
      <c r="X57" s="7"/>
      <c r="Y57" s="7"/>
      <c r="Z57" s="7"/>
      <c r="AA57" s="7"/>
      <c r="AB57" s="7"/>
    </row>
    <row r="58" spans="1:28" s="332" customFormat="1" ht="13.5">
      <c r="A58" s="358"/>
      <c r="B58" s="358"/>
      <c r="C58" s="358"/>
      <c r="D58" s="358"/>
      <c r="E58" s="359">
        <v>325</v>
      </c>
      <c r="F58" s="360">
        <v>20462.950370000002</v>
      </c>
      <c r="G58" s="361">
        <v>12482.09231</v>
      </c>
      <c r="H58" s="361">
        <v>32945.042679999999</v>
      </c>
      <c r="I58" s="361">
        <v>60343.420359999996</v>
      </c>
      <c r="J58" s="361">
        <v>36328.472569999998</v>
      </c>
      <c r="K58" s="361">
        <v>96671.892930000002</v>
      </c>
      <c r="L58" s="361">
        <v>3288.4614799999999</v>
      </c>
      <c r="M58" s="361">
        <v>1863.33158</v>
      </c>
      <c r="N58" s="361">
        <v>5151.79306</v>
      </c>
      <c r="O58" s="361">
        <v>134768.72866999998</v>
      </c>
      <c r="P58" s="361">
        <v>47.167269999999995</v>
      </c>
      <c r="Q58" s="361">
        <v>14.116969999999998</v>
      </c>
      <c r="R58" s="362">
        <v>61.284239999999997</v>
      </c>
      <c r="S58" s="7"/>
      <c r="T58" s="7"/>
      <c r="U58" s="7"/>
      <c r="V58" s="7"/>
      <c r="W58" s="7"/>
      <c r="X58" s="7"/>
      <c r="Y58" s="7"/>
      <c r="Z58" s="7"/>
      <c r="AA58" s="7"/>
      <c r="AB58" s="7"/>
    </row>
    <row r="59" spans="1:28" s="332" customFormat="1" ht="13.5">
      <c r="A59" s="358"/>
      <c r="B59" s="358"/>
      <c r="C59" s="353" t="s">
        <v>231</v>
      </c>
      <c r="D59" s="353" t="s">
        <v>232</v>
      </c>
      <c r="E59" s="354">
        <v>102</v>
      </c>
      <c r="F59" s="355">
        <v>22867.14388</v>
      </c>
      <c r="G59" s="356">
        <v>1570.6761899999999</v>
      </c>
      <c r="H59" s="356">
        <v>24437.820070000002</v>
      </c>
      <c r="I59" s="356">
        <v>44897.135520000003</v>
      </c>
      <c r="J59" s="356">
        <v>12533.265640000001</v>
      </c>
      <c r="K59" s="356">
        <v>57430.401159999994</v>
      </c>
      <c r="L59" s="356">
        <v>1403.8332600000001</v>
      </c>
      <c r="M59" s="356">
        <v>1396.5773799999999</v>
      </c>
      <c r="N59" s="356">
        <v>2800.4106400000001</v>
      </c>
      <c r="O59" s="356">
        <v>84668.631870000012</v>
      </c>
      <c r="P59" s="356">
        <v>69451.119579999999</v>
      </c>
      <c r="Q59" s="356">
        <v>277.93328000000002</v>
      </c>
      <c r="R59" s="357">
        <v>69729.052859999996</v>
      </c>
      <c r="S59" s="7"/>
      <c r="T59" s="7"/>
      <c r="U59" s="7"/>
      <c r="V59" s="7"/>
      <c r="W59" s="7"/>
      <c r="X59" s="7"/>
      <c r="Y59" s="7"/>
      <c r="Z59" s="7"/>
      <c r="AA59" s="7"/>
      <c r="AB59" s="7"/>
    </row>
    <row r="60" spans="1:28" s="332" customFormat="1" ht="13.5">
      <c r="A60" s="358"/>
      <c r="B60" s="358"/>
      <c r="C60" s="353" t="s">
        <v>233</v>
      </c>
      <c r="D60" s="353" t="s">
        <v>234</v>
      </c>
      <c r="E60" s="354">
        <v>376</v>
      </c>
      <c r="F60" s="355">
        <v>538.90872000000002</v>
      </c>
      <c r="G60" s="356">
        <v>42.569029999999998</v>
      </c>
      <c r="H60" s="356">
        <v>581.47775000000001</v>
      </c>
      <c r="I60" s="356">
        <v>5822.1541200000001</v>
      </c>
      <c r="J60" s="356">
        <v>1512.70947</v>
      </c>
      <c r="K60" s="356">
        <v>7334.8635899999999</v>
      </c>
      <c r="L60" s="356">
        <v>0.69416</v>
      </c>
      <c r="M60" s="356">
        <v>6.9616600000000002</v>
      </c>
      <c r="N60" s="356">
        <v>7.6558199999999994</v>
      </c>
      <c r="O60" s="356">
        <v>7923.9971599999999</v>
      </c>
      <c r="P60" s="356">
        <v>0</v>
      </c>
      <c r="Q60" s="356">
        <v>0</v>
      </c>
      <c r="R60" s="357">
        <v>0</v>
      </c>
      <c r="S60" s="7"/>
      <c r="T60" s="7"/>
      <c r="U60" s="7"/>
      <c r="V60" s="7"/>
      <c r="W60" s="7"/>
      <c r="X60" s="7"/>
      <c r="Y60" s="7"/>
      <c r="Z60" s="7"/>
      <c r="AA60" s="7"/>
      <c r="AB60" s="7"/>
    </row>
    <row r="61" spans="1:28" s="332" customFormat="1" ht="13.5">
      <c r="A61" s="358"/>
      <c r="B61" s="358"/>
      <c r="C61" s="358"/>
      <c r="D61" s="353" t="s">
        <v>233</v>
      </c>
      <c r="E61" s="354">
        <v>622</v>
      </c>
      <c r="F61" s="355">
        <v>3634.4948399999998</v>
      </c>
      <c r="G61" s="356">
        <v>3818.7608500000001</v>
      </c>
      <c r="H61" s="356">
        <v>7453.25569</v>
      </c>
      <c r="I61" s="356">
        <v>31550.85684</v>
      </c>
      <c r="J61" s="356">
        <v>21026.83397</v>
      </c>
      <c r="K61" s="356">
        <v>52577.69081</v>
      </c>
      <c r="L61" s="356">
        <v>1925.85213</v>
      </c>
      <c r="M61" s="356">
        <v>981.42161999999996</v>
      </c>
      <c r="N61" s="356">
        <v>2907.2737499999998</v>
      </c>
      <c r="O61" s="356">
        <v>62938.220249999998</v>
      </c>
      <c r="P61" s="356">
        <v>4.0564400000000003</v>
      </c>
      <c r="Q61" s="356">
        <v>14.478260000000001</v>
      </c>
      <c r="R61" s="357">
        <v>18.534700000000001</v>
      </c>
      <c r="S61" s="7"/>
      <c r="T61" s="7"/>
      <c r="U61" s="7"/>
      <c r="V61" s="7"/>
      <c r="W61" s="7"/>
      <c r="X61" s="7"/>
      <c r="Y61" s="7"/>
      <c r="Z61" s="7"/>
      <c r="AA61" s="7"/>
      <c r="AB61" s="7"/>
    </row>
    <row r="62" spans="1:28" s="332" customFormat="1" ht="13.5">
      <c r="A62" s="358"/>
      <c r="B62" s="353" t="s">
        <v>10</v>
      </c>
      <c r="C62" s="353" t="s">
        <v>10</v>
      </c>
      <c r="D62" s="353" t="s">
        <v>10</v>
      </c>
      <c r="E62" s="354">
        <v>62</v>
      </c>
      <c r="F62" s="355">
        <v>23245.019059999999</v>
      </c>
      <c r="G62" s="356">
        <v>2081.87318</v>
      </c>
      <c r="H62" s="356">
        <v>25326.892239999997</v>
      </c>
      <c r="I62" s="356">
        <v>77607.370939999993</v>
      </c>
      <c r="J62" s="356">
        <v>4394.4708600000004</v>
      </c>
      <c r="K62" s="356">
        <v>82001.841799999995</v>
      </c>
      <c r="L62" s="356">
        <v>3977.9354199999998</v>
      </c>
      <c r="M62" s="356">
        <v>129.84752</v>
      </c>
      <c r="N62" s="356">
        <v>4107.7829400000001</v>
      </c>
      <c r="O62" s="356">
        <v>111436.51698</v>
      </c>
      <c r="P62" s="356">
        <v>54178.316549999996</v>
      </c>
      <c r="Q62" s="356">
        <v>220.81454000000002</v>
      </c>
      <c r="R62" s="357">
        <v>54399.131090000003</v>
      </c>
      <c r="S62" s="7"/>
      <c r="T62" s="7"/>
      <c r="U62" s="7"/>
      <c r="V62" s="7"/>
      <c r="W62" s="7"/>
      <c r="X62" s="7"/>
      <c r="Y62" s="7"/>
      <c r="Z62" s="7"/>
      <c r="AA62" s="7"/>
      <c r="AB62" s="7"/>
    </row>
    <row r="63" spans="1:28" s="332" customFormat="1" ht="13.5">
      <c r="A63" s="358"/>
      <c r="B63" s="353" t="s">
        <v>235</v>
      </c>
      <c r="C63" s="353" t="s">
        <v>235</v>
      </c>
      <c r="D63" s="353" t="s">
        <v>235</v>
      </c>
      <c r="E63" s="354">
        <v>46</v>
      </c>
      <c r="F63" s="355">
        <v>35076.646540000002</v>
      </c>
      <c r="G63" s="356">
        <v>4652.4394400000001</v>
      </c>
      <c r="H63" s="356">
        <v>39729.085979999996</v>
      </c>
      <c r="I63" s="356">
        <v>139371.41284</v>
      </c>
      <c r="J63" s="356">
        <v>32018.140190000002</v>
      </c>
      <c r="K63" s="356">
        <v>171389.55303000001</v>
      </c>
      <c r="L63" s="356">
        <v>11980.854869999999</v>
      </c>
      <c r="M63" s="356">
        <v>3690.42398</v>
      </c>
      <c r="N63" s="356">
        <v>15671.278849999999</v>
      </c>
      <c r="O63" s="356">
        <v>226789.91786000002</v>
      </c>
      <c r="P63" s="356">
        <v>307547.11123000004</v>
      </c>
      <c r="Q63" s="356">
        <v>9639.7599200000004</v>
      </c>
      <c r="R63" s="357">
        <v>317186.87114999996</v>
      </c>
      <c r="S63" s="7"/>
      <c r="T63" s="7"/>
      <c r="U63" s="7"/>
      <c r="V63" s="7"/>
      <c r="W63" s="7"/>
      <c r="X63" s="7"/>
      <c r="Y63" s="7"/>
      <c r="Z63" s="7"/>
      <c r="AA63" s="7"/>
      <c r="AB63" s="7"/>
    </row>
    <row r="64" spans="1:28" s="332" customFormat="1" ht="13.5">
      <c r="A64" s="358"/>
      <c r="B64" s="358"/>
      <c r="C64" s="358"/>
      <c r="D64" s="358"/>
      <c r="E64" s="359">
        <v>589</v>
      </c>
      <c r="F64" s="360">
        <v>16119.02288</v>
      </c>
      <c r="G64" s="361">
        <v>2745.9162200000001</v>
      </c>
      <c r="H64" s="361">
        <v>18864.939100000003</v>
      </c>
      <c r="I64" s="361">
        <v>31524.307570000001</v>
      </c>
      <c r="J64" s="361">
        <v>9604.2751099999987</v>
      </c>
      <c r="K64" s="361">
        <v>41128.58268</v>
      </c>
      <c r="L64" s="361">
        <v>1896.8200900000002</v>
      </c>
      <c r="M64" s="361">
        <v>312.83262000000002</v>
      </c>
      <c r="N64" s="361">
        <v>2209.6527099999998</v>
      </c>
      <c r="O64" s="361">
        <v>62203.174490000005</v>
      </c>
      <c r="P64" s="361">
        <v>16.87313</v>
      </c>
      <c r="Q64" s="361">
        <v>1.2807200000000001</v>
      </c>
      <c r="R64" s="362">
        <v>18.153849999999998</v>
      </c>
      <c r="S64" s="7"/>
      <c r="T64" s="7"/>
      <c r="U64" s="7"/>
      <c r="V64" s="7"/>
      <c r="W64" s="7"/>
      <c r="X64" s="7"/>
      <c r="Y64" s="7"/>
      <c r="Z64" s="7"/>
      <c r="AA64" s="7"/>
      <c r="AB64" s="7"/>
    </row>
    <row r="65" spans="1:28" s="332" customFormat="1" ht="13.5">
      <c r="A65" s="358"/>
      <c r="B65" s="358"/>
      <c r="C65" s="353" t="s">
        <v>236</v>
      </c>
      <c r="D65" s="353" t="s">
        <v>237</v>
      </c>
      <c r="E65" s="354">
        <v>47</v>
      </c>
      <c r="F65" s="355">
        <v>17705.519929999999</v>
      </c>
      <c r="G65" s="356">
        <v>2161.9085399999999</v>
      </c>
      <c r="H65" s="356">
        <v>19867.428469999999</v>
      </c>
      <c r="I65" s="356">
        <v>53366.260920000001</v>
      </c>
      <c r="J65" s="356">
        <v>9869.0182100000002</v>
      </c>
      <c r="K65" s="356">
        <v>63235.279130000003</v>
      </c>
      <c r="L65" s="356">
        <v>1354.20877</v>
      </c>
      <c r="M65" s="356">
        <v>411.66415000000001</v>
      </c>
      <c r="N65" s="356">
        <v>1765.87292</v>
      </c>
      <c r="O65" s="356">
        <v>84868.580519999989</v>
      </c>
      <c r="P65" s="356">
        <v>84188.419720000005</v>
      </c>
      <c r="Q65" s="356">
        <v>215.10173</v>
      </c>
      <c r="R65" s="357">
        <v>84403.52145</v>
      </c>
      <c r="S65" s="7"/>
      <c r="T65" s="7"/>
      <c r="U65" s="7"/>
      <c r="V65" s="7"/>
      <c r="W65" s="7"/>
      <c r="X65" s="7"/>
      <c r="Y65" s="7"/>
      <c r="Z65" s="7"/>
      <c r="AA65" s="7"/>
      <c r="AB65" s="7"/>
    </row>
    <row r="66" spans="1:28" s="332" customFormat="1" ht="13.5">
      <c r="A66" s="358"/>
      <c r="B66" s="353" t="s">
        <v>12</v>
      </c>
      <c r="C66" s="353" t="s">
        <v>238</v>
      </c>
      <c r="D66" s="353" t="s">
        <v>239</v>
      </c>
      <c r="E66" s="354">
        <v>66</v>
      </c>
      <c r="F66" s="355">
        <v>24805.370269999999</v>
      </c>
      <c r="G66" s="356">
        <v>109308.34978</v>
      </c>
      <c r="H66" s="356">
        <v>134113.72005</v>
      </c>
      <c r="I66" s="356">
        <v>94615.255799999999</v>
      </c>
      <c r="J66" s="356">
        <v>21797.142829999997</v>
      </c>
      <c r="K66" s="356">
        <v>116412.39863</v>
      </c>
      <c r="L66" s="356">
        <v>12506.661189999999</v>
      </c>
      <c r="M66" s="356">
        <v>4782.5609299999996</v>
      </c>
      <c r="N66" s="356">
        <v>17289.222120000002</v>
      </c>
      <c r="O66" s="356">
        <v>267815.34080000001</v>
      </c>
      <c r="P66" s="356">
        <v>265711.17116999999</v>
      </c>
      <c r="Q66" s="356">
        <v>288329.79693999997</v>
      </c>
      <c r="R66" s="357">
        <v>554040.96811000002</v>
      </c>
      <c r="S66" s="7"/>
      <c r="T66" s="7"/>
      <c r="U66" s="7"/>
      <c r="V66" s="7"/>
      <c r="W66" s="7"/>
      <c r="X66" s="7"/>
      <c r="Y66" s="7"/>
      <c r="Z66" s="7"/>
      <c r="AA66" s="7"/>
      <c r="AB66" s="7"/>
    </row>
    <row r="67" spans="1:28" s="332" customFormat="1" ht="13.5">
      <c r="A67" s="358"/>
      <c r="B67" s="358"/>
      <c r="C67" s="358"/>
      <c r="D67" s="358"/>
      <c r="E67" s="359">
        <v>304</v>
      </c>
      <c r="F67" s="360">
        <v>44443.200570000001</v>
      </c>
      <c r="G67" s="361">
        <v>21861.335300000002</v>
      </c>
      <c r="H67" s="361">
        <v>66304.535869999992</v>
      </c>
      <c r="I67" s="361">
        <v>54626.094469999996</v>
      </c>
      <c r="J67" s="361">
        <v>19763.389520000001</v>
      </c>
      <c r="K67" s="361">
        <v>74389.483989999993</v>
      </c>
      <c r="L67" s="361">
        <v>4315.7716200000004</v>
      </c>
      <c r="M67" s="361">
        <v>2479.39446</v>
      </c>
      <c r="N67" s="361">
        <v>6795.16608</v>
      </c>
      <c r="O67" s="361">
        <v>147489.18594</v>
      </c>
      <c r="P67" s="361">
        <v>189.08732000000001</v>
      </c>
      <c r="Q67" s="361">
        <v>30.47232</v>
      </c>
      <c r="R67" s="362">
        <v>219.55964</v>
      </c>
      <c r="S67" s="7"/>
      <c r="T67" s="7"/>
      <c r="U67" s="7"/>
      <c r="V67" s="7"/>
      <c r="W67" s="7"/>
      <c r="X67" s="7"/>
      <c r="Y67" s="7"/>
      <c r="Z67" s="7"/>
      <c r="AA67" s="7"/>
      <c r="AB67" s="7"/>
    </row>
    <row r="68" spans="1:28" s="332" customFormat="1" ht="13.5">
      <c r="A68" s="358"/>
      <c r="B68" s="358"/>
      <c r="C68" s="353" t="s">
        <v>12</v>
      </c>
      <c r="D68" s="353" t="s">
        <v>12</v>
      </c>
      <c r="E68" s="354">
        <v>63</v>
      </c>
      <c r="F68" s="355">
        <v>72092.197849999997</v>
      </c>
      <c r="G68" s="356">
        <v>52029.041189999996</v>
      </c>
      <c r="H68" s="356">
        <v>124121.23904</v>
      </c>
      <c r="I68" s="356">
        <v>222763.95739</v>
      </c>
      <c r="J68" s="356">
        <v>71240.912590000007</v>
      </c>
      <c r="K68" s="356">
        <v>294004.86998000002</v>
      </c>
      <c r="L68" s="356">
        <v>23056.653760000001</v>
      </c>
      <c r="M68" s="356">
        <v>13333.51267</v>
      </c>
      <c r="N68" s="356">
        <v>36390.166429999997</v>
      </c>
      <c r="O68" s="356">
        <v>454516.27545000002</v>
      </c>
      <c r="P68" s="356">
        <v>356934.43956000003</v>
      </c>
      <c r="Q68" s="356">
        <v>161735.38984000002</v>
      </c>
      <c r="R68" s="357">
        <v>518669.82939999999</v>
      </c>
      <c r="S68" s="7"/>
      <c r="T68" s="7"/>
      <c r="U68" s="7"/>
      <c r="V68" s="7"/>
      <c r="W68" s="7"/>
      <c r="X68" s="7"/>
      <c r="Y68" s="7"/>
      <c r="Z68" s="7"/>
      <c r="AA68" s="7"/>
      <c r="AB68" s="7"/>
    </row>
    <row r="69" spans="1:28" s="332" customFormat="1" ht="13.5">
      <c r="A69" s="358"/>
      <c r="B69" s="358"/>
      <c r="C69" s="358"/>
      <c r="D69" s="358"/>
      <c r="E69" s="359">
        <v>618</v>
      </c>
      <c r="F69" s="360">
        <v>8772.0607799999998</v>
      </c>
      <c r="G69" s="361">
        <v>7463.0004800000006</v>
      </c>
      <c r="H69" s="361">
        <v>16235.06126</v>
      </c>
      <c r="I69" s="361">
        <v>24639.847140000002</v>
      </c>
      <c r="J69" s="361">
        <v>12851.9782</v>
      </c>
      <c r="K69" s="361">
        <v>37491.825340000003</v>
      </c>
      <c r="L69" s="361">
        <v>1318.8133899999998</v>
      </c>
      <c r="M69" s="361">
        <v>710.83576000000005</v>
      </c>
      <c r="N69" s="361">
        <v>2029.64915</v>
      </c>
      <c r="O69" s="361">
        <v>55756.535750000003</v>
      </c>
      <c r="P69" s="361">
        <v>6.4755500000000001</v>
      </c>
      <c r="Q69" s="361">
        <v>6.5040899999999997</v>
      </c>
      <c r="R69" s="362">
        <v>12.97964</v>
      </c>
      <c r="S69" s="7"/>
      <c r="T69" s="7"/>
      <c r="U69" s="7"/>
      <c r="V69" s="7"/>
      <c r="W69" s="7"/>
      <c r="X69" s="7"/>
      <c r="Y69" s="7"/>
      <c r="Z69" s="7"/>
      <c r="AA69" s="7"/>
      <c r="AB69" s="7"/>
    </row>
    <row r="70" spans="1:28" s="332" customFormat="1" ht="13.5">
      <c r="A70" s="358"/>
      <c r="B70" s="358"/>
      <c r="C70" s="358"/>
      <c r="D70" s="358"/>
      <c r="E70" s="359">
        <v>402</v>
      </c>
      <c r="F70" s="360">
        <v>22555.38236</v>
      </c>
      <c r="G70" s="361">
        <v>38061.011909999994</v>
      </c>
      <c r="H70" s="361">
        <v>60616.394270000004</v>
      </c>
      <c r="I70" s="361">
        <v>55451.20465</v>
      </c>
      <c r="J70" s="361">
        <v>21411.003829999998</v>
      </c>
      <c r="K70" s="361">
        <v>76862.208480000001</v>
      </c>
      <c r="L70" s="361">
        <v>1821.8624600000001</v>
      </c>
      <c r="M70" s="361">
        <v>1173.3727900000001</v>
      </c>
      <c r="N70" s="361">
        <v>2995.2352500000002</v>
      </c>
      <c r="O70" s="361">
        <v>140473.83799999999</v>
      </c>
      <c r="P70" s="361">
        <v>40.777459999999998</v>
      </c>
      <c r="Q70" s="361">
        <v>7.2834200000000004</v>
      </c>
      <c r="R70" s="362">
        <v>48.060879999999997</v>
      </c>
      <c r="S70" s="7"/>
      <c r="T70" s="7"/>
      <c r="U70" s="7"/>
      <c r="V70" s="7"/>
      <c r="W70" s="7"/>
      <c r="X70" s="7"/>
      <c r="Y70" s="7"/>
      <c r="Z70" s="7"/>
      <c r="AA70" s="7"/>
      <c r="AB70" s="7"/>
    </row>
    <row r="71" spans="1:28" s="332" customFormat="1" ht="13.5">
      <c r="A71" s="358"/>
      <c r="B71" s="358"/>
      <c r="C71" s="353" t="s">
        <v>240</v>
      </c>
      <c r="D71" s="353" t="s">
        <v>240</v>
      </c>
      <c r="E71" s="354">
        <v>67</v>
      </c>
      <c r="F71" s="355">
        <v>45359.218159999997</v>
      </c>
      <c r="G71" s="356">
        <v>73097.130980000002</v>
      </c>
      <c r="H71" s="356">
        <v>118456.34914000001</v>
      </c>
      <c r="I71" s="356">
        <v>79422.470079999999</v>
      </c>
      <c r="J71" s="356">
        <v>52934.91173</v>
      </c>
      <c r="K71" s="356">
        <v>132357.38180999999</v>
      </c>
      <c r="L71" s="356">
        <v>5566.4862899999998</v>
      </c>
      <c r="M71" s="356">
        <v>1909.2085300000001</v>
      </c>
      <c r="N71" s="356">
        <v>7475.6948200000006</v>
      </c>
      <c r="O71" s="356">
        <v>258289.42577</v>
      </c>
      <c r="P71" s="356">
        <v>86226.157180000009</v>
      </c>
      <c r="Q71" s="356">
        <v>4259.9477100000004</v>
      </c>
      <c r="R71" s="357">
        <v>90486.104890000002</v>
      </c>
      <c r="S71" s="7"/>
      <c r="T71" s="7"/>
      <c r="U71" s="7"/>
      <c r="V71" s="7"/>
      <c r="W71" s="7"/>
      <c r="X71" s="7"/>
      <c r="Y71" s="7"/>
      <c r="Z71" s="7"/>
      <c r="AA71" s="7"/>
      <c r="AB71" s="7"/>
    </row>
    <row r="72" spans="1:28" s="332" customFormat="1" ht="13.5">
      <c r="A72" s="358"/>
      <c r="B72" s="358"/>
      <c r="C72" s="358"/>
      <c r="D72" s="353" t="s">
        <v>241</v>
      </c>
      <c r="E72" s="354">
        <v>68</v>
      </c>
      <c r="F72" s="355">
        <v>14199.451369999999</v>
      </c>
      <c r="G72" s="356">
        <v>21220.153489999997</v>
      </c>
      <c r="H72" s="356">
        <v>35419.604859999999</v>
      </c>
      <c r="I72" s="356">
        <v>112657.40643</v>
      </c>
      <c r="J72" s="356">
        <v>114421.41944</v>
      </c>
      <c r="K72" s="356">
        <v>227078.82587</v>
      </c>
      <c r="L72" s="356">
        <v>6671.73812</v>
      </c>
      <c r="M72" s="356">
        <v>56955.304229999994</v>
      </c>
      <c r="N72" s="356">
        <v>63627.042350000003</v>
      </c>
      <c r="O72" s="356">
        <v>326125.47307999997</v>
      </c>
      <c r="P72" s="356">
        <v>28145.13393</v>
      </c>
      <c r="Q72" s="356">
        <v>888.35394999999994</v>
      </c>
      <c r="R72" s="357">
        <v>29033.487880000001</v>
      </c>
      <c r="S72" s="7"/>
      <c r="T72" s="7"/>
      <c r="U72" s="7"/>
      <c r="V72" s="7"/>
      <c r="W72" s="7"/>
      <c r="X72" s="7"/>
      <c r="Y72" s="7"/>
      <c r="Z72" s="7"/>
      <c r="AA72" s="7"/>
      <c r="AB72" s="7"/>
    </row>
    <row r="73" spans="1:28" s="332" customFormat="1" ht="13.5">
      <c r="A73" s="358"/>
      <c r="B73" s="358"/>
      <c r="C73" s="353" t="s">
        <v>242</v>
      </c>
      <c r="D73" s="353" t="s">
        <v>242</v>
      </c>
      <c r="E73" s="354">
        <v>69</v>
      </c>
      <c r="F73" s="355">
        <v>31575.156500000001</v>
      </c>
      <c r="G73" s="356">
        <v>9351.5910600000007</v>
      </c>
      <c r="H73" s="356">
        <v>40926.747560000003</v>
      </c>
      <c r="I73" s="356">
        <v>124652.98897000001</v>
      </c>
      <c r="J73" s="356">
        <v>20816.722510000003</v>
      </c>
      <c r="K73" s="356">
        <v>145469.71148</v>
      </c>
      <c r="L73" s="356">
        <v>14903.300279999999</v>
      </c>
      <c r="M73" s="356">
        <v>3945.5715599999999</v>
      </c>
      <c r="N73" s="356">
        <v>18848.87184</v>
      </c>
      <c r="O73" s="356">
        <v>205245.33087999999</v>
      </c>
      <c r="P73" s="356">
        <v>79636.266340000002</v>
      </c>
      <c r="Q73" s="356">
        <v>1190.9274499999999</v>
      </c>
      <c r="R73" s="357">
        <v>80827.193790000005</v>
      </c>
      <c r="S73" s="7"/>
      <c r="T73" s="7"/>
      <c r="U73" s="7"/>
      <c r="V73" s="7"/>
      <c r="W73" s="7"/>
      <c r="X73" s="7"/>
      <c r="Y73" s="7"/>
      <c r="Z73" s="7"/>
      <c r="AA73" s="7"/>
      <c r="AB73" s="7"/>
    </row>
    <row r="74" spans="1:28" s="332" customFormat="1" ht="13.5">
      <c r="A74" s="358"/>
      <c r="B74" s="353" t="s">
        <v>243</v>
      </c>
      <c r="C74" s="353" t="s">
        <v>244</v>
      </c>
      <c r="D74" s="353" t="s">
        <v>244</v>
      </c>
      <c r="E74" s="354">
        <v>80</v>
      </c>
      <c r="F74" s="355">
        <v>244371.97125</v>
      </c>
      <c r="G74" s="356">
        <v>2559.7366699999998</v>
      </c>
      <c r="H74" s="356">
        <v>246931.70791999999</v>
      </c>
      <c r="I74" s="356">
        <v>47479.416189999996</v>
      </c>
      <c r="J74" s="356">
        <v>13030.07301</v>
      </c>
      <c r="K74" s="356">
        <v>60509.489200000004</v>
      </c>
      <c r="L74" s="356">
        <v>5790.34728</v>
      </c>
      <c r="M74" s="356">
        <v>1163.45029</v>
      </c>
      <c r="N74" s="356">
        <v>6953.7975700000006</v>
      </c>
      <c r="O74" s="356">
        <v>314394.99469000002</v>
      </c>
      <c r="P74" s="356">
        <v>121209.80565000001</v>
      </c>
      <c r="Q74" s="356">
        <v>2940.2565600000003</v>
      </c>
      <c r="R74" s="357">
        <v>124150.06220999999</v>
      </c>
      <c r="S74" s="7"/>
      <c r="T74" s="7"/>
      <c r="U74" s="7"/>
      <c r="V74" s="7"/>
      <c r="W74" s="7"/>
      <c r="X74" s="7"/>
      <c r="Y74" s="7"/>
      <c r="Z74" s="7"/>
      <c r="AA74" s="7"/>
      <c r="AB74" s="7"/>
    </row>
    <row r="75" spans="1:28" s="332" customFormat="1" ht="13.5">
      <c r="A75" s="358"/>
      <c r="B75" s="358"/>
      <c r="C75" s="358"/>
      <c r="D75" s="353" t="s">
        <v>245</v>
      </c>
      <c r="E75" s="354">
        <v>428</v>
      </c>
      <c r="F75" s="355">
        <v>15135.49638</v>
      </c>
      <c r="G75" s="356">
        <v>8102.2373200000002</v>
      </c>
      <c r="H75" s="356">
        <v>23237.733700000001</v>
      </c>
      <c r="I75" s="356">
        <v>42937.21701</v>
      </c>
      <c r="J75" s="356">
        <v>2137.6987899999999</v>
      </c>
      <c r="K75" s="356">
        <v>45074.915799999995</v>
      </c>
      <c r="L75" s="356">
        <v>612.60777000000007</v>
      </c>
      <c r="M75" s="356">
        <v>82.184899999999999</v>
      </c>
      <c r="N75" s="356">
        <v>694.79267000000004</v>
      </c>
      <c r="O75" s="356">
        <v>69007.442169999995</v>
      </c>
      <c r="P75" s="356">
        <v>47919.816189999998</v>
      </c>
      <c r="Q75" s="356">
        <v>1226.9662700000001</v>
      </c>
      <c r="R75" s="357">
        <v>49146.782460000002</v>
      </c>
      <c r="S75" s="7"/>
      <c r="T75" s="7"/>
      <c r="U75" s="7"/>
      <c r="V75" s="7"/>
      <c r="W75" s="7"/>
      <c r="X75" s="7"/>
      <c r="Y75" s="7"/>
      <c r="Z75" s="7"/>
      <c r="AA75" s="7"/>
      <c r="AB75" s="7"/>
    </row>
    <row r="76" spans="1:28" s="332" customFormat="1" ht="13.5">
      <c r="A76" s="358"/>
      <c r="B76" s="358"/>
      <c r="C76" s="353" t="s">
        <v>246</v>
      </c>
      <c r="D76" s="353" t="s">
        <v>247</v>
      </c>
      <c r="E76" s="354">
        <v>73</v>
      </c>
      <c r="F76" s="355">
        <v>2942.4955800000002</v>
      </c>
      <c r="G76" s="356">
        <v>114.64831</v>
      </c>
      <c r="H76" s="356">
        <v>3057.1438900000003</v>
      </c>
      <c r="I76" s="356">
        <v>10539.48833</v>
      </c>
      <c r="J76" s="356">
        <v>3962.9675000000002</v>
      </c>
      <c r="K76" s="356">
        <v>14502.455830000001</v>
      </c>
      <c r="L76" s="356">
        <v>3555.8910699999997</v>
      </c>
      <c r="M76" s="356">
        <v>1913.04584</v>
      </c>
      <c r="N76" s="356">
        <v>5468.9369100000004</v>
      </c>
      <c r="O76" s="356">
        <v>23028.536629999999</v>
      </c>
      <c r="P76" s="356">
        <v>0.82032000000000005</v>
      </c>
      <c r="Q76" s="356">
        <v>0.24311000000000002</v>
      </c>
      <c r="R76" s="357">
        <v>1.0634300000000001</v>
      </c>
      <c r="S76" s="7"/>
      <c r="T76" s="7"/>
      <c r="U76" s="7"/>
      <c r="V76" s="7"/>
      <c r="W76" s="7"/>
      <c r="X76" s="7"/>
      <c r="Y76" s="7"/>
      <c r="Z76" s="7"/>
      <c r="AA76" s="7"/>
      <c r="AB76" s="7"/>
    </row>
    <row r="77" spans="1:28" s="332" customFormat="1" ht="13.5">
      <c r="A77" s="358"/>
      <c r="B77" s="358"/>
      <c r="C77" s="358"/>
      <c r="D77" s="358"/>
      <c r="E77" s="359">
        <v>482</v>
      </c>
      <c r="F77" s="360">
        <v>28356.166679999998</v>
      </c>
      <c r="G77" s="361">
        <v>7930.8013099999998</v>
      </c>
      <c r="H77" s="361">
        <v>36286.967990000005</v>
      </c>
      <c r="I77" s="361">
        <v>89355.024919999996</v>
      </c>
      <c r="J77" s="361">
        <v>30700.357120000001</v>
      </c>
      <c r="K77" s="361">
        <v>120055.38204000001</v>
      </c>
      <c r="L77" s="361">
        <v>1733.1371000000001</v>
      </c>
      <c r="M77" s="361">
        <v>711.96523000000002</v>
      </c>
      <c r="N77" s="361">
        <v>2445.1023300000002</v>
      </c>
      <c r="O77" s="361">
        <v>158787.45236000002</v>
      </c>
      <c r="P77" s="361">
        <v>76.323259999999991</v>
      </c>
      <c r="Q77" s="361">
        <v>12.34225</v>
      </c>
      <c r="R77" s="362">
        <v>88.665509999999998</v>
      </c>
      <c r="S77" s="7"/>
      <c r="T77" s="7"/>
      <c r="U77" s="7"/>
      <c r="V77" s="7"/>
      <c r="W77" s="7"/>
      <c r="X77" s="7"/>
      <c r="Y77" s="7"/>
      <c r="Z77" s="7"/>
      <c r="AA77" s="7"/>
      <c r="AB77" s="7"/>
    </row>
    <row r="78" spans="1:28" s="332" customFormat="1" ht="13.5">
      <c r="A78" s="358"/>
      <c r="B78" s="358"/>
      <c r="C78" s="358"/>
      <c r="D78" s="353" t="s">
        <v>246</v>
      </c>
      <c r="E78" s="354">
        <v>71</v>
      </c>
      <c r="F78" s="355">
        <v>155416.26921</v>
      </c>
      <c r="G78" s="356">
        <v>18862.24439</v>
      </c>
      <c r="H78" s="356">
        <v>174278.51360000001</v>
      </c>
      <c r="I78" s="356">
        <v>201363.36411000002</v>
      </c>
      <c r="J78" s="356">
        <v>59326.404840000003</v>
      </c>
      <c r="K78" s="356">
        <v>260689.76895</v>
      </c>
      <c r="L78" s="356">
        <v>22545.702949999999</v>
      </c>
      <c r="M78" s="356">
        <v>21993.88479</v>
      </c>
      <c r="N78" s="356">
        <v>44539.587740000003</v>
      </c>
      <c r="O78" s="356">
        <v>479507.87029000005</v>
      </c>
      <c r="P78" s="356">
        <v>539192.57182000007</v>
      </c>
      <c r="Q78" s="356">
        <v>19526.115280000002</v>
      </c>
      <c r="R78" s="357">
        <v>558718.68709999998</v>
      </c>
      <c r="S78" s="7"/>
      <c r="T78" s="7"/>
      <c r="U78" s="7"/>
      <c r="V78" s="7"/>
      <c r="W78" s="7"/>
      <c r="X78" s="7"/>
      <c r="Y78" s="7"/>
      <c r="Z78" s="7"/>
      <c r="AA78" s="7"/>
      <c r="AB78" s="7"/>
    </row>
    <row r="79" spans="1:28" s="332" customFormat="1" ht="13.5">
      <c r="A79" s="358"/>
      <c r="B79" s="358"/>
      <c r="C79" s="358"/>
      <c r="D79" s="358"/>
      <c r="E79" s="359">
        <v>72</v>
      </c>
      <c r="F79" s="360">
        <v>16767.657159999999</v>
      </c>
      <c r="G79" s="361">
        <v>4122.7906000000003</v>
      </c>
      <c r="H79" s="361">
        <v>20890.447760000003</v>
      </c>
      <c r="I79" s="361">
        <v>61410.861979999994</v>
      </c>
      <c r="J79" s="361">
        <v>23796.20219</v>
      </c>
      <c r="K79" s="361">
        <v>85207.064169999998</v>
      </c>
      <c r="L79" s="361">
        <v>2085.9957599999998</v>
      </c>
      <c r="M79" s="361">
        <v>656.95551</v>
      </c>
      <c r="N79" s="361">
        <v>2742.95127</v>
      </c>
      <c r="O79" s="361">
        <v>108840.4632</v>
      </c>
      <c r="P79" s="361">
        <v>20.733430000000002</v>
      </c>
      <c r="Q79" s="361">
        <v>8.8597800000000007</v>
      </c>
      <c r="R79" s="362">
        <v>29.593209999999999</v>
      </c>
      <c r="S79" s="7"/>
      <c r="T79" s="7"/>
      <c r="U79" s="7"/>
      <c r="V79" s="7"/>
      <c r="W79" s="7"/>
      <c r="X79" s="7"/>
      <c r="Y79" s="7"/>
      <c r="Z79" s="7"/>
      <c r="AA79" s="7"/>
      <c r="AB79" s="7"/>
    </row>
    <row r="80" spans="1:28" s="332" customFormat="1" ht="13.5">
      <c r="A80" s="358"/>
      <c r="B80" s="358"/>
      <c r="C80" s="358"/>
      <c r="D80" s="358"/>
      <c r="E80" s="359">
        <v>484</v>
      </c>
      <c r="F80" s="360">
        <v>7089.7848600000007</v>
      </c>
      <c r="G80" s="361">
        <v>636.57216000000005</v>
      </c>
      <c r="H80" s="361">
        <v>7726.3570199999995</v>
      </c>
      <c r="I80" s="361">
        <v>31430.78903</v>
      </c>
      <c r="J80" s="361">
        <v>21326.917530000002</v>
      </c>
      <c r="K80" s="361">
        <v>52757.706560000006</v>
      </c>
      <c r="L80" s="361">
        <v>1552.65696</v>
      </c>
      <c r="M80" s="361">
        <v>2176.7709</v>
      </c>
      <c r="N80" s="361">
        <v>3729.4278599999998</v>
      </c>
      <c r="O80" s="361">
        <v>64213.491439999998</v>
      </c>
      <c r="P80" s="361">
        <v>24.014710000000001</v>
      </c>
      <c r="Q80" s="361">
        <v>1.2119599999999999</v>
      </c>
      <c r="R80" s="362">
        <v>25.226669999999999</v>
      </c>
      <c r="S80" s="7"/>
      <c r="T80" s="7"/>
      <c r="U80" s="7"/>
      <c r="V80" s="7"/>
      <c r="W80" s="7"/>
      <c r="X80" s="7"/>
      <c r="Y80" s="7"/>
      <c r="Z80" s="7"/>
      <c r="AA80" s="7"/>
      <c r="AB80" s="7"/>
    </row>
    <row r="81" spans="1:28" s="332" customFormat="1" ht="13.5">
      <c r="A81" s="358"/>
      <c r="B81" s="358"/>
      <c r="C81" s="358"/>
      <c r="D81" s="358"/>
      <c r="E81" s="359">
        <v>496</v>
      </c>
      <c r="F81" s="360">
        <v>3983.3335899999997</v>
      </c>
      <c r="G81" s="361">
        <v>526.60663999999997</v>
      </c>
      <c r="H81" s="361">
        <v>4509.9402300000002</v>
      </c>
      <c r="I81" s="361">
        <v>29372.10082</v>
      </c>
      <c r="J81" s="361">
        <v>6490.1117699999995</v>
      </c>
      <c r="K81" s="361">
        <v>35862.212590000003</v>
      </c>
      <c r="L81" s="361">
        <v>1578.8727099999999</v>
      </c>
      <c r="M81" s="361">
        <v>388.88701000000003</v>
      </c>
      <c r="N81" s="361">
        <v>1967.75972</v>
      </c>
      <c r="O81" s="361">
        <v>42339.912539999998</v>
      </c>
      <c r="P81" s="361">
        <v>4.2553400000000003</v>
      </c>
      <c r="Q81" s="361">
        <v>0.23047999999999999</v>
      </c>
      <c r="R81" s="362">
        <v>4.4858199999999995</v>
      </c>
      <c r="S81" s="7"/>
      <c r="T81" s="7"/>
      <c r="U81" s="7"/>
      <c r="V81" s="7"/>
      <c r="W81" s="7"/>
      <c r="X81" s="7"/>
      <c r="Y81" s="7"/>
      <c r="Z81" s="7"/>
      <c r="AA81" s="7"/>
      <c r="AB81" s="7"/>
    </row>
    <row r="82" spans="1:28" s="332" customFormat="1" ht="13.5">
      <c r="A82" s="358"/>
      <c r="B82" s="358"/>
      <c r="C82" s="353" t="s">
        <v>248</v>
      </c>
      <c r="D82" s="353" t="s">
        <v>248</v>
      </c>
      <c r="E82" s="354">
        <v>74</v>
      </c>
      <c r="F82" s="355">
        <v>5126.00425</v>
      </c>
      <c r="G82" s="356">
        <v>7746.5094300000001</v>
      </c>
      <c r="H82" s="356">
        <v>12872.51368</v>
      </c>
      <c r="I82" s="356">
        <v>35006.62326</v>
      </c>
      <c r="J82" s="356">
        <v>6423.3581399999994</v>
      </c>
      <c r="K82" s="356">
        <v>41429.981399999997</v>
      </c>
      <c r="L82" s="356">
        <v>2644.8897499999998</v>
      </c>
      <c r="M82" s="356">
        <v>1733.25208</v>
      </c>
      <c r="N82" s="356">
        <v>4378.1418300000005</v>
      </c>
      <c r="O82" s="356">
        <v>58680.636909999994</v>
      </c>
      <c r="P82" s="356">
        <v>31592.472089999999</v>
      </c>
      <c r="Q82" s="356">
        <v>29629.26353</v>
      </c>
      <c r="R82" s="357">
        <v>61221.735619999999</v>
      </c>
      <c r="S82" s="7"/>
      <c r="T82" s="7"/>
      <c r="U82" s="7"/>
      <c r="V82" s="7"/>
      <c r="W82" s="7"/>
      <c r="X82" s="7"/>
      <c r="Y82" s="7"/>
      <c r="Z82" s="7"/>
      <c r="AA82" s="7"/>
      <c r="AB82" s="7"/>
    </row>
    <row r="83" spans="1:28" s="332" customFormat="1" ht="13.5">
      <c r="A83" s="358"/>
      <c r="B83" s="358"/>
      <c r="C83" s="353" t="s">
        <v>249</v>
      </c>
      <c r="D83" s="353" t="s">
        <v>250</v>
      </c>
      <c r="E83" s="354">
        <v>646</v>
      </c>
      <c r="F83" s="355">
        <v>6911.5255099999995</v>
      </c>
      <c r="G83" s="356">
        <v>3050.9825699999997</v>
      </c>
      <c r="H83" s="356">
        <v>9962.5080799999996</v>
      </c>
      <c r="I83" s="356">
        <v>18305.680920000003</v>
      </c>
      <c r="J83" s="356">
        <v>1031.8546999999999</v>
      </c>
      <c r="K83" s="356">
        <v>19337.535620000002</v>
      </c>
      <c r="L83" s="356">
        <v>259.09537</v>
      </c>
      <c r="M83" s="356">
        <v>5.5500000000000002E-3</v>
      </c>
      <c r="N83" s="356">
        <v>259.10092000000003</v>
      </c>
      <c r="O83" s="356">
        <v>29559.144620000003</v>
      </c>
      <c r="P83" s="356">
        <v>23764.16102</v>
      </c>
      <c r="Q83" s="356">
        <v>5.5860200000000004</v>
      </c>
      <c r="R83" s="357">
        <v>23769.747039999998</v>
      </c>
      <c r="S83" s="7"/>
      <c r="T83" s="7"/>
      <c r="U83" s="7"/>
      <c r="V83" s="7"/>
      <c r="W83" s="7"/>
      <c r="X83" s="7"/>
      <c r="Y83" s="7"/>
      <c r="Z83" s="7"/>
      <c r="AA83" s="7"/>
      <c r="AB83" s="7"/>
    </row>
    <row r="84" spans="1:28" s="332" customFormat="1" ht="13.5">
      <c r="A84" s="358"/>
      <c r="B84" s="358"/>
      <c r="C84" s="358"/>
      <c r="D84" s="353" t="s">
        <v>249</v>
      </c>
      <c r="E84" s="354">
        <v>78</v>
      </c>
      <c r="F84" s="355">
        <v>17536.639149999999</v>
      </c>
      <c r="G84" s="356">
        <v>1028.0791899999999</v>
      </c>
      <c r="H84" s="356">
        <v>18564.718339999999</v>
      </c>
      <c r="I84" s="356">
        <v>39944.057799999995</v>
      </c>
      <c r="J84" s="356">
        <v>4068.8061200000002</v>
      </c>
      <c r="K84" s="356">
        <v>44012.863920000003</v>
      </c>
      <c r="L84" s="356">
        <v>1296.7166599999998</v>
      </c>
      <c r="M84" s="356">
        <v>1041.8677499999999</v>
      </c>
      <c r="N84" s="356">
        <v>2338.5844099999999</v>
      </c>
      <c r="O84" s="356">
        <v>64916.166669999999</v>
      </c>
      <c r="P84" s="356">
        <v>71049.775670000003</v>
      </c>
      <c r="Q84" s="356">
        <v>7591.7070999999996</v>
      </c>
      <c r="R84" s="357">
        <v>78641.482770000002</v>
      </c>
      <c r="S84" s="7"/>
      <c r="T84" s="7"/>
      <c r="U84" s="7"/>
      <c r="V84" s="7"/>
      <c r="W84" s="7"/>
      <c r="X84" s="7"/>
      <c r="Y84" s="7"/>
      <c r="Z84" s="7"/>
      <c r="AA84" s="7"/>
      <c r="AB84" s="7"/>
    </row>
    <row r="85" spans="1:28" s="332" customFormat="1" ht="13.5">
      <c r="A85" s="358"/>
      <c r="B85" s="358"/>
      <c r="C85" s="353" t="s">
        <v>251</v>
      </c>
      <c r="D85" s="353" t="s">
        <v>251</v>
      </c>
      <c r="E85" s="354">
        <v>75</v>
      </c>
      <c r="F85" s="355">
        <v>8811.081189999999</v>
      </c>
      <c r="G85" s="356">
        <v>619.71569</v>
      </c>
      <c r="H85" s="356">
        <v>9430.7968800000017</v>
      </c>
      <c r="I85" s="356">
        <v>50945.077210000003</v>
      </c>
      <c r="J85" s="356">
        <v>18581.579160000001</v>
      </c>
      <c r="K85" s="356">
        <v>69526.656370000012</v>
      </c>
      <c r="L85" s="356">
        <v>2758.8249999999998</v>
      </c>
      <c r="M85" s="356">
        <v>1043.30124</v>
      </c>
      <c r="N85" s="356">
        <v>3802.1262400000001</v>
      </c>
      <c r="O85" s="356">
        <v>82759.579489999989</v>
      </c>
      <c r="P85" s="356">
        <v>80219.289829999994</v>
      </c>
      <c r="Q85" s="356">
        <v>540.02114000000006</v>
      </c>
      <c r="R85" s="357">
        <v>80759.310970000006</v>
      </c>
      <c r="S85" s="7"/>
      <c r="T85" s="7"/>
      <c r="U85" s="7"/>
      <c r="V85" s="7"/>
      <c r="W85" s="7"/>
      <c r="X85" s="7"/>
      <c r="Y85" s="7"/>
      <c r="Z85" s="7"/>
      <c r="AA85" s="7"/>
      <c r="AB85" s="7"/>
    </row>
    <row r="86" spans="1:28" s="332" customFormat="1" ht="13.5">
      <c r="A86" s="358"/>
      <c r="B86" s="358"/>
      <c r="C86" s="353" t="s">
        <v>252</v>
      </c>
      <c r="D86" s="353" t="s">
        <v>253</v>
      </c>
      <c r="E86" s="354">
        <v>76</v>
      </c>
      <c r="F86" s="355">
        <v>9306.5303199999998</v>
      </c>
      <c r="G86" s="356">
        <v>1939.6804500000001</v>
      </c>
      <c r="H86" s="356">
        <v>11246.21077</v>
      </c>
      <c r="I86" s="356">
        <v>26905.009280000002</v>
      </c>
      <c r="J86" s="356">
        <v>5412.4052099999999</v>
      </c>
      <c r="K86" s="356">
        <v>32317.414489999999</v>
      </c>
      <c r="L86" s="356">
        <v>3582.4116899999999</v>
      </c>
      <c r="M86" s="356">
        <v>1344.49758</v>
      </c>
      <c r="N86" s="356">
        <v>4926.9092699999992</v>
      </c>
      <c r="O86" s="356">
        <v>48490.534530000004</v>
      </c>
      <c r="P86" s="356">
        <v>52274.452219999999</v>
      </c>
      <c r="Q86" s="356">
        <v>442.43446</v>
      </c>
      <c r="R86" s="357">
        <v>52716.886680000003</v>
      </c>
      <c r="S86" s="7"/>
      <c r="T86" s="7"/>
      <c r="U86" s="7"/>
      <c r="V86" s="7"/>
      <c r="W86" s="7"/>
      <c r="X86" s="7"/>
      <c r="Y86" s="7"/>
      <c r="Z86" s="7"/>
      <c r="AA86" s="7"/>
      <c r="AB86" s="7"/>
    </row>
    <row r="87" spans="1:28" s="332" customFormat="1" ht="13.5">
      <c r="A87" s="358"/>
      <c r="B87" s="353" t="s">
        <v>14</v>
      </c>
      <c r="C87" s="353" t="s">
        <v>254</v>
      </c>
      <c r="D87" s="353" t="s">
        <v>254</v>
      </c>
      <c r="E87" s="354">
        <v>45</v>
      </c>
      <c r="F87" s="355">
        <v>14781.878710000001</v>
      </c>
      <c r="G87" s="356">
        <v>999.15410999999995</v>
      </c>
      <c r="H87" s="356">
        <v>15781.03282</v>
      </c>
      <c r="I87" s="356">
        <v>78929.324219999995</v>
      </c>
      <c r="J87" s="356">
        <v>16790.019190000003</v>
      </c>
      <c r="K87" s="356">
        <v>95719.343410000001</v>
      </c>
      <c r="L87" s="356">
        <v>3792.0845600000002</v>
      </c>
      <c r="M87" s="356">
        <v>1128.0389700000001</v>
      </c>
      <c r="N87" s="356">
        <v>4920.1235299999998</v>
      </c>
      <c r="O87" s="356">
        <v>116420.49976000001</v>
      </c>
      <c r="P87" s="356">
        <v>80642.722939999992</v>
      </c>
      <c r="Q87" s="356">
        <v>386.49753000000004</v>
      </c>
      <c r="R87" s="357">
        <v>81029.22047</v>
      </c>
      <c r="S87" s="7"/>
      <c r="T87" s="7"/>
      <c r="U87" s="7"/>
      <c r="V87" s="7"/>
      <c r="W87" s="7"/>
      <c r="X87" s="7"/>
      <c r="Y87" s="7"/>
      <c r="Z87" s="7"/>
      <c r="AA87" s="7"/>
      <c r="AB87" s="7"/>
    </row>
    <row r="88" spans="1:28" s="332" customFormat="1" ht="13.5">
      <c r="A88" s="358"/>
      <c r="B88" s="358"/>
      <c r="C88" s="353" t="s">
        <v>255</v>
      </c>
      <c r="D88" s="353" t="s">
        <v>256</v>
      </c>
      <c r="E88" s="354">
        <v>645</v>
      </c>
      <c r="F88" s="355">
        <v>15741.182490000001</v>
      </c>
      <c r="G88" s="356">
        <v>6835.1005400000004</v>
      </c>
      <c r="H88" s="356">
        <v>22576.283030000002</v>
      </c>
      <c r="I88" s="356">
        <v>62904.01943</v>
      </c>
      <c r="J88" s="356">
        <v>6443.7154500000006</v>
      </c>
      <c r="K88" s="356">
        <v>69347.734879999989</v>
      </c>
      <c r="L88" s="356">
        <v>1293.1711499999999</v>
      </c>
      <c r="M88" s="356">
        <v>24.055250000000001</v>
      </c>
      <c r="N88" s="356">
        <v>1317.2264</v>
      </c>
      <c r="O88" s="356">
        <v>93241.244310000009</v>
      </c>
      <c r="P88" s="356">
        <v>35279.886729999998</v>
      </c>
      <c r="Q88" s="356">
        <v>49.235230000000001</v>
      </c>
      <c r="R88" s="357">
        <v>35329.121960000004</v>
      </c>
      <c r="S88" s="7"/>
      <c r="T88" s="7"/>
      <c r="U88" s="7"/>
      <c r="V88" s="7"/>
      <c r="W88" s="7"/>
      <c r="X88" s="7"/>
      <c r="Y88" s="7"/>
      <c r="Z88" s="7"/>
      <c r="AA88" s="7"/>
      <c r="AB88" s="7"/>
    </row>
    <row r="89" spans="1:28" s="332" customFormat="1" ht="13.5">
      <c r="A89" s="358"/>
      <c r="B89" s="358"/>
      <c r="C89" s="353" t="s">
        <v>257</v>
      </c>
      <c r="D89" s="353" t="s">
        <v>257</v>
      </c>
      <c r="E89" s="354">
        <v>36</v>
      </c>
      <c r="F89" s="355">
        <v>328090.50845999998</v>
      </c>
      <c r="G89" s="356">
        <v>286277.83186000003</v>
      </c>
      <c r="H89" s="356">
        <v>614368.34032000008</v>
      </c>
      <c r="I89" s="356">
        <v>654865.73254</v>
      </c>
      <c r="J89" s="356">
        <v>373133.69468999997</v>
      </c>
      <c r="K89" s="356">
        <v>1027999.42723</v>
      </c>
      <c r="L89" s="356">
        <v>98961.293980000002</v>
      </c>
      <c r="M89" s="356">
        <v>75206.230110000004</v>
      </c>
      <c r="N89" s="356">
        <v>174167.52408999999</v>
      </c>
      <c r="O89" s="356">
        <v>1816535.2916400002</v>
      </c>
      <c r="P89" s="356">
        <v>1862198.8699100001</v>
      </c>
      <c r="Q89" s="356">
        <v>400203.81098000001</v>
      </c>
      <c r="R89" s="357">
        <v>2262402.68089</v>
      </c>
      <c r="S89" s="7"/>
      <c r="T89" s="7"/>
      <c r="U89" s="7"/>
      <c r="V89" s="7"/>
      <c r="W89" s="7"/>
      <c r="X89" s="7"/>
      <c r="Y89" s="7"/>
      <c r="Z89" s="7"/>
      <c r="AA89" s="7"/>
      <c r="AB89" s="7"/>
    </row>
    <row r="90" spans="1:28" s="332" customFormat="1" ht="13.5">
      <c r="A90" s="358"/>
      <c r="B90" s="358"/>
      <c r="C90" s="358"/>
      <c r="D90" s="358"/>
      <c r="E90" s="359">
        <v>37</v>
      </c>
      <c r="F90" s="360">
        <v>39426.645950000006</v>
      </c>
      <c r="G90" s="361">
        <v>11738.40417</v>
      </c>
      <c r="H90" s="361">
        <v>51165.05012</v>
      </c>
      <c r="I90" s="361">
        <v>89414.241020000001</v>
      </c>
      <c r="J90" s="361">
        <v>37507.007740000001</v>
      </c>
      <c r="K90" s="361">
        <v>126921.24876</v>
      </c>
      <c r="L90" s="361">
        <v>5567.1538600000003</v>
      </c>
      <c r="M90" s="361">
        <v>2375.5404100000001</v>
      </c>
      <c r="N90" s="361">
        <v>7942.69427</v>
      </c>
      <c r="O90" s="361">
        <v>186028.99314999999</v>
      </c>
      <c r="P90" s="361">
        <v>60.106079999999999</v>
      </c>
      <c r="Q90" s="361">
        <v>20.053259999999998</v>
      </c>
      <c r="R90" s="362">
        <v>80.15934</v>
      </c>
      <c r="S90" s="7"/>
      <c r="T90" s="7"/>
      <c r="U90" s="7"/>
      <c r="V90" s="7"/>
      <c r="W90" s="7"/>
      <c r="X90" s="7"/>
      <c r="Y90" s="7"/>
      <c r="Z90" s="7"/>
      <c r="AA90" s="7"/>
      <c r="AB90" s="7"/>
    </row>
    <row r="91" spans="1:28" s="332" customFormat="1" ht="13.5">
      <c r="A91" s="358"/>
      <c r="B91" s="358"/>
      <c r="C91" s="358"/>
      <c r="D91" s="358"/>
      <c r="E91" s="359">
        <v>40</v>
      </c>
      <c r="F91" s="360">
        <v>30932.674309999999</v>
      </c>
      <c r="G91" s="361">
        <v>5195.5288300000002</v>
      </c>
      <c r="H91" s="361">
        <v>36128.203139999998</v>
      </c>
      <c r="I91" s="361">
        <v>61495.399509999996</v>
      </c>
      <c r="J91" s="361">
        <v>12571.10886</v>
      </c>
      <c r="K91" s="361">
        <v>74066.50837000001</v>
      </c>
      <c r="L91" s="361">
        <v>1910.8178</v>
      </c>
      <c r="M91" s="361">
        <v>661.59928000000002</v>
      </c>
      <c r="N91" s="361">
        <v>2572.4170800000002</v>
      </c>
      <c r="O91" s="361">
        <v>112767.12859000001</v>
      </c>
      <c r="P91" s="361">
        <v>14.075809999999999</v>
      </c>
      <c r="Q91" s="361">
        <v>4.0215300000000003</v>
      </c>
      <c r="R91" s="362">
        <v>18.097339999999999</v>
      </c>
      <c r="S91" s="7"/>
      <c r="T91" s="7"/>
      <c r="U91" s="7"/>
      <c r="V91" s="7"/>
      <c r="W91" s="7"/>
      <c r="X91" s="7"/>
      <c r="Y91" s="7"/>
      <c r="Z91" s="7"/>
      <c r="AA91" s="7"/>
      <c r="AB91" s="7"/>
    </row>
    <row r="92" spans="1:28" s="332" customFormat="1" ht="13.5">
      <c r="A92" s="358"/>
      <c r="B92" s="358"/>
      <c r="C92" s="358"/>
      <c r="D92" s="358"/>
      <c r="E92" s="359">
        <v>435</v>
      </c>
      <c r="F92" s="360">
        <v>46762.445060000005</v>
      </c>
      <c r="G92" s="361">
        <v>42377.870510000001</v>
      </c>
      <c r="H92" s="361">
        <v>89140.315569999992</v>
      </c>
      <c r="I92" s="361">
        <v>100652.09768000001</v>
      </c>
      <c r="J92" s="361">
        <v>115407.68865000001</v>
      </c>
      <c r="K92" s="361">
        <v>216059.78633</v>
      </c>
      <c r="L92" s="361">
        <v>3885.7576200000003</v>
      </c>
      <c r="M92" s="361">
        <v>3498.7429999999999</v>
      </c>
      <c r="N92" s="361">
        <v>7384.5006199999998</v>
      </c>
      <c r="O92" s="361">
        <v>312584.60251999996</v>
      </c>
      <c r="P92" s="361">
        <v>73.991839999999996</v>
      </c>
      <c r="Q92" s="361">
        <v>22.25957</v>
      </c>
      <c r="R92" s="362">
        <v>96.251410000000007</v>
      </c>
      <c r="S92" s="7"/>
      <c r="T92" s="7"/>
      <c r="U92" s="7"/>
      <c r="V92" s="7"/>
      <c r="W92" s="7"/>
      <c r="X92" s="7"/>
      <c r="Y92" s="7"/>
      <c r="Z92" s="7"/>
      <c r="AA92" s="7"/>
      <c r="AB92" s="7"/>
    </row>
    <row r="93" spans="1:28" s="332" customFormat="1" ht="13.5">
      <c r="A93" s="358"/>
      <c r="B93" s="358"/>
      <c r="C93" s="358"/>
      <c r="D93" s="358"/>
      <c r="E93" s="359">
        <v>500</v>
      </c>
      <c r="F93" s="360">
        <v>29457.60081</v>
      </c>
      <c r="G93" s="361">
        <v>11585.417650000001</v>
      </c>
      <c r="H93" s="361">
        <v>41043.018459999999</v>
      </c>
      <c r="I93" s="361">
        <v>103781.52101000001</v>
      </c>
      <c r="J93" s="361">
        <v>22829.071100000001</v>
      </c>
      <c r="K93" s="361">
        <v>126610.59211</v>
      </c>
      <c r="L93" s="361">
        <v>4929.6583600000004</v>
      </c>
      <c r="M93" s="361">
        <v>2367.6761000000001</v>
      </c>
      <c r="N93" s="361">
        <v>7297.33446</v>
      </c>
      <c r="O93" s="361">
        <v>174950.94503</v>
      </c>
      <c r="P93" s="361">
        <v>1103.0319999999999</v>
      </c>
      <c r="Q93" s="361">
        <v>37.664900000000003</v>
      </c>
      <c r="R93" s="362">
        <v>1140.6968999999999</v>
      </c>
      <c r="S93" s="7"/>
      <c r="T93" s="7"/>
      <c r="U93" s="7"/>
      <c r="V93" s="7"/>
      <c r="W93" s="7"/>
      <c r="X93" s="7"/>
      <c r="Y93" s="7"/>
      <c r="Z93" s="7"/>
      <c r="AA93" s="7"/>
      <c r="AB93" s="7"/>
    </row>
    <row r="94" spans="1:28" s="332" customFormat="1" ht="13.5">
      <c r="A94" s="358"/>
      <c r="B94" s="358"/>
      <c r="C94" s="358"/>
      <c r="D94" s="358"/>
      <c r="E94" s="359">
        <v>638</v>
      </c>
      <c r="F94" s="360">
        <v>19561.990899999997</v>
      </c>
      <c r="G94" s="361">
        <v>20479.49207</v>
      </c>
      <c r="H94" s="361">
        <v>40041.482969999997</v>
      </c>
      <c r="I94" s="361">
        <v>47594.61565</v>
      </c>
      <c r="J94" s="361">
        <v>24774.286039999999</v>
      </c>
      <c r="K94" s="361">
        <v>72368.901689999999</v>
      </c>
      <c r="L94" s="361">
        <v>2727.21128</v>
      </c>
      <c r="M94" s="361">
        <v>2576.7887400000004</v>
      </c>
      <c r="N94" s="361">
        <v>5304.0000199999995</v>
      </c>
      <c r="O94" s="361">
        <v>117714.38468</v>
      </c>
      <c r="P94" s="361">
        <v>21.909680000000002</v>
      </c>
      <c r="Q94" s="361">
        <v>6.4303299999999997</v>
      </c>
      <c r="R94" s="362">
        <v>28.340009999999999</v>
      </c>
      <c r="S94" s="7"/>
      <c r="T94" s="7"/>
      <c r="U94" s="7"/>
      <c r="V94" s="7"/>
      <c r="W94" s="7"/>
      <c r="X94" s="7"/>
      <c r="Y94" s="7"/>
      <c r="Z94" s="7"/>
      <c r="AA94" s="7"/>
      <c r="AB94" s="7"/>
    </row>
    <row r="95" spans="1:28" s="332" customFormat="1" ht="13.5">
      <c r="A95" s="358"/>
      <c r="B95" s="358"/>
      <c r="C95" s="358"/>
      <c r="D95" s="358"/>
      <c r="E95" s="359">
        <v>295</v>
      </c>
      <c r="F95" s="360">
        <v>62423.75432</v>
      </c>
      <c r="G95" s="361">
        <v>29673.336829999997</v>
      </c>
      <c r="H95" s="361">
        <v>92097.091150000007</v>
      </c>
      <c r="I95" s="361">
        <v>87246.506110000002</v>
      </c>
      <c r="J95" s="361">
        <v>57288.013700000003</v>
      </c>
      <c r="K95" s="361">
        <v>144534.51981</v>
      </c>
      <c r="L95" s="361">
        <v>3806.7174500000001</v>
      </c>
      <c r="M95" s="361">
        <v>8694.4671999999991</v>
      </c>
      <c r="N95" s="361">
        <v>12501.184650000001</v>
      </c>
      <c r="O95" s="361">
        <v>249132.79561</v>
      </c>
      <c r="P95" s="361">
        <v>166.74089999999998</v>
      </c>
      <c r="Q95" s="361">
        <v>24.603270000000002</v>
      </c>
      <c r="R95" s="362">
        <v>191.34417000000002</v>
      </c>
      <c r="S95" s="7"/>
      <c r="T95" s="7"/>
      <c r="U95" s="7"/>
      <c r="V95" s="7"/>
      <c r="W95" s="7"/>
      <c r="X95" s="7"/>
      <c r="Y95" s="7"/>
      <c r="Z95" s="7"/>
      <c r="AA95" s="7"/>
      <c r="AB95" s="7"/>
    </row>
    <row r="96" spans="1:28" s="332" customFormat="1" ht="13.5">
      <c r="A96" s="358"/>
      <c r="B96" s="358"/>
      <c r="C96" s="358"/>
      <c r="D96" s="358"/>
      <c r="E96" s="359">
        <v>436</v>
      </c>
      <c r="F96" s="360">
        <v>20055.15726</v>
      </c>
      <c r="G96" s="361">
        <v>20051.68921</v>
      </c>
      <c r="H96" s="361">
        <v>40106.846469999997</v>
      </c>
      <c r="I96" s="361">
        <v>68747.710180000009</v>
      </c>
      <c r="J96" s="361">
        <v>24423.485539999998</v>
      </c>
      <c r="K96" s="361">
        <v>93171.195720000003</v>
      </c>
      <c r="L96" s="361">
        <v>4908.9651299999996</v>
      </c>
      <c r="M96" s="361">
        <v>5018.1705899999997</v>
      </c>
      <c r="N96" s="361">
        <v>9927.1357200000002</v>
      </c>
      <c r="O96" s="361">
        <v>143205.17791</v>
      </c>
      <c r="P96" s="361">
        <v>20.432560000000002</v>
      </c>
      <c r="Q96" s="361">
        <v>8.1598299999999995</v>
      </c>
      <c r="R96" s="362">
        <v>28.592389999999998</v>
      </c>
      <c r="S96" s="7"/>
      <c r="T96" s="7"/>
      <c r="U96" s="7"/>
      <c r="V96" s="7"/>
      <c r="W96" s="7"/>
      <c r="X96" s="7"/>
      <c r="Y96" s="7"/>
      <c r="Z96" s="7"/>
      <c r="AA96" s="7"/>
      <c r="AB96" s="7"/>
    </row>
    <row r="97" spans="1:28" s="332" customFormat="1" ht="13.5">
      <c r="A97" s="358"/>
      <c r="B97" s="358"/>
      <c r="C97" s="353" t="s">
        <v>258</v>
      </c>
      <c r="D97" s="353" t="s">
        <v>258</v>
      </c>
      <c r="E97" s="354">
        <v>44</v>
      </c>
      <c r="F97" s="355">
        <v>12482.627050000001</v>
      </c>
      <c r="G97" s="356">
        <v>497.61599000000001</v>
      </c>
      <c r="H97" s="356">
        <v>12980.243039999999</v>
      </c>
      <c r="I97" s="356">
        <v>42545.577039999996</v>
      </c>
      <c r="J97" s="356">
        <v>8873.294460000001</v>
      </c>
      <c r="K97" s="356">
        <v>51418.871500000001</v>
      </c>
      <c r="L97" s="356">
        <v>4783.8242300000002</v>
      </c>
      <c r="M97" s="356">
        <v>1039.5269499999999</v>
      </c>
      <c r="N97" s="356">
        <v>5823.3511799999997</v>
      </c>
      <c r="O97" s="356">
        <v>70222.465719999993</v>
      </c>
      <c r="P97" s="356">
        <v>93312.578909999997</v>
      </c>
      <c r="Q97" s="356">
        <v>2435.0743499999999</v>
      </c>
      <c r="R97" s="357">
        <v>95747.653260000006</v>
      </c>
      <c r="S97" s="7"/>
      <c r="T97" s="7"/>
      <c r="U97" s="7"/>
      <c r="V97" s="7"/>
      <c r="W97" s="7"/>
      <c r="X97" s="7"/>
      <c r="Y97" s="7"/>
      <c r="Z97" s="7"/>
      <c r="AA97" s="7"/>
      <c r="AB97" s="7"/>
    </row>
    <row r="98" spans="1:28" s="332" customFormat="1" ht="13.5">
      <c r="A98" s="358"/>
      <c r="B98" s="353" t="s">
        <v>15</v>
      </c>
      <c r="C98" s="353" t="s">
        <v>259</v>
      </c>
      <c r="D98" s="353" t="s">
        <v>259</v>
      </c>
      <c r="E98" s="354">
        <v>11</v>
      </c>
      <c r="F98" s="355">
        <v>150939.86036000002</v>
      </c>
      <c r="G98" s="356">
        <v>36430.222470000001</v>
      </c>
      <c r="H98" s="356">
        <v>187370.08283</v>
      </c>
      <c r="I98" s="356">
        <v>331461.55251999997</v>
      </c>
      <c r="J98" s="356">
        <v>128215.79007999999</v>
      </c>
      <c r="K98" s="356">
        <v>459677.34260000003</v>
      </c>
      <c r="L98" s="356">
        <v>32465.927829999997</v>
      </c>
      <c r="M98" s="356">
        <v>30824.181710000001</v>
      </c>
      <c r="N98" s="356">
        <v>63290.109539999998</v>
      </c>
      <c r="O98" s="356">
        <v>710337.53497000004</v>
      </c>
      <c r="P98" s="356">
        <v>1223739.24101</v>
      </c>
      <c r="Q98" s="356">
        <v>80269.62870999999</v>
      </c>
      <c r="R98" s="357">
        <v>1304008.8697200001</v>
      </c>
      <c r="S98" s="7"/>
      <c r="T98" s="7"/>
      <c r="U98" s="7"/>
      <c r="V98" s="7"/>
      <c r="W98" s="7"/>
      <c r="X98" s="7"/>
      <c r="Y98" s="7"/>
      <c r="Z98" s="7"/>
      <c r="AA98" s="7"/>
      <c r="AB98" s="7"/>
    </row>
    <row r="99" spans="1:28" s="332" customFormat="1" ht="13.5">
      <c r="A99" s="358"/>
      <c r="B99" s="358"/>
      <c r="C99" s="358"/>
      <c r="D99" s="358"/>
      <c r="E99" s="359">
        <v>12</v>
      </c>
      <c r="F99" s="360">
        <v>11078.603869999999</v>
      </c>
      <c r="G99" s="361">
        <v>1718.9135800000001</v>
      </c>
      <c r="H99" s="361">
        <v>12797.517449999999</v>
      </c>
      <c r="I99" s="361">
        <v>39504.756930000003</v>
      </c>
      <c r="J99" s="361">
        <v>7966.42947</v>
      </c>
      <c r="K99" s="361">
        <v>47471.186399999999</v>
      </c>
      <c r="L99" s="361">
        <v>954.37963000000002</v>
      </c>
      <c r="M99" s="361">
        <v>766.88387</v>
      </c>
      <c r="N99" s="361">
        <v>1721.2635</v>
      </c>
      <c r="O99" s="361">
        <v>61989.967349999999</v>
      </c>
      <c r="P99" s="361">
        <v>45.032820000000001</v>
      </c>
      <c r="Q99" s="361">
        <v>3.7869000000000002</v>
      </c>
      <c r="R99" s="362">
        <v>48.819720000000004</v>
      </c>
      <c r="S99" s="7"/>
      <c r="T99" s="7"/>
      <c r="U99" s="7"/>
      <c r="V99" s="7"/>
      <c r="W99" s="7"/>
      <c r="X99" s="7"/>
      <c r="Y99" s="7"/>
      <c r="Z99" s="7"/>
      <c r="AA99" s="7"/>
      <c r="AB99" s="7"/>
    </row>
    <row r="100" spans="1:28" s="332" customFormat="1" ht="13.5">
      <c r="A100" s="358"/>
      <c r="B100" s="358"/>
      <c r="C100" s="358"/>
      <c r="D100" s="358"/>
      <c r="E100" s="359">
        <v>615</v>
      </c>
      <c r="F100" s="360">
        <v>11288.954089999999</v>
      </c>
      <c r="G100" s="361">
        <v>3508.7077300000001</v>
      </c>
      <c r="H100" s="361">
        <v>14797.661820000001</v>
      </c>
      <c r="I100" s="361">
        <v>24798.199359999999</v>
      </c>
      <c r="J100" s="361">
        <v>2999.3564500000002</v>
      </c>
      <c r="K100" s="361">
        <v>27797.555809999998</v>
      </c>
      <c r="L100" s="361">
        <v>805.18443000000002</v>
      </c>
      <c r="M100" s="361">
        <v>232.81226999999998</v>
      </c>
      <c r="N100" s="361">
        <v>1037.9966999999999</v>
      </c>
      <c r="O100" s="361">
        <v>43633.214329999995</v>
      </c>
      <c r="P100" s="361">
        <v>8.8325499999999995</v>
      </c>
      <c r="Q100" s="361">
        <v>1.2314200000000002</v>
      </c>
      <c r="R100" s="362">
        <v>10.063969999999999</v>
      </c>
      <c r="S100" s="7"/>
      <c r="T100" s="7"/>
      <c r="U100" s="7"/>
      <c r="V100" s="7"/>
      <c r="W100" s="7"/>
      <c r="X100" s="7"/>
      <c r="Y100" s="7"/>
      <c r="Z100" s="7"/>
      <c r="AA100" s="7"/>
      <c r="AB100" s="7"/>
    </row>
    <row r="101" spans="1:28" s="332" customFormat="1" ht="13.5">
      <c r="A101" s="358"/>
      <c r="B101" s="358"/>
      <c r="C101" s="358"/>
      <c r="D101" s="358"/>
      <c r="E101" s="359">
        <v>290</v>
      </c>
      <c r="F101" s="360">
        <v>44492.528700000003</v>
      </c>
      <c r="G101" s="361">
        <v>33519.050380000001</v>
      </c>
      <c r="H101" s="361">
        <v>78011.579079999996</v>
      </c>
      <c r="I101" s="361">
        <v>50878.8799</v>
      </c>
      <c r="J101" s="361">
        <v>18572.449359999999</v>
      </c>
      <c r="K101" s="361">
        <v>69451.329259999999</v>
      </c>
      <c r="L101" s="361">
        <v>1868.1290900000001</v>
      </c>
      <c r="M101" s="361">
        <v>2720.8215499999997</v>
      </c>
      <c r="N101" s="361">
        <v>4588.95064</v>
      </c>
      <c r="O101" s="361">
        <v>152051.85897999999</v>
      </c>
      <c r="P101" s="361">
        <v>51.936109999999999</v>
      </c>
      <c r="Q101" s="361">
        <v>50.094809999999995</v>
      </c>
      <c r="R101" s="362">
        <v>102.03091999999999</v>
      </c>
      <c r="S101" s="7"/>
      <c r="T101" s="7"/>
      <c r="U101" s="7"/>
      <c r="V101" s="7"/>
      <c r="W101" s="7"/>
      <c r="X101" s="7"/>
      <c r="Y101" s="7"/>
      <c r="Z101" s="7"/>
      <c r="AA101" s="7"/>
      <c r="AB101" s="7"/>
    </row>
    <row r="102" spans="1:28" s="332" customFormat="1" ht="13.5">
      <c r="A102" s="358"/>
      <c r="B102" s="358"/>
      <c r="C102" s="358"/>
      <c r="D102" s="358"/>
      <c r="E102" s="359">
        <v>415</v>
      </c>
      <c r="F102" s="360">
        <v>13067.90127</v>
      </c>
      <c r="G102" s="361">
        <v>5427.1511300000002</v>
      </c>
      <c r="H102" s="361">
        <v>18495.052399999997</v>
      </c>
      <c r="I102" s="361">
        <v>45767.960340000005</v>
      </c>
      <c r="J102" s="361">
        <v>10910.94146</v>
      </c>
      <c r="K102" s="361">
        <v>56678.9018</v>
      </c>
      <c r="L102" s="361">
        <v>607.45018999999991</v>
      </c>
      <c r="M102" s="361">
        <v>274.22190999999998</v>
      </c>
      <c r="N102" s="361">
        <v>881.6721</v>
      </c>
      <c r="O102" s="361">
        <v>76055.626300000004</v>
      </c>
      <c r="P102" s="361">
        <v>26.376080000000002</v>
      </c>
      <c r="Q102" s="361">
        <v>39.389540000000004</v>
      </c>
      <c r="R102" s="362">
        <v>65.765619999999998</v>
      </c>
      <c r="S102" s="7"/>
      <c r="T102" s="7"/>
      <c r="U102" s="7"/>
      <c r="V102" s="7"/>
      <c r="W102" s="7"/>
      <c r="X102" s="7"/>
      <c r="Y102" s="7"/>
      <c r="Z102" s="7"/>
      <c r="AA102" s="7"/>
      <c r="AB102" s="7"/>
    </row>
    <row r="103" spans="1:28" s="332" customFormat="1" ht="13.5">
      <c r="A103" s="358"/>
      <c r="B103" s="358"/>
      <c r="C103" s="358"/>
      <c r="D103" s="353" t="s">
        <v>260</v>
      </c>
      <c r="E103" s="354">
        <v>463</v>
      </c>
      <c r="F103" s="355">
        <v>12953.493480000001</v>
      </c>
      <c r="G103" s="356">
        <v>3903.2968799999999</v>
      </c>
      <c r="H103" s="356">
        <v>16856.790359999999</v>
      </c>
      <c r="I103" s="356">
        <v>26499.234479999999</v>
      </c>
      <c r="J103" s="356">
        <v>3991.2152500000002</v>
      </c>
      <c r="K103" s="356">
        <v>30490.44973</v>
      </c>
      <c r="L103" s="356">
        <v>689.88307999999995</v>
      </c>
      <c r="M103" s="356">
        <v>625.61743999999999</v>
      </c>
      <c r="N103" s="356">
        <v>1315.5005200000001</v>
      </c>
      <c r="O103" s="356">
        <v>48662.740610000001</v>
      </c>
      <c r="P103" s="356">
        <v>17.989240000000002</v>
      </c>
      <c r="Q103" s="356">
        <v>1.6304700000000001</v>
      </c>
      <c r="R103" s="357">
        <v>19.619709999999998</v>
      </c>
      <c r="S103" s="7"/>
      <c r="T103" s="7"/>
      <c r="U103" s="7"/>
      <c r="V103" s="7"/>
      <c r="W103" s="7"/>
      <c r="X103" s="7"/>
      <c r="Y103" s="7"/>
      <c r="Z103" s="7"/>
      <c r="AA103" s="7"/>
      <c r="AB103" s="7"/>
    </row>
    <row r="104" spans="1:28" s="332" customFormat="1" ht="13.5">
      <c r="A104" s="358"/>
      <c r="B104" s="358"/>
      <c r="C104" s="353" t="s">
        <v>15</v>
      </c>
      <c r="D104" s="353" t="s">
        <v>15</v>
      </c>
      <c r="E104" s="354">
        <v>459</v>
      </c>
      <c r="F104" s="355">
        <v>8468.1098499999989</v>
      </c>
      <c r="G104" s="356">
        <v>545.04281000000003</v>
      </c>
      <c r="H104" s="356">
        <v>9013.1526599999997</v>
      </c>
      <c r="I104" s="356">
        <v>53308.442229999993</v>
      </c>
      <c r="J104" s="356">
        <v>11939.601849999999</v>
      </c>
      <c r="K104" s="356">
        <v>65248.04408</v>
      </c>
      <c r="L104" s="356">
        <v>3075.1490899999999</v>
      </c>
      <c r="M104" s="356">
        <v>32.058729999999997</v>
      </c>
      <c r="N104" s="356">
        <v>3107.2078199999996</v>
      </c>
      <c r="O104" s="356">
        <v>77368.404559999995</v>
      </c>
      <c r="P104" s="356">
        <v>82212.041639999996</v>
      </c>
      <c r="Q104" s="356">
        <v>202.88864000000001</v>
      </c>
      <c r="R104" s="357">
        <v>82414.93028</v>
      </c>
      <c r="S104" s="7"/>
      <c r="T104" s="7"/>
      <c r="U104" s="7"/>
      <c r="V104" s="7"/>
      <c r="W104" s="7"/>
      <c r="X104" s="7"/>
      <c r="Y104" s="7"/>
      <c r="Z104" s="7"/>
      <c r="AA104" s="7"/>
      <c r="AB104" s="7"/>
    </row>
    <row r="105" spans="1:28" s="332" customFormat="1" ht="13.5">
      <c r="A105" s="358"/>
      <c r="B105" s="353" t="s">
        <v>16</v>
      </c>
      <c r="C105" s="353" t="s">
        <v>261</v>
      </c>
      <c r="D105" s="353" t="s">
        <v>261</v>
      </c>
      <c r="E105" s="354">
        <v>88</v>
      </c>
      <c r="F105" s="355">
        <v>29747.022739999997</v>
      </c>
      <c r="G105" s="356">
        <v>11857.05738</v>
      </c>
      <c r="H105" s="356">
        <v>41604.080119999999</v>
      </c>
      <c r="I105" s="356">
        <v>123558.74114</v>
      </c>
      <c r="J105" s="356">
        <v>37741.92772</v>
      </c>
      <c r="K105" s="356">
        <v>161300.66886000001</v>
      </c>
      <c r="L105" s="356">
        <v>10117.108990000001</v>
      </c>
      <c r="M105" s="356">
        <v>5225.2445599999992</v>
      </c>
      <c r="N105" s="356">
        <v>15342.353550000002</v>
      </c>
      <c r="O105" s="356">
        <v>218247.10253</v>
      </c>
      <c r="P105" s="356">
        <v>106259.23639000001</v>
      </c>
      <c r="Q105" s="356">
        <v>1833.9870900000001</v>
      </c>
      <c r="R105" s="357">
        <v>108093.22348</v>
      </c>
      <c r="S105" s="7"/>
      <c r="T105" s="7"/>
      <c r="U105" s="7"/>
      <c r="V105" s="7"/>
      <c r="W105" s="7"/>
      <c r="X105" s="7"/>
      <c r="Y105" s="7"/>
      <c r="Z105" s="7"/>
      <c r="AA105" s="7"/>
      <c r="AB105" s="7"/>
    </row>
    <row r="106" spans="1:28" s="332" customFormat="1" ht="13.5">
      <c r="A106" s="358"/>
      <c r="B106" s="358"/>
      <c r="C106" s="353" t="s">
        <v>262</v>
      </c>
      <c r="D106" s="353" t="s">
        <v>263</v>
      </c>
      <c r="E106" s="354">
        <v>511</v>
      </c>
      <c r="F106" s="355">
        <v>13934.46789</v>
      </c>
      <c r="G106" s="356">
        <v>1779.5912499999999</v>
      </c>
      <c r="H106" s="356">
        <v>15714.059140000001</v>
      </c>
      <c r="I106" s="356">
        <v>77357.243180000005</v>
      </c>
      <c r="J106" s="356">
        <v>10902.60814</v>
      </c>
      <c r="K106" s="356">
        <v>88259.851319999987</v>
      </c>
      <c r="L106" s="356">
        <v>6164.3176700000004</v>
      </c>
      <c r="M106" s="356">
        <v>797.79436999999996</v>
      </c>
      <c r="N106" s="356">
        <v>6962.11204</v>
      </c>
      <c r="O106" s="356">
        <v>110936.02250000001</v>
      </c>
      <c r="P106" s="356">
        <v>7.7472099999999999</v>
      </c>
      <c r="Q106" s="356">
        <v>2.70669</v>
      </c>
      <c r="R106" s="357">
        <v>10.453899999999999</v>
      </c>
      <c r="S106" s="7"/>
      <c r="T106" s="7"/>
      <c r="U106" s="7"/>
      <c r="V106" s="7"/>
      <c r="W106" s="7"/>
      <c r="X106" s="7"/>
      <c r="Y106" s="7"/>
      <c r="Z106" s="7"/>
      <c r="AA106" s="7"/>
      <c r="AB106" s="7"/>
    </row>
    <row r="107" spans="1:28" s="332" customFormat="1" ht="13.5">
      <c r="A107" s="358"/>
      <c r="B107" s="358"/>
      <c r="C107" s="358"/>
      <c r="D107" s="353" t="s">
        <v>264</v>
      </c>
      <c r="E107" s="354">
        <v>82</v>
      </c>
      <c r="F107" s="355">
        <v>28015.209010000002</v>
      </c>
      <c r="G107" s="356">
        <v>12765.46313</v>
      </c>
      <c r="H107" s="356">
        <v>40780.672140000002</v>
      </c>
      <c r="I107" s="356">
        <v>110169.69798</v>
      </c>
      <c r="J107" s="356">
        <v>42818.52</v>
      </c>
      <c r="K107" s="356">
        <v>152988.21797999999</v>
      </c>
      <c r="L107" s="356">
        <v>11108.92549</v>
      </c>
      <c r="M107" s="356">
        <v>7591.2136</v>
      </c>
      <c r="N107" s="356">
        <v>18700.139090000001</v>
      </c>
      <c r="O107" s="356">
        <v>212469.02921000001</v>
      </c>
      <c r="P107" s="356">
        <v>103750.79575</v>
      </c>
      <c r="Q107" s="356">
        <v>2403.8739500000001</v>
      </c>
      <c r="R107" s="357">
        <v>106154.6697</v>
      </c>
      <c r="S107" s="7"/>
      <c r="T107" s="7"/>
      <c r="U107" s="7"/>
      <c r="V107" s="7"/>
      <c r="W107" s="7"/>
      <c r="X107" s="7"/>
      <c r="Y107" s="7"/>
      <c r="Z107" s="7"/>
      <c r="AA107" s="7"/>
      <c r="AB107" s="7"/>
    </row>
    <row r="108" spans="1:28" s="332" customFormat="1" ht="13.5">
      <c r="A108" s="358"/>
      <c r="B108" s="358"/>
      <c r="C108" s="358"/>
      <c r="D108" s="353" t="s">
        <v>265</v>
      </c>
      <c r="E108" s="354">
        <v>508</v>
      </c>
      <c r="F108" s="355">
        <v>613.13831999999991</v>
      </c>
      <c r="G108" s="356">
        <v>634.76206999999999</v>
      </c>
      <c r="H108" s="356">
        <v>1247.9003899999998</v>
      </c>
      <c r="I108" s="356">
        <v>4768.2131799999997</v>
      </c>
      <c r="J108" s="356">
        <v>5467.7078000000001</v>
      </c>
      <c r="K108" s="356">
        <v>10235.920980000001</v>
      </c>
      <c r="L108" s="356">
        <v>296.72046999999998</v>
      </c>
      <c r="M108" s="356">
        <v>277.27800000000002</v>
      </c>
      <c r="N108" s="356">
        <v>573.99847</v>
      </c>
      <c r="O108" s="356">
        <v>12057.81984</v>
      </c>
      <c r="P108" s="356">
        <v>1.3817600000000001</v>
      </c>
      <c r="Q108" s="356">
        <v>0.21024000000000001</v>
      </c>
      <c r="R108" s="357">
        <v>1.5920000000000001</v>
      </c>
      <c r="S108" s="7"/>
      <c r="T108" s="7"/>
      <c r="U108" s="7"/>
      <c r="V108" s="7"/>
      <c r="W108" s="7"/>
      <c r="X108" s="7"/>
      <c r="Y108" s="7"/>
      <c r="Z108" s="7"/>
      <c r="AA108" s="7"/>
      <c r="AB108" s="7"/>
    </row>
    <row r="109" spans="1:28" s="332" customFormat="1" ht="13.5">
      <c r="A109" s="358"/>
      <c r="B109" s="358"/>
      <c r="C109" s="353" t="s">
        <v>266</v>
      </c>
      <c r="D109" s="353" t="s">
        <v>266</v>
      </c>
      <c r="E109" s="354">
        <v>86</v>
      </c>
      <c r="F109" s="355">
        <v>23756.679969999997</v>
      </c>
      <c r="G109" s="356">
        <v>4968.7020300000004</v>
      </c>
      <c r="H109" s="356">
        <v>28725.382000000001</v>
      </c>
      <c r="I109" s="356">
        <v>104045.52962</v>
      </c>
      <c r="J109" s="356">
        <v>37693.474719999998</v>
      </c>
      <c r="K109" s="356">
        <v>141739.00434000001</v>
      </c>
      <c r="L109" s="356">
        <v>6971.4434000000001</v>
      </c>
      <c r="M109" s="356">
        <v>6091.8542099999995</v>
      </c>
      <c r="N109" s="356">
        <v>13063.29761</v>
      </c>
      <c r="O109" s="356">
        <v>183527.68394999998</v>
      </c>
      <c r="P109" s="356">
        <v>106809.53558</v>
      </c>
      <c r="Q109" s="356">
        <v>1957.2524099999998</v>
      </c>
      <c r="R109" s="357">
        <v>108766.78799</v>
      </c>
      <c r="S109" s="7"/>
      <c r="T109" s="7"/>
      <c r="U109" s="7"/>
      <c r="V109" s="7"/>
      <c r="W109" s="7"/>
      <c r="X109" s="7"/>
      <c r="Y109" s="7"/>
      <c r="Z109" s="7"/>
      <c r="AA109" s="7"/>
      <c r="AB109" s="7"/>
    </row>
    <row r="110" spans="1:28" s="332" customFormat="1" ht="13.5">
      <c r="A110" s="358"/>
      <c r="B110" s="358"/>
      <c r="C110" s="358"/>
      <c r="D110" s="353" t="s">
        <v>267</v>
      </c>
      <c r="E110" s="354">
        <v>87</v>
      </c>
      <c r="F110" s="355">
        <v>7617.6507899999997</v>
      </c>
      <c r="G110" s="356">
        <v>1109.16652</v>
      </c>
      <c r="H110" s="356">
        <v>8726.8173100000004</v>
      </c>
      <c r="I110" s="356">
        <v>42961.813090000003</v>
      </c>
      <c r="J110" s="356">
        <v>8399.5996400000004</v>
      </c>
      <c r="K110" s="356">
        <v>51361.412729999996</v>
      </c>
      <c r="L110" s="356">
        <v>1894.8219099999999</v>
      </c>
      <c r="M110" s="356">
        <v>2047.5309299999999</v>
      </c>
      <c r="N110" s="356">
        <v>3942.35284</v>
      </c>
      <c r="O110" s="356">
        <v>64030.582880000002</v>
      </c>
      <c r="P110" s="356">
        <v>11954.13378</v>
      </c>
      <c r="Q110" s="356">
        <v>263.43218000000002</v>
      </c>
      <c r="R110" s="357">
        <v>12217.565960000002</v>
      </c>
      <c r="S110" s="7"/>
      <c r="T110" s="7"/>
      <c r="U110" s="7"/>
      <c r="V110" s="7"/>
      <c r="W110" s="7"/>
      <c r="X110" s="7"/>
      <c r="Y110" s="7"/>
      <c r="Z110" s="7"/>
      <c r="AA110" s="7"/>
      <c r="AB110" s="7"/>
    </row>
    <row r="111" spans="1:28" s="332" customFormat="1" ht="13.5">
      <c r="A111" s="358"/>
      <c r="B111" s="358"/>
      <c r="C111" s="353" t="s">
        <v>268</v>
      </c>
      <c r="D111" s="353" t="s">
        <v>269</v>
      </c>
      <c r="E111" s="354">
        <v>84</v>
      </c>
      <c r="F111" s="355">
        <v>54931.835749999998</v>
      </c>
      <c r="G111" s="356">
        <v>16814.493730000002</v>
      </c>
      <c r="H111" s="356">
        <v>71746.32948</v>
      </c>
      <c r="I111" s="356">
        <v>177370.02569000001</v>
      </c>
      <c r="J111" s="356">
        <v>46819.499109999997</v>
      </c>
      <c r="K111" s="356">
        <v>224189.52480000001</v>
      </c>
      <c r="L111" s="356">
        <v>18927.335199999998</v>
      </c>
      <c r="M111" s="356">
        <v>8649.606240000001</v>
      </c>
      <c r="N111" s="356">
        <v>27576.941440000002</v>
      </c>
      <c r="O111" s="356">
        <v>323512.79572000005</v>
      </c>
      <c r="P111" s="356">
        <v>195327.8909</v>
      </c>
      <c r="Q111" s="356">
        <v>15693.832619999999</v>
      </c>
      <c r="R111" s="357">
        <v>211021.72352</v>
      </c>
      <c r="S111" s="7"/>
      <c r="T111" s="7"/>
      <c r="U111" s="7"/>
      <c r="V111" s="7"/>
      <c r="W111" s="7"/>
      <c r="X111" s="7"/>
      <c r="Y111" s="7"/>
      <c r="Z111" s="7"/>
      <c r="AA111" s="7"/>
      <c r="AB111" s="7"/>
    </row>
    <row r="112" spans="1:28" s="332" customFormat="1" ht="13.5">
      <c r="A112" s="358"/>
      <c r="B112" s="358"/>
      <c r="C112" s="353" t="s">
        <v>16</v>
      </c>
      <c r="D112" s="353" t="s">
        <v>270</v>
      </c>
      <c r="E112" s="354">
        <v>351</v>
      </c>
      <c r="F112" s="355">
        <v>53356.40092</v>
      </c>
      <c r="G112" s="356">
        <v>21039.05114</v>
      </c>
      <c r="H112" s="356">
        <v>74395.452059999996</v>
      </c>
      <c r="I112" s="356">
        <v>89379.257169999997</v>
      </c>
      <c r="J112" s="356">
        <v>32859.021760000003</v>
      </c>
      <c r="K112" s="356">
        <v>122238.27893</v>
      </c>
      <c r="L112" s="356">
        <v>6650.8212400000002</v>
      </c>
      <c r="M112" s="356">
        <v>2922.0448999999999</v>
      </c>
      <c r="N112" s="356">
        <v>9572.8661400000001</v>
      </c>
      <c r="O112" s="356">
        <v>206206.59713000001</v>
      </c>
      <c r="P112" s="356">
        <v>67.902659999999997</v>
      </c>
      <c r="Q112" s="356">
        <v>13.276629999999999</v>
      </c>
      <c r="R112" s="357">
        <v>81.179289999999995</v>
      </c>
      <c r="S112" s="7"/>
      <c r="T112" s="7"/>
      <c r="U112" s="7"/>
      <c r="V112" s="7"/>
      <c r="W112" s="7"/>
      <c r="X112" s="7"/>
      <c r="Y112" s="7"/>
      <c r="Z112" s="7"/>
      <c r="AA112" s="7"/>
      <c r="AB112" s="7"/>
    </row>
    <row r="113" spans="1:28" s="332" customFormat="1" ht="13.5">
      <c r="A113" s="358"/>
      <c r="B113" s="358"/>
      <c r="C113" s="358"/>
      <c r="D113" s="358"/>
      <c r="E113" s="359">
        <v>370</v>
      </c>
      <c r="F113" s="360">
        <v>14581.00426</v>
      </c>
      <c r="G113" s="361">
        <v>4569.9979299999995</v>
      </c>
      <c r="H113" s="361">
        <v>19151.002190000003</v>
      </c>
      <c r="I113" s="361">
        <v>65916.673519999997</v>
      </c>
      <c r="J113" s="361">
        <v>12931.64236</v>
      </c>
      <c r="K113" s="361">
        <v>78848.315879999995</v>
      </c>
      <c r="L113" s="361">
        <v>1952.1074799999999</v>
      </c>
      <c r="M113" s="361">
        <v>849.29995999999994</v>
      </c>
      <c r="N113" s="361">
        <v>2801.40744</v>
      </c>
      <c r="O113" s="361">
        <v>100800.72551</v>
      </c>
      <c r="P113" s="361">
        <v>43.726320000000001</v>
      </c>
      <c r="Q113" s="361">
        <v>10.16277</v>
      </c>
      <c r="R113" s="362">
        <v>53.889089999999996</v>
      </c>
      <c r="S113" s="7"/>
      <c r="T113" s="7"/>
      <c r="U113" s="7"/>
      <c r="V113" s="7"/>
      <c r="W113" s="7"/>
      <c r="X113" s="7"/>
      <c r="Y113" s="7"/>
      <c r="Z113" s="7"/>
      <c r="AA113" s="7"/>
      <c r="AB113" s="7"/>
    </row>
    <row r="114" spans="1:28" s="332" customFormat="1" ht="13.5">
      <c r="A114" s="358"/>
      <c r="B114" s="358"/>
      <c r="C114" s="358"/>
      <c r="D114" s="358"/>
      <c r="E114" s="359">
        <v>470</v>
      </c>
      <c r="F114" s="360">
        <v>19565.308659999999</v>
      </c>
      <c r="G114" s="361">
        <v>13437.448390000001</v>
      </c>
      <c r="H114" s="361">
        <v>33002.75705</v>
      </c>
      <c r="I114" s="361">
        <v>104098.17604000001</v>
      </c>
      <c r="J114" s="361">
        <v>23489.911800000002</v>
      </c>
      <c r="K114" s="361">
        <v>127588.08784000001</v>
      </c>
      <c r="L114" s="361">
        <v>2548.1479599999998</v>
      </c>
      <c r="M114" s="361">
        <v>1766.12195</v>
      </c>
      <c r="N114" s="361">
        <v>4314.26991</v>
      </c>
      <c r="O114" s="361">
        <v>164905.11480000001</v>
      </c>
      <c r="P114" s="361">
        <v>12.705</v>
      </c>
      <c r="Q114" s="361">
        <v>7.0255100000000006</v>
      </c>
      <c r="R114" s="362">
        <v>19.730509999999999</v>
      </c>
      <c r="S114" s="7"/>
      <c r="T114" s="7"/>
      <c r="U114" s="7"/>
      <c r="V114" s="7"/>
      <c r="W114" s="7"/>
      <c r="X114" s="7"/>
      <c r="Y114" s="7"/>
      <c r="Z114" s="7"/>
      <c r="AA114" s="7"/>
      <c r="AB114" s="7"/>
    </row>
    <row r="115" spans="1:28" s="332" customFormat="1" ht="13.5">
      <c r="A115" s="358"/>
      <c r="B115" s="358"/>
      <c r="C115" s="358"/>
      <c r="D115" s="358"/>
      <c r="E115" s="359">
        <v>690</v>
      </c>
      <c r="F115" s="360">
        <v>26.679029999999997</v>
      </c>
      <c r="G115" s="361">
        <v>15.60685</v>
      </c>
      <c r="H115" s="361">
        <v>42.285879999999999</v>
      </c>
      <c r="I115" s="361">
        <v>25578.38768</v>
      </c>
      <c r="J115" s="361">
        <v>5024.8827300000003</v>
      </c>
      <c r="K115" s="361">
        <v>30603.270410000001</v>
      </c>
      <c r="L115" s="361">
        <v>1475.6125500000001</v>
      </c>
      <c r="M115" s="361">
        <v>33.722999999999999</v>
      </c>
      <c r="N115" s="361">
        <v>1509.33555</v>
      </c>
      <c r="O115" s="361">
        <v>32154.89184</v>
      </c>
      <c r="P115" s="361">
        <v>8.1670000000000006E-2</v>
      </c>
      <c r="Q115" s="361">
        <v>0</v>
      </c>
      <c r="R115" s="362">
        <v>8.1670000000000006E-2</v>
      </c>
      <c r="S115" s="7"/>
      <c r="T115" s="7"/>
      <c r="U115" s="7"/>
      <c r="V115" s="7"/>
      <c r="W115" s="7"/>
      <c r="X115" s="7"/>
      <c r="Y115" s="7"/>
      <c r="Z115" s="7"/>
      <c r="AA115" s="7"/>
      <c r="AB115" s="7"/>
    </row>
    <row r="116" spans="1:28" s="332" customFormat="1" ht="13.5">
      <c r="A116" s="358"/>
      <c r="B116" s="358"/>
      <c r="C116" s="358"/>
      <c r="D116" s="353" t="s">
        <v>74</v>
      </c>
      <c r="E116" s="354">
        <v>544</v>
      </c>
      <c r="F116" s="355">
        <v>16813.606350000002</v>
      </c>
      <c r="G116" s="356">
        <v>10808.107840000001</v>
      </c>
      <c r="H116" s="356">
        <v>27621.714190000002</v>
      </c>
      <c r="I116" s="356">
        <v>89039.149989999991</v>
      </c>
      <c r="J116" s="356">
        <v>37206.305850000004</v>
      </c>
      <c r="K116" s="356">
        <v>126245.45584000001</v>
      </c>
      <c r="L116" s="356">
        <v>7393.3797199999999</v>
      </c>
      <c r="M116" s="356">
        <v>3456.04322</v>
      </c>
      <c r="N116" s="356">
        <v>10849.42294</v>
      </c>
      <c r="O116" s="356">
        <v>164716.59297</v>
      </c>
      <c r="P116" s="356">
        <v>23.307080000000003</v>
      </c>
      <c r="Q116" s="356">
        <v>6.6427500000000004</v>
      </c>
      <c r="R116" s="357">
        <v>29.949830000000002</v>
      </c>
      <c r="S116" s="7"/>
      <c r="T116" s="7"/>
      <c r="U116" s="7"/>
      <c r="V116" s="7"/>
      <c r="W116" s="7"/>
      <c r="X116" s="7"/>
      <c r="Y116" s="7"/>
      <c r="Z116" s="7"/>
      <c r="AA116" s="7"/>
      <c r="AB116" s="7"/>
    </row>
    <row r="117" spans="1:28" s="332" customFormat="1" ht="13.5">
      <c r="A117" s="358"/>
      <c r="B117" s="358"/>
      <c r="C117" s="358"/>
      <c r="D117" s="353" t="s">
        <v>73</v>
      </c>
      <c r="E117" s="354">
        <v>225</v>
      </c>
      <c r="F117" s="355">
        <v>51473.34964</v>
      </c>
      <c r="G117" s="356">
        <v>22852.703739999997</v>
      </c>
      <c r="H117" s="356">
        <v>74326.053379999998</v>
      </c>
      <c r="I117" s="356">
        <v>94550.663830000005</v>
      </c>
      <c r="J117" s="356">
        <v>41605.058850000001</v>
      </c>
      <c r="K117" s="356">
        <v>136155.72268000001</v>
      </c>
      <c r="L117" s="356">
        <v>13386.404550000001</v>
      </c>
      <c r="M117" s="356">
        <v>6600.8353200000001</v>
      </c>
      <c r="N117" s="356">
        <v>19987.239870000001</v>
      </c>
      <c r="O117" s="356">
        <v>230469.01592999999</v>
      </c>
      <c r="P117" s="356">
        <v>48.414720000000003</v>
      </c>
      <c r="Q117" s="356">
        <v>550.13667000000009</v>
      </c>
      <c r="R117" s="357">
        <v>598.55138999999997</v>
      </c>
      <c r="S117" s="7"/>
      <c r="T117" s="7"/>
      <c r="U117" s="7"/>
      <c r="V117" s="7"/>
      <c r="W117" s="7"/>
      <c r="X117" s="7"/>
      <c r="Y117" s="7"/>
      <c r="Z117" s="7"/>
      <c r="AA117" s="7"/>
      <c r="AB117" s="7"/>
    </row>
    <row r="118" spans="1:28" s="332" customFormat="1" ht="13.5">
      <c r="A118" s="358"/>
      <c r="B118" s="358"/>
      <c r="C118" s="358"/>
      <c r="D118" s="358"/>
      <c r="E118" s="359">
        <v>341</v>
      </c>
      <c r="F118" s="360">
        <v>36473.407840000007</v>
      </c>
      <c r="G118" s="361">
        <v>15090.505789999999</v>
      </c>
      <c r="H118" s="361">
        <v>51563.913630000003</v>
      </c>
      <c r="I118" s="361">
        <v>95360.528310000009</v>
      </c>
      <c r="J118" s="361">
        <v>26964.115440000001</v>
      </c>
      <c r="K118" s="361">
        <v>122324.64375</v>
      </c>
      <c r="L118" s="361">
        <v>5362.1931500000001</v>
      </c>
      <c r="M118" s="361">
        <v>3196.68156</v>
      </c>
      <c r="N118" s="361">
        <v>8558.8747100000001</v>
      </c>
      <c r="O118" s="361">
        <v>182447.43209000002</v>
      </c>
      <c r="P118" s="361">
        <v>41.385249999999999</v>
      </c>
      <c r="Q118" s="361">
        <v>200.38852</v>
      </c>
      <c r="R118" s="362">
        <v>241.77376999999998</v>
      </c>
      <c r="S118" s="7"/>
      <c r="T118" s="7"/>
      <c r="U118" s="7"/>
      <c r="V118" s="7"/>
      <c r="W118" s="7"/>
      <c r="X118" s="7"/>
      <c r="Y118" s="7"/>
      <c r="Z118" s="7"/>
      <c r="AA118" s="7"/>
      <c r="AB118" s="7"/>
    </row>
    <row r="119" spans="1:28" s="332" customFormat="1" ht="13.5">
      <c r="A119" s="358"/>
      <c r="B119" s="358"/>
      <c r="C119" s="358"/>
      <c r="D119" s="358"/>
      <c r="E119" s="359">
        <v>450</v>
      </c>
      <c r="F119" s="360">
        <v>5996.1823700000004</v>
      </c>
      <c r="G119" s="361">
        <v>1587.0060600000002</v>
      </c>
      <c r="H119" s="361">
        <v>7583.1884300000002</v>
      </c>
      <c r="I119" s="361">
        <v>39083.863310000001</v>
      </c>
      <c r="J119" s="361">
        <v>8395.0144199999995</v>
      </c>
      <c r="K119" s="361">
        <v>47478.87773</v>
      </c>
      <c r="L119" s="361">
        <v>2679.1849300000003</v>
      </c>
      <c r="M119" s="361">
        <v>1058.2301399999999</v>
      </c>
      <c r="N119" s="361">
        <v>3737.41507</v>
      </c>
      <c r="O119" s="361">
        <v>58799.481229999998</v>
      </c>
      <c r="P119" s="361">
        <v>13.167450000000001</v>
      </c>
      <c r="Q119" s="361">
        <v>1.45713</v>
      </c>
      <c r="R119" s="362">
        <v>14.62458</v>
      </c>
      <c r="S119" s="7"/>
      <c r="T119" s="7"/>
      <c r="U119" s="7"/>
      <c r="V119" s="7"/>
      <c r="W119" s="7"/>
      <c r="X119" s="7"/>
      <c r="Y119" s="7"/>
      <c r="Z119" s="7"/>
      <c r="AA119" s="7"/>
      <c r="AB119" s="7"/>
    </row>
    <row r="120" spans="1:28" s="332" customFormat="1" ht="13.5">
      <c r="A120" s="358"/>
      <c r="B120" s="358"/>
      <c r="C120" s="358"/>
      <c r="D120" s="358"/>
      <c r="E120" s="359">
        <v>469</v>
      </c>
      <c r="F120" s="360">
        <v>20825.923640000001</v>
      </c>
      <c r="G120" s="361">
        <v>7997.3293400000002</v>
      </c>
      <c r="H120" s="361">
        <v>28823.252980000001</v>
      </c>
      <c r="I120" s="361">
        <v>72356.362709999987</v>
      </c>
      <c r="J120" s="361">
        <v>25341.441870000002</v>
      </c>
      <c r="K120" s="361">
        <v>97697.804579999996</v>
      </c>
      <c r="L120" s="361">
        <v>5836.9425700000002</v>
      </c>
      <c r="M120" s="361">
        <v>1870.1663700000001</v>
      </c>
      <c r="N120" s="361">
        <v>7707.1089400000001</v>
      </c>
      <c r="O120" s="361">
        <v>134228.16649999999</v>
      </c>
      <c r="P120" s="361">
        <v>8.8261200000000013</v>
      </c>
      <c r="Q120" s="361">
        <v>7.0337200000000006</v>
      </c>
      <c r="R120" s="362">
        <v>15.85984</v>
      </c>
      <c r="S120" s="7"/>
      <c r="T120" s="7"/>
      <c r="U120" s="7"/>
      <c r="V120" s="7"/>
      <c r="W120" s="7"/>
      <c r="X120" s="7"/>
      <c r="Y120" s="7"/>
      <c r="Z120" s="7"/>
      <c r="AA120" s="7"/>
      <c r="AB120" s="7"/>
    </row>
    <row r="121" spans="1:28" s="332" customFormat="1" ht="13.5">
      <c r="A121" s="358"/>
      <c r="B121" s="358"/>
      <c r="C121" s="358"/>
      <c r="D121" s="358"/>
      <c r="E121" s="359">
        <v>571</v>
      </c>
      <c r="F121" s="360">
        <v>25781.44642</v>
      </c>
      <c r="G121" s="361">
        <v>20381.613690000002</v>
      </c>
      <c r="H121" s="361">
        <v>46163.060109999999</v>
      </c>
      <c r="I121" s="361">
        <v>82400.309560000009</v>
      </c>
      <c r="J121" s="361">
        <v>24981.03556</v>
      </c>
      <c r="K121" s="361">
        <v>107381.34512</v>
      </c>
      <c r="L121" s="361">
        <v>3961.2927</v>
      </c>
      <c r="M121" s="361">
        <v>2382.5601499999998</v>
      </c>
      <c r="N121" s="361">
        <v>6343.8528499999993</v>
      </c>
      <c r="O121" s="361">
        <v>159888.25808</v>
      </c>
      <c r="P121" s="361">
        <v>41.814980000000006</v>
      </c>
      <c r="Q121" s="361">
        <v>9.9971100000000011</v>
      </c>
      <c r="R121" s="362">
        <v>51.812089999999998</v>
      </c>
      <c r="S121" s="7"/>
      <c r="T121" s="7"/>
      <c r="U121" s="7"/>
      <c r="V121" s="7"/>
      <c r="W121" s="7"/>
      <c r="X121" s="7"/>
      <c r="Y121" s="7"/>
      <c r="Z121" s="7"/>
      <c r="AA121" s="7"/>
      <c r="AB121" s="7"/>
    </row>
    <row r="122" spans="1:28" s="332" customFormat="1" ht="13.5">
      <c r="A122" s="358"/>
      <c r="B122" s="358"/>
      <c r="C122" s="358"/>
      <c r="D122" s="358"/>
      <c r="E122" s="359">
        <v>702</v>
      </c>
      <c r="F122" s="360">
        <v>21096.578379999999</v>
      </c>
      <c r="G122" s="361">
        <v>10055.865300000001</v>
      </c>
      <c r="H122" s="361">
        <v>31152.44368</v>
      </c>
      <c r="I122" s="361">
        <v>57733.969400000002</v>
      </c>
      <c r="J122" s="361">
        <v>21561.189269999999</v>
      </c>
      <c r="K122" s="361">
        <v>79295.158670000004</v>
      </c>
      <c r="L122" s="361">
        <v>4740.8515099999995</v>
      </c>
      <c r="M122" s="361">
        <v>4195.67994</v>
      </c>
      <c r="N122" s="361">
        <v>8936.5314499999986</v>
      </c>
      <c r="O122" s="361">
        <v>119384.1338</v>
      </c>
      <c r="P122" s="361">
        <v>24.299589999999998</v>
      </c>
      <c r="Q122" s="361">
        <v>42.875599999999999</v>
      </c>
      <c r="R122" s="362">
        <v>67.175190000000001</v>
      </c>
      <c r="S122" s="7"/>
      <c r="T122" s="7"/>
      <c r="U122" s="7"/>
      <c r="V122" s="7"/>
      <c r="W122" s="7"/>
      <c r="X122" s="7"/>
      <c r="Y122" s="7"/>
      <c r="Z122" s="7"/>
      <c r="AA122" s="7"/>
      <c r="AB122" s="7"/>
    </row>
    <row r="123" spans="1:28" s="332" customFormat="1" ht="13.5">
      <c r="A123" s="358"/>
      <c r="B123" s="358"/>
      <c r="C123" s="358"/>
      <c r="D123" s="353" t="s">
        <v>271</v>
      </c>
      <c r="E123" s="354">
        <v>230</v>
      </c>
      <c r="F123" s="355">
        <v>50514.699850000005</v>
      </c>
      <c r="G123" s="356">
        <v>51736.074359999999</v>
      </c>
      <c r="H123" s="356">
        <v>102250.77420999999</v>
      </c>
      <c r="I123" s="356">
        <v>88841.615519999992</v>
      </c>
      <c r="J123" s="356">
        <v>128776.20077</v>
      </c>
      <c r="K123" s="356">
        <v>217617.81628999999</v>
      </c>
      <c r="L123" s="356">
        <v>6434.7920199999999</v>
      </c>
      <c r="M123" s="356">
        <v>10154.253339999999</v>
      </c>
      <c r="N123" s="356">
        <v>16589.04536</v>
      </c>
      <c r="O123" s="356">
        <v>336457.63586000004</v>
      </c>
      <c r="P123" s="356">
        <v>22.494599999999998</v>
      </c>
      <c r="Q123" s="356">
        <v>25.638849999999998</v>
      </c>
      <c r="R123" s="357">
        <v>48.133449999999996</v>
      </c>
      <c r="S123" s="7"/>
      <c r="T123" s="7"/>
      <c r="U123" s="7"/>
      <c r="V123" s="7"/>
      <c r="W123" s="7"/>
      <c r="X123" s="7"/>
      <c r="Y123" s="7"/>
      <c r="Z123" s="7"/>
      <c r="AA123" s="7"/>
      <c r="AB123" s="7"/>
    </row>
    <row r="124" spans="1:28" s="332" customFormat="1" ht="13.5">
      <c r="A124" s="358"/>
      <c r="B124" s="358"/>
      <c r="C124" s="358"/>
      <c r="D124" s="358"/>
      <c r="E124" s="359">
        <v>232</v>
      </c>
      <c r="F124" s="360">
        <v>71908.417359999992</v>
      </c>
      <c r="G124" s="361">
        <v>30949.47176</v>
      </c>
      <c r="H124" s="361">
        <v>102857.88912000001</v>
      </c>
      <c r="I124" s="361">
        <v>76132.066340000005</v>
      </c>
      <c r="J124" s="361">
        <v>85847.944069999998</v>
      </c>
      <c r="K124" s="361">
        <v>161980.01040999999</v>
      </c>
      <c r="L124" s="361">
        <v>3398.2191400000002</v>
      </c>
      <c r="M124" s="361">
        <v>4835.0084500000003</v>
      </c>
      <c r="N124" s="361">
        <v>8233.2275900000004</v>
      </c>
      <c r="O124" s="361">
        <v>273071.12712000002</v>
      </c>
      <c r="P124" s="361">
        <v>45.80397</v>
      </c>
      <c r="Q124" s="361">
        <v>26.317779999999999</v>
      </c>
      <c r="R124" s="362">
        <v>72.121750000000006</v>
      </c>
      <c r="S124" s="7"/>
      <c r="T124" s="7"/>
      <c r="U124" s="7"/>
      <c r="V124" s="7"/>
      <c r="W124" s="7"/>
      <c r="X124" s="7"/>
      <c r="Y124" s="7"/>
      <c r="Z124" s="7"/>
      <c r="AA124" s="7"/>
      <c r="AB124" s="7"/>
    </row>
    <row r="125" spans="1:28" s="332" customFormat="1" ht="13.5">
      <c r="A125" s="358"/>
      <c r="B125" s="358"/>
      <c r="C125" s="358"/>
      <c r="D125" s="358"/>
      <c r="E125" s="359">
        <v>443</v>
      </c>
      <c r="F125" s="360">
        <v>9952.1790700000001</v>
      </c>
      <c r="G125" s="361">
        <v>5066.6131500000001</v>
      </c>
      <c r="H125" s="361">
        <v>15018.792220000001</v>
      </c>
      <c r="I125" s="361">
        <v>47062.700490000003</v>
      </c>
      <c r="J125" s="361">
        <v>42171.946369999998</v>
      </c>
      <c r="K125" s="361">
        <v>89234.646859999993</v>
      </c>
      <c r="L125" s="361">
        <v>5178.9260300000005</v>
      </c>
      <c r="M125" s="361">
        <v>6346.05933</v>
      </c>
      <c r="N125" s="361">
        <v>11524.985359999999</v>
      </c>
      <c r="O125" s="361">
        <v>115778.42444</v>
      </c>
      <c r="P125" s="361">
        <v>7.0682499999999999</v>
      </c>
      <c r="Q125" s="361">
        <v>4.7699799999999994</v>
      </c>
      <c r="R125" s="362">
        <v>11.838229999999999</v>
      </c>
      <c r="S125" s="7"/>
      <c r="T125" s="7"/>
      <c r="U125" s="7"/>
      <c r="V125" s="7"/>
      <c r="W125" s="7"/>
      <c r="X125" s="7"/>
      <c r="Y125" s="7"/>
      <c r="Z125" s="7"/>
      <c r="AA125" s="7"/>
      <c r="AB125" s="7"/>
    </row>
    <row r="126" spans="1:28" s="332" customFormat="1" ht="13.5">
      <c r="A126" s="358"/>
      <c r="B126" s="358"/>
      <c r="C126" s="358"/>
      <c r="D126" s="358"/>
      <c r="E126" s="359">
        <v>478</v>
      </c>
      <c r="F126" s="360">
        <v>50343.17598</v>
      </c>
      <c r="G126" s="361">
        <v>28896.026959999999</v>
      </c>
      <c r="H126" s="361">
        <v>79239.202940000003</v>
      </c>
      <c r="I126" s="361">
        <v>95804.06620999999</v>
      </c>
      <c r="J126" s="361">
        <v>77234.637129999988</v>
      </c>
      <c r="K126" s="361">
        <v>173038.70334000001</v>
      </c>
      <c r="L126" s="361">
        <v>4811.6140400000004</v>
      </c>
      <c r="M126" s="361">
        <v>1990.3209999999999</v>
      </c>
      <c r="N126" s="361">
        <v>6801.9350400000003</v>
      </c>
      <c r="O126" s="361">
        <v>259079.84132000001</v>
      </c>
      <c r="P126" s="361">
        <v>73.908469999999994</v>
      </c>
      <c r="Q126" s="361">
        <v>14.850490000000001</v>
      </c>
      <c r="R126" s="362">
        <v>88.758960000000002</v>
      </c>
      <c r="S126" s="7"/>
      <c r="T126" s="7"/>
      <c r="U126" s="7"/>
      <c r="V126" s="7"/>
      <c r="W126" s="7"/>
      <c r="X126" s="7"/>
      <c r="Y126" s="7"/>
      <c r="Z126" s="7"/>
      <c r="AA126" s="7"/>
      <c r="AB126" s="7"/>
    </row>
    <row r="127" spans="1:28" s="332" customFormat="1" ht="13.5">
      <c r="A127" s="358"/>
      <c r="B127" s="358"/>
      <c r="C127" s="358"/>
      <c r="D127" s="358"/>
      <c r="E127" s="359">
        <v>631</v>
      </c>
      <c r="F127" s="360">
        <v>7694.5485699999999</v>
      </c>
      <c r="G127" s="361">
        <v>11122.95758</v>
      </c>
      <c r="H127" s="361">
        <v>18817.506149999997</v>
      </c>
      <c r="I127" s="361">
        <v>36900.5674</v>
      </c>
      <c r="J127" s="361">
        <v>37170.159639999998</v>
      </c>
      <c r="K127" s="361">
        <v>74070.727040000012</v>
      </c>
      <c r="L127" s="361">
        <v>3403.2505799999999</v>
      </c>
      <c r="M127" s="361">
        <v>6615.2794899999999</v>
      </c>
      <c r="N127" s="361">
        <v>10018.530070000001</v>
      </c>
      <c r="O127" s="361">
        <v>102906.76326000001</v>
      </c>
      <c r="P127" s="361">
        <v>2.7855599999999998</v>
      </c>
      <c r="Q127" s="361">
        <v>35.049849999999999</v>
      </c>
      <c r="R127" s="362">
        <v>37.835410000000003</v>
      </c>
      <c r="S127" s="7"/>
      <c r="T127" s="7"/>
      <c r="U127" s="7"/>
      <c r="V127" s="7"/>
      <c r="W127" s="7"/>
      <c r="X127" s="7"/>
      <c r="Y127" s="7"/>
      <c r="Z127" s="7"/>
      <c r="AA127" s="7"/>
      <c r="AB127" s="7"/>
    </row>
    <row r="128" spans="1:28" s="332" customFormat="1" ht="13.5">
      <c r="A128" s="358"/>
      <c r="B128" s="358"/>
      <c r="C128" s="358"/>
      <c r="D128" s="353" t="s">
        <v>78</v>
      </c>
      <c r="E128" s="354">
        <v>305</v>
      </c>
      <c r="F128" s="355">
        <v>55259.526090000007</v>
      </c>
      <c r="G128" s="356">
        <v>56253.866139999998</v>
      </c>
      <c r="H128" s="356">
        <v>111513.39223</v>
      </c>
      <c r="I128" s="356">
        <v>101258.26587999999</v>
      </c>
      <c r="J128" s="356">
        <v>169103.38819999999</v>
      </c>
      <c r="K128" s="356">
        <v>270361.65408000001</v>
      </c>
      <c r="L128" s="356">
        <v>5663.7706600000001</v>
      </c>
      <c r="M128" s="356">
        <v>10870.622589999999</v>
      </c>
      <c r="N128" s="356">
        <v>16534.393250000001</v>
      </c>
      <c r="O128" s="356">
        <v>398409.43956000003</v>
      </c>
      <c r="P128" s="356">
        <v>60.282669999999996</v>
      </c>
      <c r="Q128" s="356">
        <v>11.065100000000001</v>
      </c>
      <c r="R128" s="357">
        <v>71.347769999999997</v>
      </c>
      <c r="S128" s="7"/>
      <c r="T128" s="7"/>
      <c r="U128" s="7"/>
      <c r="V128" s="7"/>
      <c r="W128" s="7"/>
      <c r="X128" s="7"/>
      <c r="Y128" s="7"/>
      <c r="Z128" s="7"/>
      <c r="AA128" s="7"/>
      <c r="AB128" s="7"/>
    </row>
    <row r="129" spans="1:28" s="332" customFormat="1" ht="13.5">
      <c r="A129" s="358"/>
      <c r="B129" s="358"/>
      <c r="C129" s="358"/>
      <c r="D129" s="358"/>
      <c r="E129" s="359">
        <v>414</v>
      </c>
      <c r="F129" s="360">
        <v>91142.665150000001</v>
      </c>
      <c r="G129" s="361">
        <v>47641.893670000005</v>
      </c>
      <c r="H129" s="361">
        <v>138784.55882000001</v>
      </c>
      <c r="I129" s="361">
        <v>128913.18948999999</v>
      </c>
      <c r="J129" s="361">
        <v>150329.47255999999</v>
      </c>
      <c r="K129" s="361">
        <v>279242.66204999998</v>
      </c>
      <c r="L129" s="361">
        <v>10497.12559</v>
      </c>
      <c r="M129" s="361">
        <v>13075.722460000001</v>
      </c>
      <c r="N129" s="361">
        <v>23572.848050000001</v>
      </c>
      <c r="O129" s="361">
        <v>441600.06891999999</v>
      </c>
      <c r="P129" s="361">
        <v>64.641949999999994</v>
      </c>
      <c r="Q129" s="361">
        <v>89.057980000000001</v>
      </c>
      <c r="R129" s="362">
        <v>153.69992999999999</v>
      </c>
      <c r="S129" s="7"/>
      <c r="T129" s="7"/>
      <c r="U129" s="7"/>
      <c r="V129" s="7"/>
      <c r="W129" s="7"/>
      <c r="X129" s="7"/>
      <c r="Y129" s="7"/>
      <c r="Z129" s="7"/>
      <c r="AA129" s="7"/>
      <c r="AB129" s="7"/>
    </row>
    <row r="130" spans="1:28" s="332" customFormat="1" ht="13.5">
      <c r="A130" s="358"/>
      <c r="B130" s="358"/>
      <c r="C130" s="358"/>
      <c r="D130" s="358"/>
      <c r="E130" s="359">
        <v>430</v>
      </c>
      <c r="F130" s="360">
        <v>66868.551829999997</v>
      </c>
      <c r="G130" s="361">
        <v>70492.249209999994</v>
      </c>
      <c r="H130" s="361">
        <v>137360.80103999999</v>
      </c>
      <c r="I130" s="361">
        <v>99890.477129999999</v>
      </c>
      <c r="J130" s="361">
        <v>213841.44830000002</v>
      </c>
      <c r="K130" s="361">
        <v>313731.92543</v>
      </c>
      <c r="L130" s="361">
        <v>4969.6931299999997</v>
      </c>
      <c r="M130" s="361">
        <v>6674.6448899999996</v>
      </c>
      <c r="N130" s="361">
        <v>11644.338019999999</v>
      </c>
      <c r="O130" s="361">
        <v>462737.06449000002</v>
      </c>
      <c r="P130" s="361">
        <v>209.81993</v>
      </c>
      <c r="Q130" s="361">
        <v>416.61840000000001</v>
      </c>
      <c r="R130" s="362">
        <v>626.43832999999995</v>
      </c>
      <c r="S130" s="7"/>
      <c r="T130" s="7"/>
      <c r="U130" s="7"/>
      <c r="V130" s="7"/>
      <c r="W130" s="7"/>
      <c r="X130" s="7"/>
      <c r="Y130" s="7"/>
      <c r="Z130" s="7"/>
      <c r="AA130" s="7"/>
      <c r="AB130" s="7"/>
    </row>
    <row r="131" spans="1:28" s="332" customFormat="1" ht="13.5">
      <c r="A131" s="358"/>
      <c r="B131" s="358"/>
      <c r="C131" s="358"/>
      <c r="D131" s="358"/>
      <c r="E131" s="359">
        <v>497</v>
      </c>
      <c r="F131" s="360">
        <v>7395.1121399999993</v>
      </c>
      <c r="G131" s="361">
        <v>1205.6484699999999</v>
      </c>
      <c r="H131" s="361">
        <v>8600.7606099999994</v>
      </c>
      <c r="I131" s="361">
        <v>56637.544020000001</v>
      </c>
      <c r="J131" s="361">
        <v>12259.47503</v>
      </c>
      <c r="K131" s="361">
        <v>68897.019050000003</v>
      </c>
      <c r="L131" s="361">
        <v>1156.5777</v>
      </c>
      <c r="M131" s="361">
        <v>525.70911000000001</v>
      </c>
      <c r="N131" s="361">
        <v>1682.2868100000001</v>
      </c>
      <c r="O131" s="361">
        <v>79180.066470000005</v>
      </c>
      <c r="P131" s="361">
        <v>5.3281800000000006</v>
      </c>
      <c r="Q131" s="361">
        <v>10.269399999999999</v>
      </c>
      <c r="R131" s="362">
        <v>15.597580000000001</v>
      </c>
      <c r="S131" s="7"/>
      <c r="T131" s="7"/>
      <c r="U131" s="7"/>
      <c r="V131" s="7"/>
      <c r="W131" s="7"/>
      <c r="X131" s="7"/>
      <c r="Y131" s="7"/>
      <c r="Z131" s="7"/>
      <c r="AA131" s="7"/>
      <c r="AB131" s="7"/>
    </row>
    <row r="132" spans="1:28" s="332" customFormat="1" ht="13.5">
      <c r="A132" s="358"/>
      <c r="B132" s="358"/>
      <c r="C132" s="358"/>
      <c r="D132" s="358"/>
      <c r="E132" s="359">
        <v>549</v>
      </c>
      <c r="F132" s="360">
        <v>59685.710599999999</v>
      </c>
      <c r="G132" s="361">
        <v>43775.285320000003</v>
      </c>
      <c r="H132" s="361">
        <v>103460.99592</v>
      </c>
      <c r="I132" s="361">
        <v>46461.628969999998</v>
      </c>
      <c r="J132" s="361">
        <v>53115.855670000004</v>
      </c>
      <c r="K132" s="361">
        <v>99577.484639999995</v>
      </c>
      <c r="L132" s="361">
        <v>7455.4960799999999</v>
      </c>
      <c r="M132" s="361">
        <v>15451.762119999999</v>
      </c>
      <c r="N132" s="361">
        <v>22907.2582</v>
      </c>
      <c r="O132" s="361">
        <v>225945.73875999998</v>
      </c>
      <c r="P132" s="361">
        <v>217.26329999999999</v>
      </c>
      <c r="Q132" s="361">
        <v>31.116869999999999</v>
      </c>
      <c r="R132" s="362">
        <v>248.38017000000002</v>
      </c>
      <c r="S132" s="7"/>
      <c r="T132" s="7"/>
      <c r="U132" s="7"/>
      <c r="V132" s="7"/>
      <c r="W132" s="7"/>
      <c r="X132" s="7"/>
      <c r="Y132" s="7"/>
      <c r="Z132" s="7"/>
      <c r="AA132" s="7"/>
      <c r="AB132" s="7"/>
    </row>
    <row r="133" spans="1:28" s="332" customFormat="1" ht="13.5">
      <c r="A133" s="358"/>
      <c r="B133" s="358"/>
      <c r="C133" s="358"/>
      <c r="D133" s="358"/>
      <c r="E133" s="359">
        <v>701</v>
      </c>
      <c r="F133" s="360">
        <v>367166.06767000002</v>
      </c>
      <c r="G133" s="361">
        <v>489789.56955000001</v>
      </c>
      <c r="H133" s="361">
        <v>856955.63722000003</v>
      </c>
      <c r="I133" s="361">
        <v>85469.349239999996</v>
      </c>
      <c r="J133" s="361">
        <v>151395.50999000002</v>
      </c>
      <c r="K133" s="361">
        <v>236864.85923</v>
      </c>
      <c r="L133" s="361">
        <v>7554752.0752799995</v>
      </c>
      <c r="M133" s="361">
        <v>10211563.52296</v>
      </c>
      <c r="N133" s="361">
        <v>17766315.598240003</v>
      </c>
      <c r="O133" s="361">
        <v>18860136.094689999</v>
      </c>
      <c r="P133" s="361">
        <v>142.52223999999998</v>
      </c>
      <c r="Q133" s="361">
        <v>34.982289999999999</v>
      </c>
      <c r="R133" s="362">
        <v>177.50452999999999</v>
      </c>
      <c r="S133" s="7"/>
      <c r="T133" s="7"/>
      <c r="U133" s="7"/>
      <c r="V133" s="7"/>
      <c r="W133" s="7"/>
      <c r="X133" s="7"/>
      <c r="Y133" s="7"/>
      <c r="Z133" s="7"/>
      <c r="AA133" s="7"/>
      <c r="AB133" s="7"/>
    </row>
    <row r="134" spans="1:28" s="332" customFormat="1" ht="13.5">
      <c r="A134" s="358"/>
      <c r="B134" s="358"/>
      <c r="C134" s="358"/>
      <c r="D134" s="353" t="s">
        <v>56</v>
      </c>
      <c r="E134" s="354">
        <v>176</v>
      </c>
      <c r="F134" s="355">
        <v>68590.070519999994</v>
      </c>
      <c r="G134" s="356">
        <v>41934.298520000004</v>
      </c>
      <c r="H134" s="356">
        <v>110524.36904000001</v>
      </c>
      <c r="I134" s="356">
        <v>80744.132980000009</v>
      </c>
      <c r="J134" s="356">
        <v>24534.23991</v>
      </c>
      <c r="K134" s="356">
        <v>105278.37289</v>
      </c>
      <c r="L134" s="356">
        <v>1495.2908500000001</v>
      </c>
      <c r="M134" s="356">
        <v>1534.0040800000002</v>
      </c>
      <c r="N134" s="356">
        <v>3029.29493</v>
      </c>
      <c r="O134" s="356">
        <v>218832.03686000002</v>
      </c>
      <c r="P134" s="356">
        <v>64.455449999999999</v>
      </c>
      <c r="Q134" s="356">
        <v>130.59762000000001</v>
      </c>
      <c r="R134" s="357">
        <v>195.05307000000002</v>
      </c>
      <c r="S134" s="7"/>
      <c r="T134" s="7"/>
      <c r="U134" s="7"/>
      <c r="V134" s="7"/>
      <c r="W134" s="7"/>
      <c r="X134" s="7"/>
      <c r="Y134" s="7"/>
      <c r="Z134" s="7"/>
      <c r="AA134" s="7"/>
      <c r="AB134" s="7"/>
    </row>
    <row r="135" spans="1:28" s="332" customFormat="1" ht="13.5">
      <c r="A135" s="358"/>
      <c r="B135" s="358"/>
      <c r="C135" s="358"/>
      <c r="D135" s="358"/>
      <c r="E135" s="359">
        <v>179</v>
      </c>
      <c r="F135" s="360">
        <v>159876.21122999999</v>
      </c>
      <c r="G135" s="361">
        <v>183359.88521000001</v>
      </c>
      <c r="H135" s="361">
        <v>343236.09643999999</v>
      </c>
      <c r="I135" s="361">
        <v>139638.67800000001</v>
      </c>
      <c r="J135" s="361">
        <v>80278.982980000001</v>
      </c>
      <c r="K135" s="361">
        <v>219917.66097999999</v>
      </c>
      <c r="L135" s="361">
        <v>3378.2497599999997</v>
      </c>
      <c r="M135" s="361">
        <v>3155.26845</v>
      </c>
      <c r="N135" s="361">
        <v>6533.5182100000002</v>
      </c>
      <c r="O135" s="361">
        <v>569687.27563000005</v>
      </c>
      <c r="P135" s="361">
        <v>323.92667999999998</v>
      </c>
      <c r="Q135" s="361">
        <v>37.03275</v>
      </c>
      <c r="R135" s="362">
        <v>360.95943</v>
      </c>
      <c r="S135" s="7"/>
      <c r="T135" s="7"/>
      <c r="U135" s="7"/>
      <c r="V135" s="7"/>
      <c r="W135" s="7"/>
      <c r="X135" s="7"/>
      <c r="Y135" s="7"/>
      <c r="Z135" s="7"/>
      <c r="AA135" s="7"/>
      <c r="AB135" s="7"/>
    </row>
    <row r="136" spans="1:28" s="332" customFormat="1" ht="13.5">
      <c r="A136" s="358"/>
      <c r="B136" s="358"/>
      <c r="C136" s="358"/>
      <c r="D136" s="358"/>
      <c r="E136" s="359">
        <v>180</v>
      </c>
      <c r="F136" s="360">
        <v>25270.217339999999</v>
      </c>
      <c r="G136" s="361">
        <v>15031.759669999999</v>
      </c>
      <c r="H136" s="361">
        <v>40301.977009999995</v>
      </c>
      <c r="I136" s="361">
        <v>57679.463479999999</v>
      </c>
      <c r="J136" s="361">
        <v>15635.042539999999</v>
      </c>
      <c r="K136" s="361">
        <v>73314.506020000001</v>
      </c>
      <c r="L136" s="361">
        <v>3497.7854700000003</v>
      </c>
      <c r="M136" s="361">
        <v>310.74735999999996</v>
      </c>
      <c r="N136" s="361">
        <v>3808.5328300000001</v>
      </c>
      <c r="O136" s="361">
        <v>117425.01586</v>
      </c>
      <c r="P136" s="361">
        <v>10.94281</v>
      </c>
      <c r="Q136" s="361">
        <v>5.3980200000000007</v>
      </c>
      <c r="R136" s="362">
        <v>16.34083</v>
      </c>
      <c r="S136" s="7"/>
      <c r="T136" s="7"/>
      <c r="U136" s="7"/>
      <c r="V136" s="7"/>
      <c r="W136" s="7"/>
      <c r="X136" s="7"/>
      <c r="Y136" s="7"/>
      <c r="Z136" s="7"/>
      <c r="AA136" s="7"/>
      <c r="AB136" s="7"/>
    </row>
    <row r="137" spans="1:28" s="332" customFormat="1" ht="13.5">
      <c r="A137" s="358"/>
      <c r="B137" s="358"/>
      <c r="C137" s="358"/>
      <c r="D137" s="358"/>
      <c r="E137" s="359">
        <v>181</v>
      </c>
      <c r="F137" s="360">
        <v>124998.27209</v>
      </c>
      <c r="G137" s="361">
        <v>81786.115390000006</v>
      </c>
      <c r="H137" s="361">
        <v>206784.38747999998</v>
      </c>
      <c r="I137" s="361">
        <v>102565.3138</v>
      </c>
      <c r="J137" s="361">
        <v>98582.409899999999</v>
      </c>
      <c r="K137" s="361">
        <v>201147.7237</v>
      </c>
      <c r="L137" s="361">
        <v>6419.5849400000006</v>
      </c>
      <c r="M137" s="361">
        <v>6484.1910599999992</v>
      </c>
      <c r="N137" s="361">
        <v>12903.776</v>
      </c>
      <c r="O137" s="361">
        <v>420835.88718000002</v>
      </c>
      <c r="P137" s="361">
        <v>165.07145</v>
      </c>
      <c r="Q137" s="361">
        <v>48.7639</v>
      </c>
      <c r="R137" s="362">
        <v>213.83535000000001</v>
      </c>
      <c r="S137" s="7"/>
      <c r="T137" s="7"/>
      <c r="U137" s="7"/>
      <c r="V137" s="7"/>
      <c r="W137" s="7"/>
      <c r="X137" s="7"/>
      <c r="Y137" s="7"/>
      <c r="Z137" s="7"/>
      <c r="AA137" s="7"/>
      <c r="AB137" s="7"/>
    </row>
    <row r="138" spans="1:28" s="332" customFormat="1" ht="13.5">
      <c r="A138" s="358"/>
      <c r="B138" s="358"/>
      <c r="C138" s="358"/>
      <c r="D138" s="358"/>
      <c r="E138" s="359">
        <v>369</v>
      </c>
      <c r="F138" s="360">
        <v>48596.20721</v>
      </c>
      <c r="G138" s="361">
        <v>7092.6931100000002</v>
      </c>
      <c r="H138" s="361">
        <v>55688.900320000001</v>
      </c>
      <c r="I138" s="361">
        <v>51349.082060000001</v>
      </c>
      <c r="J138" s="361">
        <v>16560.77319</v>
      </c>
      <c r="K138" s="361">
        <v>67909.855249999993</v>
      </c>
      <c r="L138" s="361">
        <v>823.98287000000005</v>
      </c>
      <c r="M138" s="361">
        <v>480.54910999999998</v>
      </c>
      <c r="N138" s="361">
        <v>1304.53198</v>
      </c>
      <c r="O138" s="361">
        <v>124903.28754999999</v>
      </c>
      <c r="P138" s="361">
        <v>40.410019999999996</v>
      </c>
      <c r="Q138" s="361">
        <v>5.0613400000000004</v>
      </c>
      <c r="R138" s="362">
        <v>45.471359999999997</v>
      </c>
      <c r="S138" s="7"/>
      <c r="T138" s="7"/>
      <c r="U138" s="7"/>
      <c r="V138" s="7"/>
      <c r="W138" s="7"/>
      <c r="X138" s="7"/>
      <c r="Y138" s="7"/>
      <c r="Z138" s="7"/>
      <c r="AA138" s="7"/>
      <c r="AB138" s="7"/>
    </row>
    <row r="139" spans="1:28" s="332" customFormat="1" ht="13.5">
      <c r="A139" s="358"/>
      <c r="B139" s="358"/>
      <c r="C139" s="358"/>
      <c r="D139" s="358"/>
      <c r="E139" s="359">
        <v>480</v>
      </c>
      <c r="F139" s="360">
        <v>26206.783230000001</v>
      </c>
      <c r="G139" s="361">
        <v>8197.6058099999991</v>
      </c>
      <c r="H139" s="361">
        <v>34404.389040000002</v>
      </c>
      <c r="I139" s="361">
        <v>41299.427530000001</v>
      </c>
      <c r="J139" s="361">
        <v>11379.981679999999</v>
      </c>
      <c r="K139" s="361">
        <v>52679.409209999998</v>
      </c>
      <c r="L139" s="361">
        <v>943.63017000000002</v>
      </c>
      <c r="M139" s="361">
        <v>530.70447999999999</v>
      </c>
      <c r="N139" s="361">
        <v>1474.33465</v>
      </c>
      <c r="O139" s="361">
        <v>88558.132900000011</v>
      </c>
      <c r="P139" s="361">
        <v>25.522359999999999</v>
      </c>
      <c r="Q139" s="361">
        <v>7.4521499999999996</v>
      </c>
      <c r="R139" s="362">
        <v>32.974510000000002</v>
      </c>
      <c r="S139" s="7"/>
      <c r="T139" s="7"/>
      <c r="U139" s="7"/>
      <c r="V139" s="7"/>
      <c r="W139" s="7"/>
      <c r="X139" s="7"/>
      <c r="Y139" s="7"/>
      <c r="Z139" s="7"/>
      <c r="AA139" s="7"/>
      <c r="AB139" s="7"/>
    </row>
    <row r="140" spans="1:28" s="332" customFormat="1" ht="13.5">
      <c r="A140" s="358"/>
      <c r="B140" s="358"/>
      <c r="C140" s="358"/>
      <c r="D140" s="358"/>
      <c r="E140" s="359">
        <v>487</v>
      </c>
      <c r="F140" s="360">
        <v>59480.397440000001</v>
      </c>
      <c r="G140" s="361">
        <v>14454.13961</v>
      </c>
      <c r="H140" s="361">
        <v>73934.537049999999</v>
      </c>
      <c r="I140" s="361">
        <v>59066.012310000006</v>
      </c>
      <c r="J140" s="361">
        <v>20407.260200000001</v>
      </c>
      <c r="K140" s="361">
        <v>79473.27251000001</v>
      </c>
      <c r="L140" s="361">
        <v>2880.21533</v>
      </c>
      <c r="M140" s="361">
        <v>1234.28397</v>
      </c>
      <c r="N140" s="361">
        <v>4114.4992999999995</v>
      </c>
      <c r="O140" s="361">
        <v>157522.30886000002</v>
      </c>
      <c r="P140" s="361">
        <v>36.441069999999996</v>
      </c>
      <c r="Q140" s="361">
        <v>12.515540000000001</v>
      </c>
      <c r="R140" s="362">
        <v>48.956609999999998</v>
      </c>
      <c r="S140" s="7"/>
      <c r="T140" s="7"/>
      <c r="U140" s="7"/>
      <c r="V140" s="7"/>
      <c r="W140" s="7"/>
      <c r="X140" s="7"/>
      <c r="Y140" s="7"/>
      <c r="Z140" s="7"/>
      <c r="AA140" s="7"/>
      <c r="AB140" s="7"/>
    </row>
    <row r="141" spans="1:28" s="332" customFormat="1" ht="13.5">
      <c r="A141" s="358"/>
      <c r="B141" s="358"/>
      <c r="C141" s="358"/>
      <c r="D141" s="358"/>
      <c r="E141" s="359">
        <v>698</v>
      </c>
      <c r="F141" s="360">
        <v>10928.761640000001</v>
      </c>
      <c r="G141" s="361">
        <v>2267.1680200000001</v>
      </c>
      <c r="H141" s="361">
        <v>13195.92966</v>
      </c>
      <c r="I141" s="361">
        <v>18790.9568</v>
      </c>
      <c r="J141" s="361">
        <v>6547.3414699999994</v>
      </c>
      <c r="K141" s="361">
        <v>25338.298269999999</v>
      </c>
      <c r="L141" s="361">
        <v>1158.56835</v>
      </c>
      <c r="M141" s="361">
        <v>170.60091</v>
      </c>
      <c r="N141" s="361">
        <v>1329.1692600000001</v>
      </c>
      <c r="O141" s="361">
        <v>39863.397189999996</v>
      </c>
      <c r="P141" s="361">
        <v>49.75074</v>
      </c>
      <c r="Q141" s="361">
        <v>1.73726</v>
      </c>
      <c r="R141" s="362">
        <v>51.488</v>
      </c>
      <c r="S141" s="7"/>
      <c r="T141" s="7"/>
      <c r="U141" s="7"/>
      <c r="V141" s="7"/>
      <c r="W141" s="7"/>
      <c r="X141" s="7"/>
      <c r="Y141" s="7"/>
      <c r="Z141" s="7"/>
      <c r="AA141" s="7"/>
      <c r="AB141" s="7"/>
    </row>
    <row r="142" spans="1:28" s="332" customFormat="1" ht="13.5">
      <c r="A142" s="358"/>
      <c r="B142" s="358"/>
      <c r="C142" s="358"/>
      <c r="D142" s="353" t="s">
        <v>16</v>
      </c>
      <c r="E142" s="354">
        <v>141</v>
      </c>
      <c r="F142" s="355">
        <v>4003504.7489200002</v>
      </c>
      <c r="G142" s="356">
        <v>4030369.4317299998</v>
      </c>
      <c r="H142" s="356">
        <v>8033874.1806499995</v>
      </c>
      <c r="I142" s="356">
        <v>3569774.47493</v>
      </c>
      <c r="J142" s="356">
        <v>1757744.4151300001</v>
      </c>
      <c r="K142" s="356">
        <v>5327518.8900600001</v>
      </c>
      <c r="L142" s="356">
        <v>1897898.80118</v>
      </c>
      <c r="M142" s="356">
        <v>1152251.0359799999</v>
      </c>
      <c r="N142" s="356">
        <v>3050149.8371599996</v>
      </c>
      <c r="O142" s="356">
        <v>16411542.90787</v>
      </c>
      <c r="P142" s="356">
        <v>38563459.417550005</v>
      </c>
      <c r="Q142" s="356">
        <v>19074393.67427</v>
      </c>
      <c r="R142" s="357">
        <v>57637853.091820002</v>
      </c>
      <c r="S142" s="7"/>
      <c r="T142" s="7"/>
      <c r="U142" s="7"/>
      <c r="V142" s="7"/>
      <c r="W142" s="7"/>
      <c r="X142" s="7"/>
      <c r="Y142" s="7"/>
      <c r="Z142" s="7"/>
      <c r="AA142" s="7"/>
      <c r="AB142" s="7"/>
    </row>
    <row r="143" spans="1:28" s="332" customFormat="1" ht="13.5">
      <c r="A143" s="358"/>
      <c r="B143" s="358"/>
      <c r="C143" s="358"/>
      <c r="D143" s="358"/>
      <c r="E143" s="359">
        <v>146</v>
      </c>
      <c r="F143" s="360">
        <v>23340.75273</v>
      </c>
      <c r="G143" s="361">
        <v>23507.418170000001</v>
      </c>
      <c r="H143" s="361">
        <v>46848.170899999997</v>
      </c>
      <c r="I143" s="361">
        <v>60869.767310000003</v>
      </c>
      <c r="J143" s="361">
        <v>56958.486790000003</v>
      </c>
      <c r="K143" s="361">
        <v>117828.25409999999</v>
      </c>
      <c r="L143" s="361">
        <v>2631.1129599999999</v>
      </c>
      <c r="M143" s="361">
        <v>1259.4043999999999</v>
      </c>
      <c r="N143" s="361">
        <v>3890.5173599999998</v>
      </c>
      <c r="O143" s="361">
        <v>168566.94236000002</v>
      </c>
      <c r="P143" s="361">
        <v>15.382819999999999</v>
      </c>
      <c r="Q143" s="361">
        <v>5.2108400000000001</v>
      </c>
      <c r="R143" s="362">
        <v>20.59366</v>
      </c>
      <c r="S143" s="7"/>
      <c r="T143" s="7"/>
      <c r="U143" s="7"/>
      <c r="V143" s="7"/>
      <c r="W143" s="7"/>
      <c r="X143" s="7"/>
      <c r="Y143" s="7"/>
      <c r="Z143" s="7"/>
      <c r="AA143" s="7"/>
      <c r="AB143" s="7"/>
    </row>
    <row r="144" spans="1:28" s="332" customFormat="1" ht="13.5">
      <c r="A144" s="358"/>
      <c r="B144" s="358"/>
      <c r="C144" s="358"/>
      <c r="D144" s="358"/>
      <c r="E144" s="359">
        <v>147</v>
      </c>
      <c r="F144" s="360">
        <v>39522.400299999994</v>
      </c>
      <c r="G144" s="361">
        <v>16562.48818</v>
      </c>
      <c r="H144" s="361">
        <v>56084.888479999994</v>
      </c>
      <c r="I144" s="361">
        <v>47303.72885</v>
      </c>
      <c r="J144" s="361">
        <v>10839.013130000001</v>
      </c>
      <c r="K144" s="361">
        <v>58142.741979999999</v>
      </c>
      <c r="L144" s="361">
        <v>336.91145</v>
      </c>
      <c r="M144" s="361">
        <v>284.48572999999999</v>
      </c>
      <c r="N144" s="361">
        <v>621.39718000000005</v>
      </c>
      <c r="O144" s="361">
        <v>114849.02764</v>
      </c>
      <c r="P144" s="361">
        <v>27.143879999999999</v>
      </c>
      <c r="Q144" s="361">
        <v>7.6182400000000001</v>
      </c>
      <c r="R144" s="362">
        <v>34.762120000000003</v>
      </c>
      <c r="S144" s="7"/>
      <c r="T144" s="7"/>
      <c r="U144" s="7"/>
      <c r="V144" s="7"/>
      <c r="W144" s="7"/>
      <c r="X144" s="7"/>
      <c r="Y144" s="7"/>
      <c r="Z144" s="7"/>
      <c r="AA144" s="7"/>
      <c r="AB144" s="7"/>
    </row>
    <row r="145" spans="1:28" s="332" customFormat="1" ht="13.5">
      <c r="A145" s="358"/>
      <c r="B145" s="358"/>
      <c r="C145" s="358"/>
      <c r="D145" s="358"/>
      <c r="E145" s="359">
        <v>152</v>
      </c>
      <c r="F145" s="360">
        <v>143918.75029</v>
      </c>
      <c r="G145" s="361">
        <v>182283.93674999999</v>
      </c>
      <c r="H145" s="361">
        <v>326202.68704000005</v>
      </c>
      <c r="I145" s="361">
        <v>111924.79873000001</v>
      </c>
      <c r="J145" s="361">
        <v>87896.610540000009</v>
      </c>
      <c r="K145" s="361">
        <v>199821.40927</v>
      </c>
      <c r="L145" s="361">
        <v>6245.91014</v>
      </c>
      <c r="M145" s="361">
        <v>5965.3014499999999</v>
      </c>
      <c r="N145" s="361">
        <v>12211.211589999999</v>
      </c>
      <c r="O145" s="361">
        <v>538235.30790000001</v>
      </c>
      <c r="P145" s="361">
        <v>705.68200000000002</v>
      </c>
      <c r="Q145" s="361">
        <v>50.51934</v>
      </c>
      <c r="R145" s="362">
        <v>756.20133999999996</v>
      </c>
      <c r="S145" s="7"/>
      <c r="T145" s="7"/>
      <c r="U145" s="7"/>
      <c r="V145" s="7"/>
      <c r="W145" s="7"/>
      <c r="X145" s="7"/>
      <c r="Y145" s="7"/>
      <c r="Z145" s="7"/>
      <c r="AA145" s="7"/>
      <c r="AB145" s="7"/>
    </row>
    <row r="146" spans="1:28" s="332" customFormat="1" ht="13.5">
      <c r="A146" s="358"/>
      <c r="B146" s="358"/>
      <c r="C146" s="358"/>
      <c r="D146" s="358"/>
      <c r="E146" s="359">
        <v>153</v>
      </c>
      <c r="F146" s="360">
        <v>62868.905119999996</v>
      </c>
      <c r="G146" s="361">
        <v>63295.383959999999</v>
      </c>
      <c r="H146" s="361">
        <v>126164.28908</v>
      </c>
      <c r="I146" s="361">
        <v>82551.657730000006</v>
      </c>
      <c r="J146" s="361">
        <v>59351.807430000001</v>
      </c>
      <c r="K146" s="361">
        <v>141903.46515999999</v>
      </c>
      <c r="L146" s="361">
        <v>4057.57177</v>
      </c>
      <c r="M146" s="361">
        <v>4567.5413200000003</v>
      </c>
      <c r="N146" s="361">
        <v>8625.1130900000007</v>
      </c>
      <c r="O146" s="361">
        <v>276692.86732999998</v>
      </c>
      <c r="P146" s="361">
        <v>103.17967999999999</v>
      </c>
      <c r="Q146" s="361">
        <v>6.3496300000000003</v>
      </c>
      <c r="R146" s="362">
        <v>109.52931</v>
      </c>
      <c r="S146" s="7"/>
      <c r="T146" s="7"/>
      <c r="U146" s="7"/>
      <c r="V146" s="7"/>
      <c r="W146" s="7"/>
      <c r="X146" s="7"/>
      <c r="Y146" s="7"/>
      <c r="Z146" s="7"/>
      <c r="AA146" s="7"/>
      <c r="AB146" s="7"/>
    </row>
    <row r="147" spans="1:28" s="332" customFormat="1" ht="13.5">
      <c r="A147" s="358"/>
      <c r="B147" s="358"/>
      <c r="C147" s="358"/>
      <c r="D147" s="358"/>
      <c r="E147" s="359">
        <v>347</v>
      </c>
      <c r="F147" s="360">
        <v>28467.66547</v>
      </c>
      <c r="G147" s="361">
        <v>11949.734329999999</v>
      </c>
      <c r="H147" s="361">
        <v>40417.399799999999</v>
      </c>
      <c r="I147" s="361">
        <v>34764.870219999997</v>
      </c>
      <c r="J147" s="361">
        <v>15311.671980000001</v>
      </c>
      <c r="K147" s="361">
        <v>50076.542200000004</v>
      </c>
      <c r="L147" s="361">
        <v>977.74242000000004</v>
      </c>
      <c r="M147" s="361">
        <v>1372.5998100000002</v>
      </c>
      <c r="N147" s="361">
        <v>2350.3422300000002</v>
      </c>
      <c r="O147" s="361">
        <v>92844.284230000005</v>
      </c>
      <c r="P147" s="361">
        <v>14.83501</v>
      </c>
      <c r="Q147" s="361">
        <v>1.97847</v>
      </c>
      <c r="R147" s="362">
        <v>16.813479999999998</v>
      </c>
      <c r="S147" s="7"/>
      <c r="T147" s="7"/>
      <c r="U147" s="7"/>
      <c r="V147" s="7"/>
      <c r="W147" s="7"/>
      <c r="X147" s="7"/>
      <c r="Y147" s="7"/>
      <c r="Z147" s="7"/>
      <c r="AA147" s="7"/>
      <c r="AB147" s="7"/>
    </row>
    <row r="148" spans="1:28" s="332" customFormat="1" ht="13.5">
      <c r="A148" s="358"/>
      <c r="B148" s="358"/>
      <c r="C148" s="358"/>
      <c r="D148" s="358"/>
      <c r="E148" s="359">
        <v>445</v>
      </c>
      <c r="F148" s="360">
        <v>182276.30452000001</v>
      </c>
      <c r="G148" s="361">
        <v>83643.568840000007</v>
      </c>
      <c r="H148" s="361">
        <v>265919.87336000003</v>
      </c>
      <c r="I148" s="361">
        <v>139251.74916000001</v>
      </c>
      <c r="J148" s="361">
        <v>62949.749779999998</v>
      </c>
      <c r="K148" s="361">
        <v>202201.49893999999</v>
      </c>
      <c r="L148" s="361">
        <v>2809.0360799999999</v>
      </c>
      <c r="M148" s="361">
        <v>4339.2393300000003</v>
      </c>
      <c r="N148" s="361">
        <v>7148.2754100000002</v>
      </c>
      <c r="O148" s="361">
        <v>475269.64770999999</v>
      </c>
      <c r="P148" s="361">
        <v>80.979810000000001</v>
      </c>
      <c r="Q148" s="361">
        <v>141.50941</v>
      </c>
      <c r="R148" s="362">
        <v>222.48921999999999</v>
      </c>
      <c r="S148" s="7"/>
      <c r="T148" s="7"/>
      <c r="U148" s="7"/>
      <c r="V148" s="7"/>
      <c r="W148" s="7"/>
      <c r="X148" s="7"/>
      <c r="Y148" s="7"/>
      <c r="Z148" s="7"/>
      <c r="AA148" s="7"/>
      <c r="AB148" s="7"/>
    </row>
    <row r="149" spans="1:28" s="332" customFormat="1" ht="13.5">
      <c r="A149" s="358"/>
      <c r="B149" s="358"/>
      <c r="C149" s="358"/>
      <c r="D149" s="358"/>
      <c r="E149" s="359">
        <v>452</v>
      </c>
      <c r="F149" s="360">
        <v>20954.25777</v>
      </c>
      <c r="G149" s="361">
        <v>23185.319019999999</v>
      </c>
      <c r="H149" s="361">
        <v>44139.576789999999</v>
      </c>
      <c r="I149" s="361">
        <v>41477.125799999994</v>
      </c>
      <c r="J149" s="361">
        <v>16412.475730000002</v>
      </c>
      <c r="K149" s="361">
        <v>57889.60153</v>
      </c>
      <c r="L149" s="361">
        <v>1506.61103</v>
      </c>
      <c r="M149" s="361">
        <v>1251.48108</v>
      </c>
      <c r="N149" s="361">
        <v>2758.09211</v>
      </c>
      <c r="O149" s="361">
        <v>104787.27043</v>
      </c>
      <c r="P149" s="361">
        <v>22.420650000000002</v>
      </c>
      <c r="Q149" s="361">
        <v>11.30406</v>
      </c>
      <c r="R149" s="362">
        <v>33.724710000000002</v>
      </c>
      <c r="S149" s="7"/>
      <c r="T149" s="7"/>
      <c r="U149" s="7"/>
      <c r="V149" s="7"/>
      <c r="W149" s="7"/>
      <c r="X149" s="7"/>
      <c r="Y149" s="7"/>
      <c r="Z149" s="7"/>
      <c r="AA149" s="7"/>
      <c r="AB149" s="7"/>
    </row>
    <row r="150" spans="1:28" s="332" customFormat="1" ht="13.5">
      <c r="A150" s="358"/>
      <c r="B150" s="358"/>
      <c r="C150" s="358"/>
      <c r="D150" s="358"/>
      <c r="E150" s="359">
        <v>454</v>
      </c>
      <c r="F150" s="360">
        <v>86968.210940000004</v>
      </c>
      <c r="G150" s="361">
        <v>38283.695520000001</v>
      </c>
      <c r="H150" s="361">
        <v>125251.90646</v>
      </c>
      <c r="I150" s="361">
        <v>65616.03774</v>
      </c>
      <c r="J150" s="361">
        <v>22122.643550000001</v>
      </c>
      <c r="K150" s="361">
        <v>87738.681290000008</v>
      </c>
      <c r="L150" s="361">
        <v>3954.9420299999997</v>
      </c>
      <c r="M150" s="361">
        <v>2031.6706000000001</v>
      </c>
      <c r="N150" s="361">
        <v>5986.6126299999996</v>
      </c>
      <c r="O150" s="361">
        <v>218977.20037999999</v>
      </c>
      <c r="P150" s="361">
        <v>86.828479999999999</v>
      </c>
      <c r="Q150" s="361">
        <v>19.46443</v>
      </c>
      <c r="R150" s="362">
        <v>106.29291000000001</v>
      </c>
      <c r="S150" s="7"/>
      <c r="T150" s="7"/>
      <c r="U150" s="7"/>
      <c r="V150" s="7"/>
      <c r="W150" s="7"/>
      <c r="X150" s="7"/>
      <c r="Y150" s="7"/>
      <c r="Z150" s="7"/>
      <c r="AA150" s="7"/>
      <c r="AB150" s="7"/>
    </row>
    <row r="151" spans="1:28" s="332" customFormat="1" ht="13.5">
      <c r="A151" s="358"/>
      <c r="B151" s="358"/>
      <c r="C151" s="358"/>
      <c r="D151" s="358"/>
      <c r="E151" s="359">
        <v>475</v>
      </c>
      <c r="F151" s="360">
        <v>32737.20909</v>
      </c>
      <c r="G151" s="361">
        <v>9374.2522799999988</v>
      </c>
      <c r="H151" s="361">
        <v>42111.461369999997</v>
      </c>
      <c r="I151" s="361">
        <v>53959.224909999997</v>
      </c>
      <c r="J151" s="361">
        <v>20930.728569999999</v>
      </c>
      <c r="K151" s="361">
        <v>74889.953480000011</v>
      </c>
      <c r="L151" s="361">
        <v>3615.21533</v>
      </c>
      <c r="M151" s="361">
        <v>2340.1953399999998</v>
      </c>
      <c r="N151" s="361">
        <v>5955.4106700000002</v>
      </c>
      <c r="O151" s="361">
        <v>122956.82552</v>
      </c>
      <c r="P151" s="361">
        <v>61.279820000000001</v>
      </c>
      <c r="Q151" s="361">
        <v>9.0179400000000012</v>
      </c>
      <c r="R151" s="362">
        <v>70.297759999999997</v>
      </c>
      <c r="S151" s="7"/>
      <c r="T151" s="7"/>
      <c r="U151" s="7"/>
      <c r="V151" s="7"/>
      <c r="W151" s="7"/>
      <c r="X151" s="7"/>
      <c r="Y151" s="7"/>
      <c r="Z151" s="7"/>
      <c r="AA151" s="7"/>
      <c r="AB151" s="7"/>
    </row>
    <row r="152" spans="1:28" s="332" customFormat="1" ht="13.5">
      <c r="A152" s="358"/>
      <c r="B152" s="358"/>
      <c r="C152" s="358"/>
      <c r="D152" s="358"/>
      <c r="E152" s="359">
        <v>522</v>
      </c>
      <c r="F152" s="360">
        <v>57748.225429999999</v>
      </c>
      <c r="G152" s="361">
        <v>26249.79477</v>
      </c>
      <c r="H152" s="361">
        <v>83998.020199999999</v>
      </c>
      <c r="I152" s="361">
        <v>99714.771439999997</v>
      </c>
      <c r="J152" s="361">
        <v>46185.868579999995</v>
      </c>
      <c r="K152" s="361">
        <v>145900.64002000002</v>
      </c>
      <c r="L152" s="361">
        <v>6060.1044599999996</v>
      </c>
      <c r="M152" s="361">
        <v>3163.0650499999997</v>
      </c>
      <c r="N152" s="361">
        <v>9223.1695099999997</v>
      </c>
      <c r="O152" s="361">
        <v>239121.82973</v>
      </c>
      <c r="P152" s="361">
        <v>59.428040000000003</v>
      </c>
      <c r="Q152" s="361">
        <v>16.70412</v>
      </c>
      <c r="R152" s="362">
        <v>76.132159999999999</v>
      </c>
      <c r="S152" s="7"/>
      <c r="T152" s="7"/>
      <c r="U152" s="7"/>
      <c r="V152" s="7"/>
      <c r="W152" s="7"/>
      <c r="X152" s="7"/>
      <c r="Y152" s="7"/>
      <c r="Z152" s="7"/>
      <c r="AA152" s="7"/>
      <c r="AB152" s="7"/>
    </row>
    <row r="153" spans="1:28" s="332" customFormat="1" ht="13.5">
      <c r="A153" s="358"/>
      <c r="B153" s="358"/>
      <c r="C153" s="358"/>
      <c r="D153" s="358"/>
      <c r="E153" s="359">
        <v>651</v>
      </c>
      <c r="F153" s="360">
        <v>8598.7586300000003</v>
      </c>
      <c r="G153" s="361">
        <v>3387.9861000000001</v>
      </c>
      <c r="H153" s="361">
        <v>11986.74473</v>
      </c>
      <c r="I153" s="361">
        <v>204.03208999999998</v>
      </c>
      <c r="J153" s="361">
        <v>384.32863000000003</v>
      </c>
      <c r="K153" s="361">
        <v>588.36072000000001</v>
      </c>
      <c r="L153" s="361">
        <v>2.72153</v>
      </c>
      <c r="M153" s="361">
        <v>0</v>
      </c>
      <c r="N153" s="361">
        <v>2.72153</v>
      </c>
      <c r="O153" s="361">
        <v>12577.82698</v>
      </c>
      <c r="P153" s="361">
        <v>4.9580200000000003</v>
      </c>
      <c r="Q153" s="361">
        <v>4.7506000000000004</v>
      </c>
      <c r="R153" s="362">
        <v>9.7086200000000016</v>
      </c>
      <c r="S153" s="7"/>
      <c r="T153" s="7"/>
      <c r="U153" s="7"/>
      <c r="V153" s="7"/>
      <c r="W153" s="7"/>
      <c r="X153" s="7"/>
      <c r="Y153" s="7"/>
      <c r="Z153" s="7"/>
      <c r="AA153" s="7"/>
      <c r="AB153" s="7"/>
    </row>
    <row r="154" spans="1:28" s="332" customFormat="1" ht="13.5">
      <c r="A154" s="358"/>
      <c r="B154" s="358"/>
      <c r="C154" s="358"/>
      <c r="D154" s="353" t="s">
        <v>57</v>
      </c>
      <c r="E154" s="354">
        <v>183</v>
      </c>
      <c r="F154" s="355">
        <v>12328.87285</v>
      </c>
      <c r="G154" s="356">
        <v>17480.30258</v>
      </c>
      <c r="H154" s="356">
        <v>29809.175429999999</v>
      </c>
      <c r="I154" s="356">
        <v>35904.407939999997</v>
      </c>
      <c r="J154" s="356">
        <v>33133.954559999998</v>
      </c>
      <c r="K154" s="356">
        <v>69038.362500000003</v>
      </c>
      <c r="L154" s="356">
        <v>3423.1642000000002</v>
      </c>
      <c r="M154" s="356">
        <v>3488.04565</v>
      </c>
      <c r="N154" s="356">
        <v>6911.2098499999993</v>
      </c>
      <c r="O154" s="356">
        <v>105758.74778000001</v>
      </c>
      <c r="P154" s="356">
        <v>33.622330000000005</v>
      </c>
      <c r="Q154" s="356">
        <v>8.5440400000000007</v>
      </c>
      <c r="R154" s="357">
        <v>42.166370000000001</v>
      </c>
      <c r="S154" s="7"/>
      <c r="T154" s="7"/>
      <c r="U154" s="7"/>
      <c r="V154" s="7"/>
      <c r="W154" s="7"/>
      <c r="X154" s="7"/>
      <c r="Y154" s="7"/>
      <c r="Z154" s="7"/>
      <c r="AA154" s="7"/>
      <c r="AB154" s="7"/>
    </row>
    <row r="155" spans="1:28" s="332" customFormat="1" ht="13.5">
      <c r="A155" s="358"/>
      <c r="B155" s="358"/>
      <c r="C155" s="358"/>
      <c r="D155" s="358"/>
      <c r="E155" s="359">
        <v>185</v>
      </c>
      <c r="F155" s="360">
        <v>63982.001189999995</v>
      </c>
      <c r="G155" s="361">
        <v>57402.326850000005</v>
      </c>
      <c r="H155" s="361">
        <v>121384.32804000001</v>
      </c>
      <c r="I155" s="361">
        <v>96565.753049999999</v>
      </c>
      <c r="J155" s="361">
        <v>97199.920450000005</v>
      </c>
      <c r="K155" s="361">
        <v>193765.6735</v>
      </c>
      <c r="L155" s="361">
        <v>2349.5095499999998</v>
      </c>
      <c r="M155" s="361">
        <v>4282.6657500000001</v>
      </c>
      <c r="N155" s="361">
        <v>6632.1752999999999</v>
      </c>
      <c r="O155" s="361">
        <v>321782.17683999997</v>
      </c>
      <c r="P155" s="361">
        <v>297.76067999999998</v>
      </c>
      <c r="Q155" s="361">
        <v>95.946100000000001</v>
      </c>
      <c r="R155" s="362">
        <v>393.70678000000004</v>
      </c>
      <c r="S155" s="7"/>
      <c r="T155" s="7"/>
      <c r="U155" s="7"/>
      <c r="V155" s="7"/>
      <c r="W155" s="7"/>
      <c r="X155" s="7"/>
      <c r="Y155" s="7"/>
      <c r="Z155" s="7"/>
      <c r="AA155" s="7"/>
      <c r="AB155" s="7"/>
    </row>
    <row r="156" spans="1:28" s="332" customFormat="1" ht="13.5">
      <c r="A156" s="358"/>
      <c r="B156" s="358"/>
      <c r="C156" s="358"/>
      <c r="D156" s="358"/>
      <c r="E156" s="359">
        <v>583</v>
      </c>
      <c r="F156" s="360">
        <v>32679.599030000001</v>
      </c>
      <c r="G156" s="361">
        <v>20152.23085</v>
      </c>
      <c r="H156" s="361">
        <v>52831.829880000005</v>
      </c>
      <c r="I156" s="361">
        <v>53706.760139999999</v>
      </c>
      <c r="J156" s="361">
        <v>40651.129399999998</v>
      </c>
      <c r="K156" s="361">
        <v>94357.889540000004</v>
      </c>
      <c r="L156" s="361">
        <v>2648.25344</v>
      </c>
      <c r="M156" s="361">
        <v>5110.6981399999995</v>
      </c>
      <c r="N156" s="361">
        <v>7758.9515799999999</v>
      </c>
      <c r="O156" s="361">
        <v>154948.671</v>
      </c>
      <c r="P156" s="361">
        <v>29.75066</v>
      </c>
      <c r="Q156" s="361">
        <v>15.044739999999999</v>
      </c>
      <c r="R156" s="362">
        <v>44.795400000000001</v>
      </c>
      <c r="S156" s="7"/>
      <c r="T156" s="7"/>
      <c r="U156" s="7"/>
      <c r="V156" s="7"/>
      <c r="W156" s="7"/>
      <c r="X156" s="7"/>
      <c r="Y156" s="7"/>
      <c r="Z156" s="7"/>
      <c r="AA156" s="7"/>
      <c r="AB156" s="7"/>
    </row>
    <row r="157" spans="1:28" s="332" customFormat="1" ht="13.5">
      <c r="A157" s="358"/>
      <c r="B157" s="358"/>
      <c r="C157" s="358"/>
      <c r="D157" s="353" t="s">
        <v>58</v>
      </c>
      <c r="E157" s="354">
        <v>352</v>
      </c>
      <c r="F157" s="355">
        <v>28319.046879999998</v>
      </c>
      <c r="G157" s="356">
        <v>12924.81768</v>
      </c>
      <c r="H157" s="356">
        <v>41243.864560000002</v>
      </c>
      <c r="I157" s="356">
        <v>82873.73818</v>
      </c>
      <c r="J157" s="356">
        <v>23699.095140000001</v>
      </c>
      <c r="K157" s="356">
        <v>106572.83331999999</v>
      </c>
      <c r="L157" s="356">
        <v>6287.4383399999997</v>
      </c>
      <c r="M157" s="356">
        <v>2101.87246</v>
      </c>
      <c r="N157" s="356">
        <v>8389.3108000000011</v>
      </c>
      <c r="O157" s="356">
        <v>156206.00868</v>
      </c>
      <c r="P157" s="356">
        <v>26.824939999999998</v>
      </c>
      <c r="Q157" s="356">
        <v>7.1448100000000005</v>
      </c>
      <c r="R157" s="357">
        <v>33.969749999999998</v>
      </c>
      <c r="S157" s="7"/>
      <c r="T157" s="7"/>
      <c r="U157" s="7"/>
      <c r="V157" s="7"/>
      <c r="W157" s="7"/>
      <c r="X157" s="7"/>
      <c r="Y157" s="7"/>
      <c r="Z157" s="7"/>
      <c r="AA157" s="7"/>
      <c r="AB157" s="7"/>
    </row>
    <row r="158" spans="1:28" s="332" customFormat="1" ht="13.5">
      <c r="A158" s="358"/>
      <c r="B158" s="358"/>
      <c r="C158" s="358"/>
      <c r="D158" s="358"/>
      <c r="E158" s="359">
        <v>357</v>
      </c>
      <c r="F158" s="360">
        <v>44077.048999999999</v>
      </c>
      <c r="G158" s="361">
        <v>31424.921320000001</v>
      </c>
      <c r="H158" s="361">
        <v>75501.970319999993</v>
      </c>
      <c r="I158" s="361">
        <v>115060.26965999999</v>
      </c>
      <c r="J158" s="361">
        <v>73431.389180000013</v>
      </c>
      <c r="K158" s="361">
        <v>188491.65883999999</v>
      </c>
      <c r="L158" s="361">
        <v>8835.4059699999998</v>
      </c>
      <c r="M158" s="361">
        <v>6421.5407000000005</v>
      </c>
      <c r="N158" s="361">
        <v>15256.946669999999</v>
      </c>
      <c r="O158" s="361">
        <v>279250.57582999999</v>
      </c>
      <c r="P158" s="361">
        <v>56.936999999999998</v>
      </c>
      <c r="Q158" s="361">
        <v>27.186730000000001</v>
      </c>
      <c r="R158" s="362">
        <v>84.123729999999995</v>
      </c>
      <c r="S158" s="7"/>
      <c r="T158" s="7"/>
      <c r="U158" s="7"/>
      <c r="V158" s="7"/>
      <c r="W158" s="7"/>
      <c r="X158" s="7"/>
      <c r="Y158" s="7"/>
      <c r="Z158" s="7"/>
      <c r="AA158" s="7"/>
      <c r="AB158" s="7"/>
    </row>
    <row r="159" spans="1:28" s="332" customFormat="1" ht="13.5">
      <c r="A159" s="358"/>
      <c r="B159" s="358"/>
      <c r="C159" s="358"/>
      <c r="D159" s="358"/>
      <c r="E159" s="359">
        <v>404</v>
      </c>
      <c r="F159" s="360">
        <v>13915.375550000001</v>
      </c>
      <c r="G159" s="361">
        <v>6777.2123200000005</v>
      </c>
      <c r="H159" s="361">
        <v>20692.587869999999</v>
      </c>
      <c r="I159" s="361">
        <v>50224.810669999999</v>
      </c>
      <c r="J159" s="361">
        <v>18498.46069</v>
      </c>
      <c r="K159" s="361">
        <v>68723.271359999999</v>
      </c>
      <c r="L159" s="361">
        <v>2651.3836000000001</v>
      </c>
      <c r="M159" s="361">
        <v>2568.78485</v>
      </c>
      <c r="N159" s="361">
        <v>5220.1684500000001</v>
      </c>
      <c r="O159" s="361">
        <v>94636.027680000014</v>
      </c>
      <c r="P159" s="361">
        <v>15.853669999999999</v>
      </c>
      <c r="Q159" s="361">
        <v>6.1446000000000005</v>
      </c>
      <c r="R159" s="362">
        <v>21.998270000000002</v>
      </c>
      <c r="S159" s="7"/>
      <c r="T159" s="7"/>
      <c r="U159" s="7"/>
      <c r="V159" s="7"/>
      <c r="W159" s="7"/>
      <c r="X159" s="7"/>
      <c r="Y159" s="7"/>
      <c r="Z159" s="7"/>
      <c r="AA159" s="7"/>
      <c r="AB159" s="7"/>
    </row>
    <row r="160" spans="1:28" s="332" customFormat="1" ht="13.5">
      <c r="A160" s="358"/>
      <c r="B160" s="358"/>
      <c r="C160" s="358"/>
      <c r="D160" s="358"/>
      <c r="E160" s="359">
        <v>595</v>
      </c>
      <c r="F160" s="360">
        <v>23860.484980000001</v>
      </c>
      <c r="G160" s="361">
        <v>17395.374949999998</v>
      </c>
      <c r="H160" s="361">
        <v>41255.859929999999</v>
      </c>
      <c r="I160" s="361">
        <v>65249.76197</v>
      </c>
      <c r="J160" s="361">
        <v>33203.078030000004</v>
      </c>
      <c r="K160" s="361">
        <v>98452.84</v>
      </c>
      <c r="L160" s="361">
        <v>1435.9481899999998</v>
      </c>
      <c r="M160" s="361">
        <v>1000.89849</v>
      </c>
      <c r="N160" s="361">
        <v>2436.8466800000001</v>
      </c>
      <c r="O160" s="361">
        <v>142145.54661000002</v>
      </c>
      <c r="P160" s="361">
        <v>24.842290000000002</v>
      </c>
      <c r="Q160" s="361">
        <v>9.420440000000001</v>
      </c>
      <c r="R160" s="362">
        <v>34.262730000000005</v>
      </c>
      <c r="S160" s="7"/>
      <c r="T160" s="7"/>
      <c r="U160" s="7"/>
      <c r="V160" s="7"/>
      <c r="W160" s="7"/>
      <c r="X160" s="7"/>
      <c r="Y160" s="7"/>
      <c r="Z160" s="7"/>
      <c r="AA160" s="7"/>
      <c r="AB160" s="7"/>
    </row>
    <row r="161" spans="1:28" s="332" customFormat="1" ht="13.5">
      <c r="A161" s="358"/>
      <c r="B161" s="358"/>
      <c r="C161" s="358"/>
      <c r="D161" s="358"/>
      <c r="E161" s="359">
        <v>596</v>
      </c>
      <c r="F161" s="360">
        <v>26106.899839999998</v>
      </c>
      <c r="G161" s="361">
        <v>7550.2582899999998</v>
      </c>
      <c r="H161" s="361">
        <v>33657.158130000003</v>
      </c>
      <c r="I161" s="361">
        <v>39272.44728</v>
      </c>
      <c r="J161" s="361">
        <v>22140.923059999997</v>
      </c>
      <c r="K161" s="361">
        <v>61413.370340000001</v>
      </c>
      <c r="L161" s="361">
        <v>3651.00045</v>
      </c>
      <c r="M161" s="361">
        <v>590.59314000000006</v>
      </c>
      <c r="N161" s="361">
        <v>4241.5935899999995</v>
      </c>
      <c r="O161" s="361">
        <v>99312.122060000009</v>
      </c>
      <c r="P161" s="361">
        <v>14.75014</v>
      </c>
      <c r="Q161" s="361">
        <v>6.2157399999999994</v>
      </c>
      <c r="R161" s="362">
        <v>20.965880000000002</v>
      </c>
      <c r="S161" s="7"/>
      <c r="T161" s="7"/>
      <c r="U161" s="7"/>
      <c r="V161" s="7"/>
      <c r="W161" s="7"/>
      <c r="X161" s="7"/>
      <c r="Y161" s="7"/>
      <c r="Z161" s="7"/>
      <c r="AA161" s="7"/>
      <c r="AB161" s="7"/>
    </row>
    <row r="162" spans="1:28" s="332" customFormat="1" ht="13.5">
      <c r="A162" s="358"/>
      <c r="B162" s="358"/>
      <c r="C162" s="358"/>
      <c r="D162" s="353" t="s">
        <v>272</v>
      </c>
      <c r="E162" s="354">
        <v>236</v>
      </c>
      <c r="F162" s="355">
        <v>9286.7388100000007</v>
      </c>
      <c r="G162" s="356">
        <v>5457.28989</v>
      </c>
      <c r="H162" s="356">
        <v>14744.028699999999</v>
      </c>
      <c r="I162" s="356">
        <v>72977.772530000002</v>
      </c>
      <c r="J162" s="356">
        <v>40800.345150000001</v>
      </c>
      <c r="K162" s="356">
        <v>113778.11768000001</v>
      </c>
      <c r="L162" s="356">
        <v>11829.10924</v>
      </c>
      <c r="M162" s="356">
        <v>6569.5589400000008</v>
      </c>
      <c r="N162" s="356">
        <v>18398.668180000001</v>
      </c>
      <c r="O162" s="356">
        <v>146920.81456</v>
      </c>
      <c r="P162" s="356">
        <v>10.01375</v>
      </c>
      <c r="Q162" s="356">
        <v>65.74157000000001</v>
      </c>
      <c r="R162" s="357">
        <v>75.755320000000012</v>
      </c>
      <c r="S162" s="7"/>
      <c r="T162" s="7"/>
      <c r="U162" s="7"/>
      <c r="V162" s="7"/>
      <c r="W162" s="7"/>
      <c r="X162" s="7"/>
      <c r="Y162" s="7"/>
      <c r="Z162" s="7"/>
      <c r="AA162" s="7"/>
      <c r="AB162" s="7"/>
    </row>
    <row r="163" spans="1:28" s="332" customFormat="1" ht="13.5">
      <c r="A163" s="358"/>
      <c r="B163" s="358"/>
      <c r="C163" s="358"/>
      <c r="D163" s="353" t="s">
        <v>273</v>
      </c>
      <c r="E163" s="354">
        <v>335</v>
      </c>
      <c r="F163" s="355">
        <v>20542.177190000002</v>
      </c>
      <c r="G163" s="356">
        <v>12576.132390000001</v>
      </c>
      <c r="H163" s="356">
        <v>33118.309580000001</v>
      </c>
      <c r="I163" s="356">
        <v>86793.209409999996</v>
      </c>
      <c r="J163" s="356">
        <v>31837.125379999998</v>
      </c>
      <c r="K163" s="356">
        <v>118630.33479000001</v>
      </c>
      <c r="L163" s="356">
        <v>4121.5382200000004</v>
      </c>
      <c r="M163" s="356">
        <v>5310.2675399999998</v>
      </c>
      <c r="N163" s="356">
        <v>9431.8057599999993</v>
      </c>
      <c r="O163" s="356">
        <v>161180.45012999998</v>
      </c>
      <c r="P163" s="356">
        <v>46.233350000000002</v>
      </c>
      <c r="Q163" s="356">
        <v>20.673099999999998</v>
      </c>
      <c r="R163" s="357">
        <v>66.906449999999992</v>
      </c>
      <c r="S163" s="7"/>
      <c r="T163" s="7"/>
      <c r="U163" s="7"/>
      <c r="V163" s="7"/>
      <c r="W163" s="7"/>
      <c r="X163" s="7"/>
      <c r="Y163" s="7"/>
      <c r="Z163" s="7"/>
      <c r="AA163" s="7"/>
      <c r="AB163" s="7"/>
    </row>
    <row r="164" spans="1:28" s="332" customFormat="1" ht="13.5">
      <c r="A164" s="358"/>
      <c r="B164" s="358"/>
      <c r="C164" s="358"/>
      <c r="D164" s="353" t="s">
        <v>274</v>
      </c>
      <c r="E164" s="354">
        <v>187</v>
      </c>
      <c r="F164" s="355">
        <v>13060.56155</v>
      </c>
      <c r="G164" s="356">
        <v>4826.01235</v>
      </c>
      <c r="H164" s="356">
        <v>17886.573899999999</v>
      </c>
      <c r="I164" s="356">
        <v>66219.073569999993</v>
      </c>
      <c r="J164" s="356">
        <v>49123.081560000006</v>
      </c>
      <c r="K164" s="356">
        <v>115342.15513</v>
      </c>
      <c r="L164" s="356">
        <v>5260.7099800000005</v>
      </c>
      <c r="M164" s="356">
        <v>6150.8594899999998</v>
      </c>
      <c r="N164" s="356">
        <v>11411.56947</v>
      </c>
      <c r="O164" s="356">
        <v>144640.2985</v>
      </c>
      <c r="P164" s="356">
        <v>53.959510000000002</v>
      </c>
      <c r="Q164" s="356">
        <v>3.12208</v>
      </c>
      <c r="R164" s="357">
        <v>57.081589999999998</v>
      </c>
      <c r="S164" s="7"/>
      <c r="T164" s="7"/>
      <c r="U164" s="7"/>
      <c r="V164" s="7"/>
      <c r="W164" s="7"/>
      <c r="X164" s="7"/>
      <c r="Y164" s="7"/>
      <c r="Z164" s="7"/>
      <c r="AA164" s="7"/>
      <c r="AB164" s="7"/>
    </row>
    <row r="165" spans="1:28" s="332" customFormat="1" ht="13.5">
      <c r="A165" s="358"/>
      <c r="B165" s="358"/>
      <c r="C165" s="358"/>
      <c r="D165" s="358"/>
      <c r="E165" s="359">
        <v>560</v>
      </c>
      <c r="F165" s="360">
        <v>13174.89789</v>
      </c>
      <c r="G165" s="361">
        <v>5053.1429800000005</v>
      </c>
      <c r="H165" s="361">
        <v>18228.040870000001</v>
      </c>
      <c r="I165" s="361">
        <v>40561.708880000006</v>
      </c>
      <c r="J165" s="361">
        <v>33900.29148</v>
      </c>
      <c r="K165" s="361">
        <v>74462.000360000005</v>
      </c>
      <c r="L165" s="361">
        <v>1475.9316999999999</v>
      </c>
      <c r="M165" s="361">
        <v>2274.3796600000001</v>
      </c>
      <c r="N165" s="361">
        <v>3750.3113599999997</v>
      </c>
      <c r="O165" s="361">
        <v>96440.35259000001</v>
      </c>
      <c r="P165" s="361">
        <v>14.423870000000001</v>
      </c>
      <c r="Q165" s="361">
        <v>6.2396499999999993</v>
      </c>
      <c r="R165" s="362">
        <v>20.663520000000002</v>
      </c>
      <c r="S165" s="7"/>
      <c r="T165" s="7"/>
      <c r="U165" s="7"/>
      <c r="V165" s="7"/>
      <c r="W165" s="7"/>
      <c r="X165" s="7"/>
      <c r="Y165" s="7"/>
      <c r="Z165" s="7"/>
      <c r="AA165" s="7"/>
      <c r="AB165" s="7"/>
    </row>
    <row r="166" spans="1:28" s="332" customFormat="1" ht="13.5">
      <c r="A166" s="358"/>
      <c r="B166" s="358"/>
      <c r="C166" s="358"/>
      <c r="D166" s="358"/>
      <c r="E166" s="359">
        <v>576</v>
      </c>
      <c r="F166" s="360">
        <v>76522.959760000012</v>
      </c>
      <c r="G166" s="361">
        <v>116934.56354999999</v>
      </c>
      <c r="H166" s="361">
        <v>193457.52330999999</v>
      </c>
      <c r="I166" s="361">
        <v>107413.3376</v>
      </c>
      <c r="J166" s="361">
        <v>231580.85359000001</v>
      </c>
      <c r="K166" s="361">
        <v>338994.19118999998</v>
      </c>
      <c r="L166" s="361">
        <v>4782.7746699999998</v>
      </c>
      <c r="M166" s="361">
        <v>6792.8664400000007</v>
      </c>
      <c r="N166" s="361">
        <v>11575.641109999999</v>
      </c>
      <c r="O166" s="361">
        <v>544027.35560999997</v>
      </c>
      <c r="P166" s="361">
        <v>439.6343</v>
      </c>
      <c r="Q166" s="361">
        <v>79.661720000000003</v>
      </c>
      <c r="R166" s="362">
        <v>519.29602</v>
      </c>
      <c r="S166" s="7"/>
      <c r="T166" s="7"/>
      <c r="U166" s="7"/>
      <c r="V166" s="7"/>
      <c r="W166" s="7"/>
      <c r="X166" s="7"/>
      <c r="Y166" s="7"/>
      <c r="Z166" s="7"/>
      <c r="AA166" s="7"/>
      <c r="AB166" s="7"/>
    </row>
    <row r="167" spans="1:28" s="332" customFormat="1" ht="13.5">
      <c r="A167" s="358"/>
      <c r="B167" s="358"/>
      <c r="C167" s="358"/>
      <c r="D167" s="358"/>
      <c r="E167" s="359">
        <v>581</v>
      </c>
      <c r="F167" s="360">
        <v>15970.96358</v>
      </c>
      <c r="G167" s="361">
        <v>30668.062460000001</v>
      </c>
      <c r="H167" s="361">
        <v>46639.026039999997</v>
      </c>
      <c r="I167" s="361">
        <v>38896.987590000004</v>
      </c>
      <c r="J167" s="361">
        <v>64638.100469999998</v>
      </c>
      <c r="K167" s="361">
        <v>103535.08806000001</v>
      </c>
      <c r="L167" s="361">
        <v>3100.1741200000001</v>
      </c>
      <c r="M167" s="361">
        <v>3628.0797400000001</v>
      </c>
      <c r="N167" s="361">
        <v>6728.2538600000007</v>
      </c>
      <c r="O167" s="361">
        <v>156902.36796</v>
      </c>
      <c r="P167" s="361">
        <v>10.20002</v>
      </c>
      <c r="Q167" s="361">
        <v>616.88625999999999</v>
      </c>
      <c r="R167" s="362">
        <v>627.08627999999999</v>
      </c>
      <c r="S167" s="7"/>
      <c r="T167" s="7"/>
      <c r="U167" s="7"/>
      <c r="V167" s="7"/>
      <c r="W167" s="7"/>
      <c r="X167" s="7"/>
      <c r="Y167" s="7"/>
      <c r="Z167" s="7"/>
      <c r="AA167" s="7"/>
      <c r="AB167" s="7"/>
    </row>
    <row r="168" spans="1:28" s="332" customFormat="1" ht="13.5">
      <c r="A168" s="358"/>
      <c r="B168" s="358"/>
      <c r="C168" s="358"/>
      <c r="D168" s="353" t="s">
        <v>60</v>
      </c>
      <c r="E168" s="354">
        <v>188</v>
      </c>
      <c r="F168" s="355">
        <v>424415.47713000001</v>
      </c>
      <c r="G168" s="356">
        <v>650170.82186000003</v>
      </c>
      <c r="H168" s="356">
        <v>1074586.29899</v>
      </c>
      <c r="I168" s="356">
        <v>840356.03018</v>
      </c>
      <c r="J168" s="356">
        <v>908303.3330499999</v>
      </c>
      <c r="K168" s="356">
        <v>1748659.36323</v>
      </c>
      <c r="L168" s="356">
        <v>211788.03812000001</v>
      </c>
      <c r="M168" s="356">
        <v>319254.47399000003</v>
      </c>
      <c r="N168" s="356">
        <v>531042.51211000001</v>
      </c>
      <c r="O168" s="356">
        <v>3354288.1743299998</v>
      </c>
      <c r="P168" s="356">
        <v>6982052.3643399999</v>
      </c>
      <c r="Q168" s="356">
        <v>3181853.4393200004</v>
      </c>
      <c r="R168" s="357">
        <v>10163905.80366</v>
      </c>
      <c r="S168" s="7"/>
      <c r="T168" s="7"/>
      <c r="U168" s="7"/>
      <c r="V168" s="7"/>
      <c r="W168" s="7"/>
      <c r="X168" s="7"/>
      <c r="Y168" s="7"/>
      <c r="Z168" s="7"/>
      <c r="AA168" s="7"/>
      <c r="AB168" s="7"/>
    </row>
    <row r="169" spans="1:28" s="332" customFormat="1" ht="13.5">
      <c r="A169" s="358"/>
      <c r="B169" s="358"/>
      <c r="C169" s="358"/>
      <c r="D169" s="358"/>
      <c r="E169" s="359">
        <v>189</v>
      </c>
      <c r="F169" s="360">
        <v>229689.98109000002</v>
      </c>
      <c r="G169" s="361">
        <v>346639.06274000002</v>
      </c>
      <c r="H169" s="361">
        <v>576329.0438300001</v>
      </c>
      <c r="I169" s="361">
        <v>117560.29295</v>
      </c>
      <c r="J169" s="361">
        <v>196621.18608000001</v>
      </c>
      <c r="K169" s="361">
        <v>314181.47902999999</v>
      </c>
      <c r="L169" s="361">
        <v>12844.346369999999</v>
      </c>
      <c r="M169" s="361">
        <v>18166.673360000001</v>
      </c>
      <c r="N169" s="361">
        <v>31011.01973</v>
      </c>
      <c r="O169" s="361">
        <v>921521.54259000008</v>
      </c>
      <c r="P169" s="361">
        <v>232.60663</v>
      </c>
      <c r="Q169" s="361">
        <v>479.10001</v>
      </c>
      <c r="R169" s="362">
        <v>711.70663999999999</v>
      </c>
      <c r="S169" s="7"/>
      <c r="T169" s="7"/>
      <c r="U169" s="7"/>
      <c r="V169" s="7"/>
      <c r="W169" s="7"/>
      <c r="X169" s="7"/>
      <c r="Y169" s="7"/>
      <c r="Z169" s="7"/>
      <c r="AA169" s="7"/>
      <c r="AB169" s="7"/>
    </row>
    <row r="170" spans="1:28" s="332" customFormat="1" ht="13.5">
      <c r="A170" s="358"/>
      <c r="B170" s="358"/>
      <c r="C170" s="358"/>
      <c r="D170" s="358"/>
      <c r="E170" s="359">
        <v>190</v>
      </c>
      <c r="F170" s="360">
        <v>70496.968629999988</v>
      </c>
      <c r="G170" s="361">
        <v>69509.35904000001</v>
      </c>
      <c r="H170" s="361">
        <v>140006.32767</v>
      </c>
      <c r="I170" s="361">
        <v>47747.024270000002</v>
      </c>
      <c r="J170" s="361">
        <v>64199.365020000005</v>
      </c>
      <c r="K170" s="361">
        <v>111946.38929000001</v>
      </c>
      <c r="L170" s="361">
        <v>1144.4604999999999</v>
      </c>
      <c r="M170" s="361">
        <v>2448.2586000000001</v>
      </c>
      <c r="N170" s="361">
        <v>3592.7191000000003</v>
      </c>
      <c r="O170" s="361">
        <v>255545.43606000001</v>
      </c>
      <c r="P170" s="361">
        <v>31.24906</v>
      </c>
      <c r="Q170" s="361">
        <v>12.919589999999999</v>
      </c>
      <c r="R170" s="362">
        <v>44.16865</v>
      </c>
      <c r="S170" s="7"/>
      <c r="T170" s="7"/>
      <c r="U170" s="7"/>
      <c r="V170" s="7"/>
      <c r="W170" s="7"/>
      <c r="X170" s="7"/>
      <c r="Y170" s="7"/>
      <c r="Z170" s="7"/>
      <c r="AA170" s="7"/>
      <c r="AB170" s="7"/>
    </row>
    <row r="171" spans="1:28" s="332" customFormat="1" ht="13.5">
      <c r="A171" s="358"/>
      <c r="B171" s="358"/>
      <c r="C171" s="358"/>
      <c r="D171" s="358"/>
      <c r="E171" s="359">
        <v>191</v>
      </c>
      <c r="F171" s="360">
        <v>56982.472990000002</v>
      </c>
      <c r="G171" s="361">
        <v>161432.57144</v>
      </c>
      <c r="H171" s="361">
        <v>218415.04443000001</v>
      </c>
      <c r="I171" s="361">
        <v>58694.990760000001</v>
      </c>
      <c r="J171" s="361">
        <v>106402.75156</v>
      </c>
      <c r="K171" s="361">
        <v>165097.74231999999</v>
      </c>
      <c r="L171" s="361">
        <v>2167.8993999999998</v>
      </c>
      <c r="M171" s="361">
        <v>5035.7206200000001</v>
      </c>
      <c r="N171" s="361">
        <v>7203.6200199999994</v>
      </c>
      <c r="O171" s="361">
        <v>390716.40677</v>
      </c>
      <c r="P171" s="361">
        <v>110.45255</v>
      </c>
      <c r="Q171" s="361">
        <v>132.25963000000002</v>
      </c>
      <c r="R171" s="362">
        <v>242.71217999999999</v>
      </c>
      <c r="S171" s="7"/>
      <c r="T171" s="7"/>
      <c r="U171" s="7"/>
      <c r="V171" s="7"/>
      <c r="W171" s="7"/>
      <c r="X171" s="7"/>
      <c r="Y171" s="7"/>
      <c r="Z171" s="7"/>
      <c r="AA171" s="7"/>
      <c r="AB171" s="7"/>
    </row>
    <row r="172" spans="1:28" s="332" customFormat="1" ht="13.5">
      <c r="A172" s="358"/>
      <c r="B172" s="358"/>
      <c r="C172" s="358"/>
      <c r="D172" s="358"/>
      <c r="E172" s="359">
        <v>194</v>
      </c>
      <c r="F172" s="360">
        <v>69593.800329999998</v>
      </c>
      <c r="G172" s="361">
        <v>217974.81328</v>
      </c>
      <c r="H172" s="361">
        <v>287568.61361</v>
      </c>
      <c r="I172" s="361">
        <v>106168.63894</v>
      </c>
      <c r="J172" s="361">
        <v>193539.77976</v>
      </c>
      <c r="K172" s="361">
        <v>299708.41869999998</v>
      </c>
      <c r="L172" s="361">
        <v>4027.8057899999999</v>
      </c>
      <c r="M172" s="361">
        <v>5091.3270899999998</v>
      </c>
      <c r="N172" s="361">
        <v>9119.132880000001</v>
      </c>
      <c r="O172" s="361">
        <v>596396.16519000009</v>
      </c>
      <c r="P172" s="361">
        <v>237.64576</v>
      </c>
      <c r="Q172" s="361">
        <v>43.568309999999997</v>
      </c>
      <c r="R172" s="362">
        <v>281.21406999999999</v>
      </c>
      <c r="S172" s="7"/>
      <c r="T172" s="7"/>
      <c r="U172" s="7"/>
      <c r="V172" s="7"/>
      <c r="W172" s="7"/>
      <c r="X172" s="7"/>
      <c r="Y172" s="7"/>
      <c r="Z172" s="7"/>
      <c r="AA172" s="7"/>
      <c r="AB172" s="7"/>
    </row>
    <row r="173" spans="1:28" s="332" customFormat="1" ht="13.5">
      <c r="A173" s="358"/>
      <c r="B173" s="358"/>
      <c r="C173" s="358"/>
      <c r="D173" s="358"/>
      <c r="E173" s="359">
        <v>246</v>
      </c>
      <c r="F173" s="360">
        <v>66200.725350000008</v>
      </c>
      <c r="G173" s="361">
        <v>28069.31235</v>
      </c>
      <c r="H173" s="361">
        <v>94270.037700000001</v>
      </c>
      <c r="I173" s="361">
        <v>37988.440869999999</v>
      </c>
      <c r="J173" s="361">
        <v>33638.645670000005</v>
      </c>
      <c r="K173" s="361">
        <v>71627.086540000004</v>
      </c>
      <c r="L173" s="361">
        <v>1665.39221</v>
      </c>
      <c r="M173" s="361">
        <v>2344.2018700000003</v>
      </c>
      <c r="N173" s="361">
        <v>4009.5940799999998</v>
      </c>
      <c r="O173" s="361">
        <v>169906.71831999999</v>
      </c>
      <c r="P173" s="361">
        <v>170.95095999999998</v>
      </c>
      <c r="Q173" s="361">
        <v>39.992959999999997</v>
      </c>
      <c r="R173" s="362">
        <v>210.94392000000002</v>
      </c>
      <c r="S173" s="7"/>
      <c r="T173" s="7"/>
      <c r="U173" s="7"/>
      <c r="V173" s="7"/>
      <c r="W173" s="7"/>
      <c r="X173" s="7"/>
      <c r="Y173" s="7"/>
      <c r="Z173" s="7"/>
      <c r="AA173" s="7"/>
      <c r="AB173" s="7"/>
    </row>
    <row r="174" spans="1:28" s="332" customFormat="1" ht="13.5">
      <c r="A174" s="358"/>
      <c r="B174" s="358"/>
      <c r="C174" s="358"/>
      <c r="D174" s="358"/>
      <c r="E174" s="359">
        <v>254</v>
      </c>
      <c r="F174" s="360">
        <v>62334.415950000002</v>
      </c>
      <c r="G174" s="361">
        <v>78888.29939</v>
      </c>
      <c r="H174" s="361">
        <v>141222.71534</v>
      </c>
      <c r="I174" s="361">
        <v>83043.660860000004</v>
      </c>
      <c r="J174" s="361">
        <v>193442.66853</v>
      </c>
      <c r="K174" s="361">
        <v>276486.32938999997</v>
      </c>
      <c r="L174" s="361">
        <v>2460.7547200000004</v>
      </c>
      <c r="M174" s="361">
        <v>5120.8724499999998</v>
      </c>
      <c r="N174" s="361">
        <v>7581.6271699999998</v>
      </c>
      <c r="O174" s="361">
        <v>425290.67189999996</v>
      </c>
      <c r="P174" s="361">
        <v>51.77702</v>
      </c>
      <c r="Q174" s="361">
        <v>265.76423</v>
      </c>
      <c r="R174" s="362">
        <v>317.54124999999999</v>
      </c>
      <c r="S174" s="7"/>
      <c r="T174" s="7"/>
      <c r="U174" s="7"/>
      <c r="V174" s="7"/>
      <c r="W174" s="7"/>
      <c r="X174" s="7"/>
      <c r="Y174" s="7"/>
      <c r="Z174" s="7"/>
      <c r="AA174" s="7"/>
      <c r="AB174" s="7"/>
    </row>
    <row r="175" spans="1:28" s="332" customFormat="1" ht="13.5">
      <c r="A175" s="358"/>
      <c r="B175" s="358"/>
      <c r="C175" s="358"/>
      <c r="D175" s="358"/>
      <c r="E175" s="359">
        <v>416</v>
      </c>
      <c r="F175" s="360">
        <v>30964.807079999999</v>
      </c>
      <c r="G175" s="361">
        <v>43032.17398</v>
      </c>
      <c r="H175" s="361">
        <v>73996.981060000006</v>
      </c>
      <c r="I175" s="361">
        <v>47836.263399999996</v>
      </c>
      <c r="J175" s="361">
        <v>42271.488840000005</v>
      </c>
      <c r="K175" s="361">
        <v>90107.752240000002</v>
      </c>
      <c r="L175" s="361">
        <v>1838.11859</v>
      </c>
      <c r="M175" s="361">
        <v>2897.9304700000002</v>
      </c>
      <c r="N175" s="361">
        <v>4736.0490599999994</v>
      </c>
      <c r="O175" s="361">
        <v>168840.78236000001</v>
      </c>
      <c r="P175" s="361">
        <v>22.673539999999999</v>
      </c>
      <c r="Q175" s="361">
        <v>26.756439999999998</v>
      </c>
      <c r="R175" s="362">
        <v>49.42998</v>
      </c>
      <c r="S175" s="7"/>
      <c r="T175" s="7"/>
      <c r="U175" s="7"/>
      <c r="V175" s="7"/>
      <c r="W175" s="7"/>
      <c r="X175" s="7"/>
      <c r="Y175" s="7"/>
      <c r="Z175" s="7"/>
      <c r="AA175" s="7"/>
      <c r="AB175" s="7"/>
    </row>
    <row r="176" spans="1:28" s="332" customFormat="1" ht="13.5">
      <c r="A176" s="358"/>
      <c r="B176" s="358"/>
      <c r="C176" s="358"/>
      <c r="D176" s="358"/>
      <c r="E176" s="359">
        <v>599</v>
      </c>
      <c r="F176" s="360">
        <v>119621.31577</v>
      </c>
      <c r="G176" s="361">
        <v>75554.241330000004</v>
      </c>
      <c r="H176" s="361">
        <v>195175.55710000001</v>
      </c>
      <c r="I176" s="361">
        <v>87526.052069999991</v>
      </c>
      <c r="J176" s="361">
        <v>130212.49151000001</v>
      </c>
      <c r="K176" s="361">
        <v>217738.54358000003</v>
      </c>
      <c r="L176" s="361">
        <v>2246.5955899999999</v>
      </c>
      <c r="M176" s="361">
        <v>3424.00765</v>
      </c>
      <c r="N176" s="361">
        <v>5670.6032400000004</v>
      </c>
      <c r="O176" s="361">
        <v>418584.70392</v>
      </c>
      <c r="P176" s="361">
        <v>81.62924000000001</v>
      </c>
      <c r="Q176" s="361">
        <v>24.523019999999999</v>
      </c>
      <c r="R176" s="362">
        <v>106.15226</v>
      </c>
      <c r="S176" s="7"/>
      <c r="T176" s="7"/>
      <c r="U176" s="7"/>
      <c r="V176" s="7"/>
      <c r="W176" s="7"/>
      <c r="X176" s="7"/>
      <c r="Y176" s="7"/>
      <c r="Z176" s="7"/>
      <c r="AA176" s="7"/>
      <c r="AB176" s="7"/>
    </row>
    <row r="177" spans="1:28" s="332" customFormat="1" ht="13.5">
      <c r="A177" s="358"/>
      <c r="B177" s="358"/>
      <c r="C177" s="358"/>
      <c r="D177" s="358"/>
      <c r="E177" s="359">
        <v>621</v>
      </c>
      <c r="F177" s="360">
        <v>45181.063200000004</v>
      </c>
      <c r="G177" s="361">
        <v>32969.651299999998</v>
      </c>
      <c r="H177" s="361">
        <v>78150.714500000002</v>
      </c>
      <c r="I177" s="361">
        <v>50118.111499999999</v>
      </c>
      <c r="J177" s="361">
        <v>72808.416989999998</v>
      </c>
      <c r="K177" s="361">
        <v>122926.52849</v>
      </c>
      <c r="L177" s="361">
        <v>12820.259460000001</v>
      </c>
      <c r="M177" s="361">
        <v>4603.0645700000005</v>
      </c>
      <c r="N177" s="361">
        <v>17423.32403</v>
      </c>
      <c r="O177" s="361">
        <v>218500.56702000002</v>
      </c>
      <c r="P177" s="361">
        <v>64.529699999999991</v>
      </c>
      <c r="Q177" s="361">
        <v>13.108610000000001</v>
      </c>
      <c r="R177" s="362">
        <v>77.638310000000004</v>
      </c>
      <c r="S177" s="7"/>
      <c r="T177" s="7"/>
      <c r="U177" s="7"/>
      <c r="V177" s="7"/>
      <c r="W177" s="7"/>
      <c r="X177" s="7"/>
      <c r="Y177" s="7"/>
      <c r="Z177" s="7"/>
      <c r="AA177" s="7"/>
      <c r="AB177" s="7"/>
    </row>
    <row r="178" spans="1:28" s="332" customFormat="1" ht="13.5">
      <c r="A178" s="358"/>
      <c r="B178" s="358"/>
      <c r="C178" s="358"/>
      <c r="D178" s="358"/>
      <c r="E178" s="359">
        <v>647</v>
      </c>
      <c r="F178" s="360">
        <v>1778.47173</v>
      </c>
      <c r="G178" s="361">
        <v>6656.8761699999995</v>
      </c>
      <c r="H178" s="361">
        <v>8435.3479000000007</v>
      </c>
      <c r="I178" s="361">
        <v>14277.999330000001</v>
      </c>
      <c r="J178" s="361">
        <v>64499.141770000002</v>
      </c>
      <c r="K178" s="361">
        <v>78777.141099999993</v>
      </c>
      <c r="L178" s="361">
        <v>30723.62357</v>
      </c>
      <c r="M178" s="361">
        <v>85879.313239999989</v>
      </c>
      <c r="N178" s="361">
        <v>116602.93681</v>
      </c>
      <c r="O178" s="361">
        <v>203815.42581000002</v>
      </c>
      <c r="P178" s="361">
        <v>0.35147</v>
      </c>
      <c r="Q178" s="361">
        <v>0.11589000000000001</v>
      </c>
      <c r="R178" s="362">
        <v>0.46736</v>
      </c>
      <c r="S178" s="7"/>
      <c r="T178" s="7"/>
      <c r="U178" s="7"/>
      <c r="V178" s="7"/>
      <c r="W178" s="7"/>
      <c r="X178" s="7"/>
      <c r="Y178" s="7"/>
      <c r="Z178" s="7"/>
      <c r="AA178" s="7"/>
      <c r="AB178" s="7"/>
    </row>
    <row r="179" spans="1:28" s="332" customFormat="1" ht="13.5">
      <c r="A179" s="358"/>
      <c r="B179" s="358"/>
      <c r="C179" s="358"/>
      <c r="D179" s="358"/>
      <c r="E179" s="359">
        <v>677</v>
      </c>
      <c r="F179" s="360">
        <v>74.176740000000009</v>
      </c>
      <c r="G179" s="361">
        <v>1799.67346</v>
      </c>
      <c r="H179" s="361">
        <v>1873.8501999999999</v>
      </c>
      <c r="I179" s="361">
        <v>6095.7752</v>
      </c>
      <c r="J179" s="361">
        <v>22596.07114</v>
      </c>
      <c r="K179" s="361">
        <v>28691.84634</v>
      </c>
      <c r="L179" s="361">
        <v>33746.53658</v>
      </c>
      <c r="M179" s="361">
        <v>110844.27464</v>
      </c>
      <c r="N179" s="361">
        <v>144590.81122</v>
      </c>
      <c r="O179" s="361">
        <v>175156.50775999998</v>
      </c>
      <c r="P179" s="361">
        <v>4.6659999999999993E-2</v>
      </c>
      <c r="Q179" s="361">
        <v>7.6180000000000012E-2</v>
      </c>
      <c r="R179" s="362">
        <v>0.12284</v>
      </c>
      <c r="S179" s="7"/>
      <c r="T179" s="7"/>
      <c r="U179" s="7"/>
      <c r="V179" s="7"/>
      <c r="W179" s="7"/>
      <c r="X179" s="7"/>
      <c r="Y179" s="7"/>
      <c r="Z179" s="7"/>
      <c r="AA179" s="7"/>
      <c r="AB179" s="7"/>
    </row>
    <row r="180" spans="1:28" s="332" customFormat="1" ht="13.5">
      <c r="A180" s="358"/>
      <c r="B180" s="358"/>
      <c r="C180" s="358"/>
      <c r="D180" s="353" t="s">
        <v>82</v>
      </c>
      <c r="E180" s="354">
        <v>195</v>
      </c>
      <c r="F180" s="355">
        <v>35982.663110000001</v>
      </c>
      <c r="G180" s="356">
        <v>9521.03449</v>
      </c>
      <c r="H180" s="356">
        <v>45503.6976</v>
      </c>
      <c r="I180" s="356">
        <v>94574.575939999995</v>
      </c>
      <c r="J180" s="356">
        <v>29417.52247</v>
      </c>
      <c r="K180" s="356">
        <v>123992.09840999999</v>
      </c>
      <c r="L180" s="356">
        <v>4971.6239299999997</v>
      </c>
      <c r="M180" s="356">
        <v>1871.9668100000001</v>
      </c>
      <c r="N180" s="356">
        <v>6843.5907400000006</v>
      </c>
      <c r="O180" s="356">
        <v>176339.38675000001</v>
      </c>
      <c r="P180" s="356">
        <v>26.581109999999999</v>
      </c>
      <c r="Q180" s="356">
        <v>27.600380000000001</v>
      </c>
      <c r="R180" s="357">
        <v>54.181489999999997</v>
      </c>
      <c r="S180" s="7"/>
      <c r="T180" s="7"/>
      <c r="U180" s="7"/>
      <c r="V180" s="7"/>
      <c r="W180" s="7"/>
      <c r="X180" s="7"/>
      <c r="Y180" s="7"/>
      <c r="Z180" s="7"/>
      <c r="AA180" s="7"/>
      <c r="AB180" s="7"/>
    </row>
    <row r="181" spans="1:28" s="332" customFormat="1" ht="13.5">
      <c r="A181" s="358"/>
      <c r="B181" s="358"/>
      <c r="C181" s="358"/>
      <c r="D181" s="358"/>
      <c r="E181" s="359">
        <v>419</v>
      </c>
      <c r="F181" s="360">
        <v>11745.41433</v>
      </c>
      <c r="G181" s="361">
        <v>3787.3583399999998</v>
      </c>
      <c r="H181" s="361">
        <v>15532.77267</v>
      </c>
      <c r="I181" s="361">
        <v>87720.682709999994</v>
      </c>
      <c r="J181" s="361">
        <v>14152.88358</v>
      </c>
      <c r="K181" s="361">
        <v>101873.56629</v>
      </c>
      <c r="L181" s="361">
        <v>2974.5503100000001</v>
      </c>
      <c r="M181" s="361">
        <v>1938.28826</v>
      </c>
      <c r="N181" s="361">
        <v>4912.8385699999999</v>
      </c>
      <c r="O181" s="361">
        <v>122319.17753</v>
      </c>
      <c r="P181" s="361">
        <v>7.7062700000000008</v>
      </c>
      <c r="Q181" s="361">
        <v>6.8588000000000005</v>
      </c>
      <c r="R181" s="362">
        <v>14.56507</v>
      </c>
      <c r="S181" s="7"/>
      <c r="T181" s="7"/>
      <c r="U181" s="7"/>
      <c r="V181" s="7"/>
      <c r="W181" s="7"/>
      <c r="X181" s="7"/>
      <c r="Y181" s="7"/>
      <c r="Z181" s="7"/>
      <c r="AA181" s="7"/>
      <c r="AB181" s="7"/>
    </row>
    <row r="182" spans="1:28" s="332" customFormat="1" ht="13.5">
      <c r="A182" s="358"/>
      <c r="B182" s="358"/>
      <c r="C182" s="358"/>
      <c r="D182" s="353" t="s">
        <v>67</v>
      </c>
      <c r="E182" s="354">
        <v>241</v>
      </c>
      <c r="F182" s="355">
        <v>74528.700769999996</v>
      </c>
      <c r="G182" s="356">
        <v>53488.510399999999</v>
      </c>
      <c r="H182" s="356">
        <v>128017.21117</v>
      </c>
      <c r="I182" s="356">
        <v>88545.040519999995</v>
      </c>
      <c r="J182" s="356">
        <v>131194.94345999998</v>
      </c>
      <c r="K182" s="356">
        <v>219739.98397999999</v>
      </c>
      <c r="L182" s="356">
        <v>3804.0454100000002</v>
      </c>
      <c r="M182" s="356">
        <v>7162.8643700000002</v>
      </c>
      <c r="N182" s="356">
        <v>10966.90978</v>
      </c>
      <c r="O182" s="356">
        <v>358724.10493000003</v>
      </c>
      <c r="P182" s="356">
        <v>78.993700000000004</v>
      </c>
      <c r="Q182" s="356">
        <v>218.12623000000002</v>
      </c>
      <c r="R182" s="357">
        <v>297.11993000000001</v>
      </c>
      <c r="S182" s="7"/>
      <c r="T182" s="7"/>
      <c r="U182" s="7"/>
      <c r="V182" s="7"/>
      <c r="W182" s="7"/>
      <c r="X182" s="7"/>
      <c r="Y182" s="7"/>
      <c r="Z182" s="7"/>
      <c r="AA182" s="7"/>
      <c r="AB182" s="7"/>
    </row>
    <row r="183" spans="1:28" s="332" customFormat="1" ht="13.5">
      <c r="A183" s="358"/>
      <c r="B183" s="358"/>
      <c r="C183" s="358"/>
      <c r="D183" s="358"/>
      <c r="E183" s="359">
        <v>239</v>
      </c>
      <c r="F183" s="360">
        <v>25726.66015</v>
      </c>
      <c r="G183" s="361">
        <v>49507.03458</v>
      </c>
      <c r="H183" s="361">
        <v>75233.694730000003</v>
      </c>
      <c r="I183" s="361">
        <v>51519.861280000005</v>
      </c>
      <c r="J183" s="361">
        <v>83094.131030000004</v>
      </c>
      <c r="K183" s="361">
        <v>134613.99231</v>
      </c>
      <c r="L183" s="361">
        <v>4738.3728099999998</v>
      </c>
      <c r="M183" s="361">
        <v>15648.13968</v>
      </c>
      <c r="N183" s="361">
        <v>20386.512489999997</v>
      </c>
      <c r="O183" s="361">
        <v>230234.19953000001</v>
      </c>
      <c r="P183" s="361">
        <v>18.330719999999999</v>
      </c>
      <c r="Q183" s="361">
        <v>7.1062500000000002</v>
      </c>
      <c r="R183" s="362">
        <v>25.436970000000002</v>
      </c>
      <c r="S183" s="7"/>
      <c r="T183" s="7"/>
      <c r="U183" s="7"/>
      <c r="V183" s="7"/>
      <c r="W183" s="7"/>
      <c r="X183" s="7"/>
      <c r="Y183" s="7"/>
      <c r="Z183" s="7"/>
      <c r="AA183" s="7"/>
      <c r="AB183" s="7"/>
    </row>
    <row r="184" spans="1:28" s="332" customFormat="1" ht="13.5">
      <c r="A184" s="358"/>
      <c r="B184" s="358"/>
      <c r="C184" s="358"/>
      <c r="D184" s="358"/>
      <c r="E184" s="359">
        <v>556</v>
      </c>
      <c r="F184" s="360">
        <v>633.16819999999996</v>
      </c>
      <c r="G184" s="361">
        <v>2008.14204</v>
      </c>
      <c r="H184" s="361">
        <v>2641.3102400000002</v>
      </c>
      <c r="I184" s="361">
        <v>20743.668659999999</v>
      </c>
      <c r="J184" s="361">
        <v>91184.891640000002</v>
      </c>
      <c r="K184" s="361">
        <v>111928.5603</v>
      </c>
      <c r="L184" s="361">
        <v>16975.95592</v>
      </c>
      <c r="M184" s="361">
        <v>47164.926509999998</v>
      </c>
      <c r="N184" s="361">
        <v>64140.882429999998</v>
      </c>
      <c r="O184" s="361">
        <v>178710.75297</v>
      </c>
      <c r="P184" s="361">
        <v>7.2660000000000002E-2</v>
      </c>
      <c r="Q184" s="361">
        <v>0.17532</v>
      </c>
      <c r="R184" s="362">
        <v>0.24797999999999998</v>
      </c>
      <c r="S184" s="7"/>
      <c r="T184" s="7"/>
      <c r="U184" s="7"/>
      <c r="V184" s="7"/>
      <c r="W184" s="7"/>
      <c r="X184" s="7"/>
      <c r="Y184" s="7"/>
      <c r="Z184" s="7"/>
      <c r="AA184" s="7"/>
      <c r="AB184" s="7"/>
    </row>
    <row r="185" spans="1:28" s="332" customFormat="1" ht="13.5">
      <c r="A185" s="358"/>
      <c r="B185" s="358"/>
      <c r="C185" s="358"/>
      <c r="D185" s="358"/>
      <c r="E185" s="359">
        <v>591</v>
      </c>
      <c r="F185" s="360">
        <v>71307.075790000003</v>
      </c>
      <c r="G185" s="361">
        <v>70845.421199999997</v>
      </c>
      <c r="H185" s="361">
        <v>142152.49699000001</v>
      </c>
      <c r="I185" s="361">
        <v>119693.61392</v>
      </c>
      <c r="J185" s="361">
        <v>174397.50469</v>
      </c>
      <c r="K185" s="361">
        <v>294091.11861</v>
      </c>
      <c r="L185" s="361">
        <v>6357.2716100000007</v>
      </c>
      <c r="M185" s="361">
        <v>11150.993789999999</v>
      </c>
      <c r="N185" s="361">
        <v>17508.2654</v>
      </c>
      <c r="O185" s="361">
        <v>453751.88099999999</v>
      </c>
      <c r="P185" s="361">
        <v>224.67285000000001</v>
      </c>
      <c r="Q185" s="361">
        <v>27.573070000000001</v>
      </c>
      <c r="R185" s="362">
        <v>252.24592000000001</v>
      </c>
      <c r="S185" s="7"/>
      <c r="T185" s="7"/>
      <c r="U185" s="7"/>
      <c r="V185" s="7"/>
      <c r="W185" s="7"/>
      <c r="X185" s="7"/>
      <c r="Y185" s="7"/>
      <c r="Z185" s="7"/>
      <c r="AA185" s="7"/>
      <c r="AB185" s="7"/>
    </row>
    <row r="186" spans="1:28" s="332" customFormat="1" ht="13.5">
      <c r="A186" s="358"/>
      <c r="B186" s="358"/>
      <c r="C186" s="358"/>
      <c r="D186" s="358"/>
      <c r="E186" s="359">
        <v>601</v>
      </c>
      <c r="F186" s="360">
        <v>73841.159599999999</v>
      </c>
      <c r="G186" s="361">
        <v>74260.684900000007</v>
      </c>
      <c r="H186" s="361">
        <v>148101.84450000001</v>
      </c>
      <c r="I186" s="361">
        <v>105652.78151999999</v>
      </c>
      <c r="J186" s="361">
        <v>133579.45389</v>
      </c>
      <c r="K186" s="361">
        <v>239232.23540999999</v>
      </c>
      <c r="L186" s="361">
        <v>6950.1039700000001</v>
      </c>
      <c r="M186" s="361">
        <v>7353.8165399999998</v>
      </c>
      <c r="N186" s="361">
        <v>14303.92051</v>
      </c>
      <c r="O186" s="361">
        <v>401638.00042</v>
      </c>
      <c r="P186" s="361">
        <v>250.82645000000002</v>
      </c>
      <c r="Q186" s="361">
        <v>150.03117</v>
      </c>
      <c r="R186" s="362">
        <v>400.85762</v>
      </c>
      <c r="S186" s="7"/>
      <c r="T186" s="7"/>
      <c r="U186" s="7"/>
      <c r="V186" s="7"/>
      <c r="W186" s="7"/>
      <c r="X186" s="7"/>
      <c r="Y186" s="7"/>
      <c r="Z186" s="7"/>
      <c r="AA186" s="7"/>
      <c r="AB186" s="7"/>
    </row>
    <row r="187" spans="1:28" s="332" customFormat="1" ht="13.5">
      <c r="A187" s="358"/>
      <c r="B187" s="358"/>
      <c r="C187" s="358"/>
      <c r="D187" s="353" t="s">
        <v>63</v>
      </c>
      <c r="E187" s="354">
        <v>199</v>
      </c>
      <c r="F187" s="355">
        <v>5150532.4105799999</v>
      </c>
      <c r="G187" s="356">
        <v>4284900.7057100004</v>
      </c>
      <c r="H187" s="356">
        <v>9435433.1162900012</v>
      </c>
      <c r="I187" s="356">
        <v>1475826.8110699998</v>
      </c>
      <c r="J187" s="356">
        <v>1300389.7053399999</v>
      </c>
      <c r="K187" s="356">
        <v>2776216.5164099997</v>
      </c>
      <c r="L187" s="356">
        <v>1286386.60436</v>
      </c>
      <c r="M187" s="356">
        <v>842395.23100999999</v>
      </c>
      <c r="N187" s="356">
        <v>2128781.83537</v>
      </c>
      <c r="O187" s="356">
        <v>14340431.46807</v>
      </c>
      <c r="P187" s="356">
        <v>17489425.469889998</v>
      </c>
      <c r="Q187" s="356">
        <v>11926494.872629998</v>
      </c>
      <c r="R187" s="357">
        <v>29415920.342520002</v>
      </c>
      <c r="S187" s="7"/>
      <c r="T187" s="7"/>
      <c r="U187" s="7"/>
      <c r="V187" s="7"/>
      <c r="W187" s="7"/>
      <c r="X187" s="7"/>
      <c r="Y187" s="7"/>
      <c r="Z187" s="7"/>
      <c r="AA187" s="7"/>
      <c r="AB187" s="7"/>
    </row>
    <row r="188" spans="1:28" s="332" customFormat="1" ht="13.5">
      <c r="A188" s="358"/>
      <c r="B188" s="358"/>
      <c r="C188" s="358"/>
      <c r="D188" s="358"/>
      <c r="E188" s="359">
        <v>201</v>
      </c>
      <c r="F188" s="360">
        <v>82788.727169999998</v>
      </c>
      <c r="G188" s="361">
        <v>84184.935079999996</v>
      </c>
      <c r="H188" s="361">
        <v>166973.66224999999</v>
      </c>
      <c r="I188" s="361">
        <v>62070.129740000004</v>
      </c>
      <c r="J188" s="361">
        <v>101727.61851999999</v>
      </c>
      <c r="K188" s="361">
        <v>163797.74825999999</v>
      </c>
      <c r="L188" s="361">
        <v>2238.9851200000003</v>
      </c>
      <c r="M188" s="361">
        <v>2931.12203</v>
      </c>
      <c r="N188" s="361">
        <v>5170.1071500000007</v>
      </c>
      <c r="O188" s="361">
        <v>335941.51766000001</v>
      </c>
      <c r="P188" s="361">
        <v>1062.9372700000001</v>
      </c>
      <c r="Q188" s="361">
        <v>62.300080000000001</v>
      </c>
      <c r="R188" s="362">
        <v>1125.2373500000001</v>
      </c>
      <c r="S188" s="7"/>
      <c r="T188" s="7"/>
      <c r="U188" s="7"/>
      <c r="V188" s="7"/>
      <c r="W188" s="7"/>
      <c r="X188" s="7"/>
      <c r="Y188" s="7"/>
      <c r="Z188" s="7"/>
      <c r="AA188" s="7"/>
      <c r="AB188" s="7"/>
    </row>
    <row r="189" spans="1:28" s="332" customFormat="1" ht="13.5">
      <c r="A189" s="358"/>
      <c r="B189" s="358"/>
      <c r="C189" s="358"/>
      <c r="D189" s="358"/>
      <c r="E189" s="359">
        <v>202</v>
      </c>
      <c r="F189" s="360">
        <v>82936.652349999989</v>
      </c>
      <c r="G189" s="361">
        <v>86461.974560000002</v>
      </c>
      <c r="H189" s="361">
        <v>169398.62690999999</v>
      </c>
      <c r="I189" s="361">
        <v>61181.13379</v>
      </c>
      <c r="J189" s="361">
        <v>213890.85709</v>
      </c>
      <c r="K189" s="361">
        <v>275071.99088</v>
      </c>
      <c r="L189" s="361">
        <v>2211.4108099999999</v>
      </c>
      <c r="M189" s="361">
        <v>1913.90292</v>
      </c>
      <c r="N189" s="361">
        <v>4125.3137299999999</v>
      </c>
      <c r="O189" s="361">
        <v>448595.93151999998</v>
      </c>
      <c r="P189" s="361">
        <v>33.668980000000005</v>
      </c>
      <c r="Q189" s="361">
        <v>52.951540000000001</v>
      </c>
      <c r="R189" s="362">
        <v>86.620519999999999</v>
      </c>
      <c r="S189" s="7"/>
      <c r="T189" s="7"/>
      <c r="U189" s="7"/>
      <c r="V189" s="7"/>
      <c r="W189" s="7"/>
      <c r="X189" s="7"/>
      <c r="Y189" s="7"/>
      <c r="Z189" s="7"/>
      <c r="AA189" s="7"/>
      <c r="AB189" s="7"/>
    </row>
    <row r="190" spans="1:28" s="332" customFormat="1" ht="13.5">
      <c r="A190" s="358"/>
      <c r="B190" s="358"/>
      <c r="C190" s="358"/>
      <c r="D190" s="358"/>
      <c r="E190" s="359">
        <v>252</v>
      </c>
      <c r="F190" s="360">
        <v>89921.328900000008</v>
      </c>
      <c r="G190" s="361">
        <v>74406.060079999996</v>
      </c>
      <c r="H190" s="361">
        <v>164327.38897999999</v>
      </c>
      <c r="I190" s="361">
        <v>66002.227029999995</v>
      </c>
      <c r="J190" s="361">
        <v>150289.85711000001</v>
      </c>
      <c r="K190" s="361">
        <v>216292.08413999999</v>
      </c>
      <c r="L190" s="361">
        <v>3147.2704800000001</v>
      </c>
      <c r="M190" s="361">
        <v>6622.6411399999997</v>
      </c>
      <c r="N190" s="361">
        <v>9769.9116199999989</v>
      </c>
      <c r="O190" s="361">
        <v>390389.38474000001</v>
      </c>
      <c r="P190" s="361">
        <v>228.87563</v>
      </c>
      <c r="Q190" s="361">
        <v>29.585150000000002</v>
      </c>
      <c r="R190" s="362">
        <v>258.46078</v>
      </c>
      <c r="S190" s="7"/>
      <c r="T190" s="7"/>
      <c r="U190" s="7"/>
      <c r="V190" s="7"/>
      <c r="W190" s="7"/>
      <c r="X190" s="7"/>
      <c r="Y190" s="7"/>
      <c r="Z190" s="7"/>
      <c r="AA190" s="7"/>
      <c r="AB190" s="7"/>
    </row>
    <row r="191" spans="1:28" s="332" customFormat="1" ht="13.5">
      <c r="A191" s="358"/>
      <c r="B191" s="358"/>
      <c r="C191" s="358"/>
      <c r="D191" s="358"/>
      <c r="E191" s="359">
        <v>301</v>
      </c>
      <c r="F191" s="360">
        <v>197633.71041</v>
      </c>
      <c r="G191" s="361">
        <v>321519.95607999997</v>
      </c>
      <c r="H191" s="361">
        <v>519153.66649000003</v>
      </c>
      <c r="I191" s="361">
        <v>131510.96826999998</v>
      </c>
      <c r="J191" s="361">
        <v>235815.71784999999</v>
      </c>
      <c r="K191" s="361">
        <v>367326.68612000003</v>
      </c>
      <c r="L191" s="361">
        <v>6695.0117900000005</v>
      </c>
      <c r="M191" s="361">
        <v>7319.4314400000003</v>
      </c>
      <c r="N191" s="361">
        <v>14014.443230000001</v>
      </c>
      <c r="O191" s="361">
        <v>900494.79584000004</v>
      </c>
      <c r="P191" s="361">
        <v>388.91152</v>
      </c>
      <c r="Q191" s="361">
        <v>141.82157000000001</v>
      </c>
      <c r="R191" s="362">
        <v>530.73308999999995</v>
      </c>
      <c r="S191" s="7"/>
      <c r="T191" s="7"/>
      <c r="U191" s="7"/>
      <c r="V191" s="7"/>
      <c r="W191" s="7"/>
      <c r="X191" s="7"/>
      <c r="Y191" s="7"/>
      <c r="Z191" s="7"/>
      <c r="AA191" s="7"/>
      <c r="AB191" s="7"/>
    </row>
    <row r="192" spans="1:28" s="332" customFormat="1" ht="13.5">
      <c r="A192" s="358"/>
      <c r="B192" s="358"/>
      <c r="C192" s="358"/>
      <c r="D192" s="358"/>
      <c r="E192" s="359">
        <v>340</v>
      </c>
      <c r="F192" s="360">
        <v>203057.4792</v>
      </c>
      <c r="G192" s="361">
        <v>246166.97150000001</v>
      </c>
      <c r="H192" s="361">
        <v>449224.45069999999</v>
      </c>
      <c r="I192" s="361">
        <v>119895.21711</v>
      </c>
      <c r="J192" s="361">
        <v>169143.24541999999</v>
      </c>
      <c r="K192" s="361">
        <v>289038.46252999996</v>
      </c>
      <c r="L192" s="361">
        <v>3929.8986</v>
      </c>
      <c r="M192" s="361">
        <v>15392.4151</v>
      </c>
      <c r="N192" s="361">
        <v>19322.313699999999</v>
      </c>
      <c r="O192" s="361">
        <v>757585.22693</v>
      </c>
      <c r="P192" s="361">
        <v>293.69013000000001</v>
      </c>
      <c r="Q192" s="361">
        <v>188.05086</v>
      </c>
      <c r="R192" s="362">
        <v>481.74099000000001</v>
      </c>
      <c r="S192" s="7"/>
      <c r="T192" s="7"/>
      <c r="U192" s="7"/>
      <c r="V192" s="7"/>
      <c r="W192" s="7"/>
      <c r="X192" s="7"/>
      <c r="Y192" s="7"/>
      <c r="Z192" s="7"/>
      <c r="AA192" s="7"/>
      <c r="AB192" s="7"/>
    </row>
    <row r="193" spans="1:28" s="332" customFormat="1" ht="13.5">
      <c r="A193" s="358"/>
      <c r="B193" s="358"/>
      <c r="C193" s="358"/>
      <c r="D193" s="358"/>
      <c r="E193" s="359">
        <v>553</v>
      </c>
      <c r="F193" s="360">
        <v>2605.8321099999998</v>
      </c>
      <c r="G193" s="361">
        <v>2341.20534</v>
      </c>
      <c r="H193" s="361">
        <v>4947.0374499999998</v>
      </c>
      <c r="I193" s="361">
        <v>10260.591699999999</v>
      </c>
      <c r="J193" s="361">
        <v>55152.083920000005</v>
      </c>
      <c r="K193" s="361">
        <v>65412.675619999995</v>
      </c>
      <c r="L193" s="361">
        <v>16192.702380000001</v>
      </c>
      <c r="M193" s="361">
        <v>42268.032460000002</v>
      </c>
      <c r="N193" s="361">
        <v>58460.734840000005</v>
      </c>
      <c r="O193" s="361">
        <v>128820.44791</v>
      </c>
      <c r="P193" s="361">
        <v>0.24634999999999999</v>
      </c>
      <c r="Q193" s="361">
        <v>2.8453600000000003</v>
      </c>
      <c r="R193" s="362">
        <v>3.09171</v>
      </c>
      <c r="S193" s="7"/>
      <c r="T193" s="7"/>
      <c r="U193" s="7"/>
      <c r="V193" s="7"/>
      <c r="W193" s="7"/>
      <c r="X193" s="7"/>
      <c r="Y193" s="7"/>
      <c r="Z193" s="7"/>
      <c r="AA193" s="7"/>
      <c r="AB193" s="7"/>
    </row>
    <row r="194" spans="1:28" s="332" customFormat="1" ht="13.5">
      <c r="A194" s="358"/>
      <c r="B194" s="358"/>
      <c r="C194" s="358"/>
      <c r="D194" s="358"/>
      <c r="E194" s="359">
        <v>554</v>
      </c>
      <c r="F194" s="360">
        <v>2526.2815299999997</v>
      </c>
      <c r="G194" s="361">
        <v>3104.8938499999999</v>
      </c>
      <c r="H194" s="361">
        <v>5631.1753799999997</v>
      </c>
      <c r="I194" s="361">
        <v>16695.65754</v>
      </c>
      <c r="J194" s="361">
        <v>71752.589650000009</v>
      </c>
      <c r="K194" s="361">
        <v>88448.247189999995</v>
      </c>
      <c r="L194" s="361">
        <v>27273.540430000001</v>
      </c>
      <c r="M194" s="361">
        <v>40887.33066</v>
      </c>
      <c r="N194" s="361">
        <v>68160.871090000001</v>
      </c>
      <c r="O194" s="361">
        <v>162240.29366</v>
      </c>
      <c r="P194" s="361">
        <v>0.4103</v>
      </c>
      <c r="Q194" s="361">
        <v>6.3588100000000001</v>
      </c>
      <c r="R194" s="362">
        <v>6.7691099999999995</v>
      </c>
      <c r="S194" s="7"/>
      <c r="T194" s="7"/>
      <c r="U194" s="7"/>
      <c r="V194" s="7"/>
      <c r="W194" s="7"/>
      <c r="X194" s="7"/>
      <c r="Y194" s="7"/>
      <c r="Z194" s="7"/>
      <c r="AA194" s="7"/>
      <c r="AB194" s="7"/>
    </row>
    <row r="195" spans="1:28" s="332" customFormat="1" ht="13.5">
      <c r="A195" s="358"/>
      <c r="B195" s="358"/>
      <c r="C195" s="358"/>
      <c r="D195" s="358"/>
      <c r="E195" s="359">
        <v>557</v>
      </c>
      <c r="F195" s="360">
        <v>6233.58698</v>
      </c>
      <c r="G195" s="361">
        <v>45556.687590000001</v>
      </c>
      <c r="H195" s="361">
        <v>51790.274570000001</v>
      </c>
      <c r="I195" s="361">
        <v>15466.49553</v>
      </c>
      <c r="J195" s="361">
        <v>80729.069489999994</v>
      </c>
      <c r="K195" s="361">
        <v>96195.565019999995</v>
      </c>
      <c r="L195" s="361">
        <v>55839.749830000001</v>
      </c>
      <c r="M195" s="361">
        <v>198120.84193</v>
      </c>
      <c r="N195" s="361">
        <v>253960.59175999998</v>
      </c>
      <c r="O195" s="361">
        <v>401946.43135000003</v>
      </c>
      <c r="P195" s="361">
        <v>1.40123</v>
      </c>
      <c r="Q195" s="361">
        <v>1.8397699999999999</v>
      </c>
      <c r="R195" s="362">
        <v>3.2410000000000001</v>
      </c>
      <c r="S195" s="7"/>
      <c r="T195" s="7"/>
      <c r="U195" s="7"/>
      <c r="V195" s="7"/>
      <c r="W195" s="7"/>
      <c r="X195" s="7"/>
      <c r="Y195" s="7"/>
      <c r="Z195" s="7"/>
      <c r="AA195" s="7"/>
      <c r="AB195" s="7"/>
    </row>
    <row r="196" spans="1:28" s="332" customFormat="1" ht="13.5">
      <c r="A196" s="358"/>
      <c r="B196" s="358"/>
      <c r="C196" s="358"/>
      <c r="D196" s="358"/>
      <c r="E196" s="359">
        <v>600</v>
      </c>
      <c r="F196" s="360">
        <v>16097.47783</v>
      </c>
      <c r="G196" s="361">
        <v>14227.62235</v>
      </c>
      <c r="H196" s="361">
        <v>30325.100180000001</v>
      </c>
      <c r="I196" s="361">
        <v>21195.11306</v>
      </c>
      <c r="J196" s="361">
        <v>42869.4594</v>
      </c>
      <c r="K196" s="361">
        <v>64064.572460000003</v>
      </c>
      <c r="L196" s="361">
        <v>57132.027329999997</v>
      </c>
      <c r="M196" s="361">
        <v>74288.294819999996</v>
      </c>
      <c r="N196" s="361">
        <v>131420.32214999999</v>
      </c>
      <c r="O196" s="361">
        <v>225809.99479</v>
      </c>
      <c r="P196" s="361">
        <v>7.1396099999999993</v>
      </c>
      <c r="Q196" s="361">
        <v>3.3597800000000002</v>
      </c>
      <c r="R196" s="362">
        <v>10.49939</v>
      </c>
      <c r="S196" s="7"/>
      <c r="T196" s="7"/>
      <c r="U196" s="7"/>
      <c r="V196" s="7"/>
      <c r="W196" s="7"/>
      <c r="X196" s="7"/>
      <c r="Y196" s="7"/>
      <c r="Z196" s="7"/>
      <c r="AA196" s="7"/>
      <c r="AB196" s="7"/>
    </row>
    <row r="197" spans="1:28" s="332" customFormat="1" ht="13.5">
      <c r="A197" s="358"/>
      <c r="B197" s="358"/>
      <c r="C197" s="358"/>
      <c r="D197" s="358"/>
      <c r="E197" s="359">
        <v>633</v>
      </c>
      <c r="F197" s="360">
        <v>0</v>
      </c>
      <c r="G197" s="361">
        <v>0</v>
      </c>
      <c r="H197" s="361">
        <v>0</v>
      </c>
      <c r="I197" s="361">
        <v>0</v>
      </c>
      <c r="J197" s="361">
        <v>0</v>
      </c>
      <c r="K197" s="361">
        <v>0</v>
      </c>
      <c r="L197" s="361">
        <v>13214.641</v>
      </c>
      <c r="M197" s="361">
        <v>26436.975579999998</v>
      </c>
      <c r="N197" s="361">
        <v>39651.616580000002</v>
      </c>
      <c r="O197" s="361">
        <v>39651.616580000002</v>
      </c>
      <c r="P197" s="361">
        <v>0</v>
      </c>
      <c r="Q197" s="361">
        <v>0</v>
      </c>
      <c r="R197" s="362">
        <v>0</v>
      </c>
      <c r="S197" s="7"/>
      <c r="T197" s="7"/>
      <c r="U197" s="7"/>
      <c r="V197" s="7"/>
      <c r="W197" s="7"/>
      <c r="X197" s="7"/>
      <c r="Y197" s="7"/>
      <c r="Z197" s="7"/>
      <c r="AA197" s="7"/>
      <c r="AB197" s="7"/>
    </row>
    <row r="198" spans="1:28" s="332" customFormat="1" ht="13.5">
      <c r="A198" s="358"/>
      <c r="B198" s="358"/>
      <c r="C198" s="358"/>
      <c r="D198" s="353" t="s">
        <v>64</v>
      </c>
      <c r="E198" s="354">
        <v>337</v>
      </c>
      <c r="F198" s="355">
        <v>9479.1520199999995</v>
      </c>
      <c r="G198" s="356">
        <v>4767.5920099999994</v>
      </c>
      <c r="H198" s="356">
        <v>14246.74403</v>
      </c>
      <c r="I198" s="356">
        <v>98591.335720000003</v>
      </c>
      <c r="J198" s="356">
        <v>10688.47997</v>
      </c>
      <c r="K198" s="356">
        <v>109279.81569</v>
      </c>
      <c r="L198" s="356">
        <v>5352.7670199999993</v>
      </c>
      <c r="M198" s="356">
        <v>603.84397000000001</v>
      </c>
      <c r="N198" s="356">
        <v>5956.6109900000001</v>
      </c>
      <c r="O198" s="356">
        <v>129483.17070999999</v>
      </c>
      <c r="P198" s="356">
        <v>6.4756599999999995</v>
      </c>
      <c r="Q198" s="356">
        <v>2.15374</v>
      </c>
      <c r="R198" s="357">
        <v>8.6294000000000004</v>
      </c>
      <c r="S198" s="7"/>
      <c r="T198" s="7"/>
      <c r="U198" s="7"/>
      <c r="V198" s="7"/>
      <c r="W198" s="7"/>
      <c r="X198" s="7"/>
      <c r="Y198" s="7"/>
      <c r="Z198" s="7"/>
      <c r="AA198" s="7"/>
      <c r="AB198" s="7"/>
    </row>
    <row r="199" spans="1:28" s="332" customFormat="1" ht="13.5">
      <c r="A199" s="358"/>
      <c r="B199" s="358"/>
      <c r="C199" s="358"/>
      <c r="D199" s="358"/>
      <c r="E199" s="359">
        <v>348</v>
      </c>
      <c r="F199" s="360">
        <v>22141.263510000001</v>
      </c>
      <c r="G199" s="361">
        <v>14059.544390000001</v>
      </c>
      <c r="H199" s="361">
        <v>36200.8079</v>
      </c>
      <c r="I199" s="361">
        <v>85399.860889999996</v>
      </c>
      <c r="J199" s="361">
        <v>16177.63968</v>
      </c>
      <c r="K199" s="361">
        <v>101577.50056999999</v>
      </c>
      <c r="L199" s="361">
        <v>4904.4275199999993</v>
      </c>
      <c r="M199" s="361">
        <v>1772.6099299999998</v>
      </c>
      <c r="N199" s="361">
        <v>6677.0374499999998</v>
      </c>
      <c r="O199" s="361">
        <v>144455.34591999999</v>
      </c>
      <c r="P199" s="361">
        <v>23.448799999999999</v>
      </c>
      <c r="Q199" s="361">
        <v>9.9312699999999996</v>
      </c>
      <c r="R199" s="362">
        <v>33.380069999999996</v>
      </c>
      <c r="S199" s="7"/>
      <c r="T199" s="7"/>
      <c r="U199" s="7"/>
      <c r="V199" s="7"/>
      <c r="W199" s="7"/>
      <c r="X199" s="7"/>
      <c r="Y199" s="7"/>
      <c r="Z199" s="7"/>
      <c r="AA199" s="7"/>
      <c r="AB199" s="7"/>
    </row>
    <row r="200" spans="1:28" s="332" customFormat="1" ht="13.5">
      <c r="A200" s="358"/>
      <c r="B200" s="358"/>
      <c r="C200" s="358"/>
      <c r="D200" s="358"/>
      <c r="E200" s="359">
        <v>355</v>
      </c>
      <c r="F200" s="360">
        <v>30333.270619999999</v>
      </c>
      <c r="G200" s="361">
        <v>19985.936610000001</v>
      </c>
      <c r="H200" s="361">
        <v>50319.20723</v>
      </c>
      <c r="I200" s="361">
        <v>70376.899390000006</v>
      </c>
      <c r="J200" s="361">
        <v>26320.866679999999</v>
      </c>
      <c r="K200" s="361">
        <v>96697.766069999998</v>
      </c>
      <c r="L200" s="361">
        <v>6887.48441</v>
      </c>
      <c r="M200" s="361">
        <v>6348.9824200000003</v>
      </c>
      <c r="N200" s="361">
        <v>13236.466829999999</v>
      </c>
      <c r="O200" s="361">
        <v>160253.44013</v>
      </c>
      <c r="P200" s="361">
        <v>273.59896000000003</v>
      </c>
      <c r="Q200" s="361">
        <v>20.403320000000001</v>
      </c>
      <c r="R200" s="362">
        <v>294.00228000000004</v>
      </c>
      <c r="S200" s="7"/>
      <c r="T200" s="7"/>
      <c r="U200" s="7"/>
      <c r="V200" s="7"/>
      <c r="W200" s="7"/>
      <c r="X200" s="7"/>
      <c r="Y200" s="7"/>
      <c r="Z200" s="7"/>
      <c r="AA200" s="7"/>
      <c r="AB200" s="7"/>
    </row>
    <row r="201" spans="1:28" s="332" customFormat="1" ht="13.5">
      <c r="A201" s="358"/>
      <c r="B201" s="358"/>
      <c r="C201" s="358"/>
      <c r="D201" s="358"/>
      <c r="E201" s="359">
        <v>425</v>
      </c>
      <c r="F201" s="360">
        <v>3336.9426100000001</v>
      </c>
      <c r="G201" s="361">
        <v>3671.4875200000001</v>
      </c>
      <c r="H201" s="361">
        <v>7008.4301299999997</v>
      </c>
      <c r="I201" s="361">
        <v>4642.4540399999996</v>
      </c>
      <c r="J201" s="361">
        <v>2447.3809200000001</v>
      </c>
      <c r="K201" s="361">
        <v>7089.8349600000001</v>
      </c>
      <c r="L201" s="361">
        <v>151.16931</v>
      </c>
      <c r="M201" s="361">
        <v>6.9645100000000006</v>
      </c>
      <c r="N201" s="361">
        <v>158.13382000000001</v>
      </c>
      <c r="O201" s="361">
        <v>14256.39891</v>
      </c>
      <c r="P201" s="361">
        <v>0.10829999999999999</v>
      </c>
      <c r="Q201" s="361">
        <v>3.9264099999999997</v>
      </c>
      <c r="R201" s="362">
        <v>4.0347100000000005</v>
      </c>
      <c r="S201" s="7"/>
      <c r="T201" s="7"/>
      <c r="U201" s="7"/>
      <c r="V201" s="7"/>
      <c r="W201" s="7"/>
      <c r="X201" s="7"/>
      <c r="Y201" s="7"/>
      <c r="Z201" s="7"/>
      <c r="AA201" s="7"/>
      <c r="AB201" s="7"/>
    </row>
    <row r="202" spans="1:28" s="332" customFormat="1" ht="13.5">
      <c r="A202" s="358"/>
      <c r="B202" s="358"/>
      <c r="C202" s="358"/>
      <c r="D202" s="358"/>
      <c r="E202" s="359">
        <v>533</v>
      </c>
      <c r="F202" s="360">
        <v>18230.876920000002</v>
      </c>
      <c r="G202" s="361">
        <v>9752.7233400000005</v>
      </c>
      <c r="H202" s="361">
        <v>27983.600260000003</v>
      </c>
      <c r="I202" s="361">
        <v>80610.179279999997</v>
      </c>
      <c r="J202" s="361">
        <v>20472.799159999999</v>
      </c>
      <c r="K202" s="361">
        <v>101082.97843999999</v>
      </c>
      <c r="L202" s="361">
        <v>6643.3411699999997</v>
      </c>
      <c r="M202" s="361">
        <v>1805.0085900000001</v>
      </c>
      <c r="N202" s="361">
        <v>8448.3497599999992</v>
      </c>
      <c r="O202" s="361">
        <v>137514.92846</v>
      </c>
      <c r="P202" s="361">
        <v>12.88345</v>
      </c>
      <c r="Q202" s="361">
        <v>25.789810000000003</v>
      </c>
      <c r="R202" s="362">
        <v>38.673259999999999</v>
      </c>
      <c r="S202" s="7"/>
      <c r="T202" s="7"/>
      <c r="U202" s="7"/>
      <c r="V202" s="7"/>
      <c r="W202" s="7"/>
      <c r="X202" s="7"/>
      <c r="Y202" s="7"/>
      <c r="Z202" s="7"/>
      <c r="AA202" s="7"/>
      <c r="AB202" s="7"/>
    </row>
    <row r="203" spans="1:28" s="332" customFormat="1" ht="13.5">
      <c r="A203" s="358"/>
      <c r="B203" s="358"/>
      <c r="C203" s="358"/>
      <c r="D203" s="358"/>
      <c r="E203" s="359">
        <v>541</v>
      </c>
      <c r="F203" s="360">
        <v>42643.649700000002</v>
      </c>
      <c r="G203" s="361">
        <v>37075.199139999997</v>
      </c>
      <c r="H203" s="361">
        <v>79718.848840000006</v>
      </c>
      <c r="I203" s="361">
        <v>92873.160810000001</v>
      </c>
      <c r="J203" s="361">
        <v>44452.202859999998</v>
      </c>
      <c r="K203" s="361">
        <v>137325.36366999999</v>
      </c>
      <c r="L203" s="361">
        <v>9350.8705600000012</v>
      </c>
      <c r="M203" s="361">
        <v>2126.7999100000002</v>
      </c>
      <c r="N203" s="361">
        <v>11477.670470000001</v>
      </c>
      <c r="O203" s="361">
        <v>228521.88297999999</v>
      </c>
      <c r="P203" s="361">
        <v>29.209029999999998</v>
      </c>
      <c r="Q203" s="361">
        <v>19.822710000000001</v>
      </c>
      <c r="R203" s="362">
        <v>49.031739999999999</v>
      </c>
      <c r="S203" s="7"/>
      <c r="T203" s="7"/>
      <c r="U203" s="7"/>
      <c r="V203" s="7"/>
      <c r="W203" s="7"/>
      <c r="X203" s="7"/>
      <c r="Y203" s="7"/>
      <c r="Z203" s="7"/>
      <c r="AA203" s="7"/>
      <c r="AB203" s="7"/>
    </row>
    <row r="204" spans="1:28" s="332" customFormat="1" ht="13.5">
      <c r="A204" s="358"/>
      <c r="B204" s="358"/>
      <c r="C204" s="358"/>
      <c r="D204" s="358"/>
      <c r="E204" s="359">
        <v>566</v>
      </c>
      <c r="F204" s="360">
        <v>31204.117440000002</v>
      </c>
      <c r="G204" s="361">
        <v>13810.027960000001</v>
      </c>
      <c r="H204" s="361">
        <v>45014.145400000001</v>
      </c>
      <c r="I204" s="361">
        <v>62873.873319999999</v>
      </c>
      <c r="J204" s="361">
        <v>26703.956870000002</v>
      </c>
      <c r="K204" s="361">
        <v>89577.830189999993</v>
      </c>
      <c r="L204" s="361">
        <v>10575.377539999999</v>
      </c>
      <c r="M204" s="361">
        <v>4301.4317599999995</v>
      </c>
      <c r="N204" s="361">
        <v>14876.809300000001</v>
      </c>
      <c r="O204" s="361">
        <v>149468.78488999998</v>
      </c>
      <c r="P204" s="361">
        <v>32.549979999999998</v>
      </c>
      <c r="Q204" s="361">
        <v>8.3549799999999994</v>
      </c>
      <c r="R204" s="362">
        <v>40.904960000000003</v>
      </c>
      <c r="S204" s="7"/>
      <c r="T204" s="7"/>
      <c r="U204" s="7"/>
      <c r="V204" s="7"/>
      <c r="W204" s="7"/>
      <c r="X204" s="7"/>
      <c r="Y204" s="7"/>
      <c r="Z204" s="7"/>
      <c r="AA204" s="7"/>
      <c r="AB204" s="7"/>
    </row>
    <row r="205" spans="1:28" s="332" customFormat="1" ht="13.5">
      <c r="A205" s="358"/>
      <c r="B205" s="358"/>
      <c r="C205" s="358"/>
      <c r="D205" s="358"/>
      <c r="E205" s="359">
        <v>604</v>
      </c>
      <c r="F205" s="360">
        <v>9843.5544800000007</v>
      </c>
      <c r="G205" s="361">
        <v>2349.3195799999999</v>
      </c>
      <c r="H205" s="361">
        <v>12192.87406</v>
      </c>
      <c r="I205" s="361">
        <v>58603.303970000001</v>
      </c>
      <c r="J205" s="361">
        <v>14156.242050000001</v>
      </c>
      <c r="K205" s="361">
        <v>72759.546019999994</v>
      </c>
      <c r="L205" s="361">
        <v>446.02602000000002</v>
      </c>
      <c r="M205" s="361">
        <v>293.47859999999997</v>
      </c>
      <c r="N205" s="361">
        <v>739.50462000000005</v>
      </c>
      <c r="O205" s="361">
        <v>85691.924700000003</v>
      </c>
      <c r="P205" s="361">
        <v>94.054770000000005</v>
      </c>
      <c r="Q205" s="361">
        <v>1.2946500000000001</v>
      </c>
      <c r="R205" s="362">
        <v>95.349419999999995</v>
      </c>
      <c r="S205" s="7"/>
      <c r="T205" s="7"/>
      <c r="U205" s="7"/>
      <c r="V205" s="7"/>
      <c r="W205" s="7"/>
      <c r="X205" s="7"/>
      <c r="Y205" s="7"/>
      <c r="Z205" s="7"/>
      <c r="AA205" s="7"/>
      <c r="AB205" s="7"/>
    </row>
    <row r="206" spans="1:28" s="332" customFormat="1" ht="13.5">
      <c r="A206" s="358"/>
      <c r="B206" s="358"/>
      <c r="C206" s="358"/>
      <c r="D206" s="358"/>
      <c r="E206" s="359">
        <v>625</v>
      </c>
      <c r="F206" s="360">
        <v>79256.757230000003</v>
      </c>
      <c r="G206" s="361">
        <v>54221.145530000002</v>
      </c>
      <c r="H206" s="361">
        <v>133477.90276</v>
      </c>
      <c r="I206" s="361">
        <v>146648.08184</v>
      </c>
      <c r="J206" s="361">
        <v>78270.997409999996</v>
      </c>
      <c r="K206" s="361">
        <v>224919.07925000001</v>
      </c>
      <c r="L206" s="361">
        <v>10482.74928</v>
      </c>
      <c r="M206" s="361">
        <v>5291.4784200000004</v>
      </c>
      <c r="N206" s="361">
        <v>15774.227699999999</v>
      </c>
      <c r="O206" s="361">
        <v>374171.20970999997</v>
      </c>
      <c r="P206" s="361">
        <v>160.84196</v>
      </c>
      <c r="Q206" s="361">
        <v>93.588070000000002</v>
      </c>
      <c r="R206" s="362">
        <v>254.43002999999999</v>
      </c>
      <c r="S206" s="7"/>
      <c r="T206" s="7"/>
      <c r="U206" s="7"/>
      <c r="V206" s="7"/>
      <c r="W206" s="7"/>
      <c r="X206" s="7"/>
      <c r="Y206" s="7"/>
      <c r="Z206" s="7"/>
      <c r="AA206" s="7"/>
      <c r="AB206" s="7"/>
    </row>
    <row r="207" spans="1:28" s="332" customFormat="1" ht="13.5">
      <c r="A207" s="358"/>
      <c r="B207" s="358"/>
      <c r="C207" s="358"/>
      <c r="D207" s="353" t="s">
        <v>84</v>
      </c>
      <c r="E207" s="354">
        <v>233</v>
      </c>
      <c r="F207" s="355">
        <v>18653.306559999997</v>
      </c>
      <c r="G207" s="356">
        <v>8179.1233600000005</v>
      </c>
      <c r="H207" s="356">
        <v>26832.429920000002</v>
      </c>
      <c r="I207" s="356">
        <v>72849.339290000004</v>
      </c>
      <c r="J207" s="356">
        <v>31566.184000000001</v>
      </c>
      <c r="K207" s="356">
        <v>104415.52329000001</v>
      </c>
      <c r="L207" s="356">
        <v>4047.7434199999998</v>
      </c>
      <c r="M207" s="356">
        <v>1285.85031</v>
      </c>
      <c r="N207" s="356">
        <v>5333.5937300000005</v>
      </c>
      <c r="O207" s="356">
        <v>136581.54694</v>
      </c>
      <c r="P207" s="356">
        <v>47.743209999999998</v>
      </c>
      <c r="Q207" s="356">
        <v>17.929179999999999</v>
      </c>
      <c r="R207" s="357">
        <v>65.672389999999993</v>
      </c>
      <c r="S207" s="7"/>
      <c r="T207" s="7"/>
      <c r="U207" s="7"/>
      <c r="V207" s="7"/>
      <c r="W207" s="7"/>
      <c r="X207" s="7"/>
      <c r="Y207" s="7"/>
      <c r="Z207" s="7"/>
      <c r="AA207" s="7"/>
      <c r="AB207" s="7"/>
    </row>
    <row r="208" spans="1:28" s="332" customFormat="1" ht="13.5">
      <c r="A208" s="358"/>
      <c r="B208" s="358"/>
      <c r="C208" s="358"/>
      <c r="D208" s="358"/>
      <c r="E208" s="359">
        <v>234</v>
      </c>
      <c r="F208" s="360">
        <v>13222.730460000001</v>
      </c>
      <c r="G208" s="361">
        <v>9490.7674200000001</v>
      </c>
      <c r="H208" s="361">
        <v>22713.497879999999</v>
      </c>
      <c r="I208" s="361">
        <v>95359.223489999989</v>
      </c>
      <c r="J208" s="361">
        <v>26029.16834</v>
      </c>
      <c r="K208" s="361">
        <v>121388.39182999999</v>
      </c>
      <c r="L208" s="361">
        <v>2373.8363999999997</v>
      </c>
      <c r="M208" s="361">
        <v>1346.57476</v>
      </c>
      <c r="N208" s="361">
        <v>3720.4111600000001</v>
      </c>
      <c r="O208" s="361">
        <v>147822.30087000001</v>
      </c>
      <c r="P208" s="361">
        <v>79.353809999999996</v>
      </c>
      <c r="Q208" s="361">
        <v>42.996830000000003</v>
      </c>
      <c r="R208" s="362">
        <v>122.35064</v>
      </c>
      <c r="S208" s="7"/>
      <c r="T208" s="7"/>
      <c r="U208" s="7"/>
      <c r="V208" s="7"/>
      <c r="W208" s="7"/>
      <c r="X208" s="7"/>
      <c r="Y208" s="7"/>
      <c r="Z208" s="7"/>
      <c r="AA208" s="7"/>
      <c r="AB208" s="7"/>
    </row>
    <row r="209" spans="1:28" s="332" customFormat="1" ht="13.5">
      <c r="A209" s="358"/>
      <c r="B209" s="358"/>
      <c r="C209" s="358"/>
      <c r="D209" s="358"/>
      <c r="E209" s="359">
        <v>499</v>
      </c>
      <c r="F209" s="360">
        <v>20522.735679999998</v>
      </c>
      <c r="G209" s="361">
        <v>10570.07094</v>
      </c>
      <c r="H209" s="361">
        <v>31092.806619999999</v>
      </c>
      <c r="I209" s="361">
        <v>86911.979229999997</v>
      </c>
      <c r="J209" s="361">
        <v>34422.148270000005</v>
      </c>
      <c r="K209" s="361">
        <v>121334.1275</v>
      </c>
      <c r="L209" s="361">
        <v>5487.1379699999998</v>
      </c>
      <c r="M209" s="361">
        <v>2904.3395</v>
      </c>
      <c r="N209" s="361">
        <v>8391.4774699999998</v>
      </c>
      <c r="O209" s="361">
        <v>160818.41159</v>
      </c>
      <c r="P209" s="361">
        <v>24.377099999999999</v>
      </c>
      <c r="Q209" s="361">
        <v>9.5766200000000001</v>
      </c>
      <c r="R209" s="362">
        <v>33.953720000000004</v>
      </c>
      <c r="S209" s="7"/>
      <c r="T209" s="7"/>
      <c r="U209" s="7"/>
      <c r="V209" s="7"/>
      <c r="W209" s="7"/>
      <c r="X209" s="7"/>
      <c r="Y209" s="7"/>
      <c r="Z209" s="7"/>
      <c r="AA209" s="7"/>
      <c r="AB209" s="7"/>
    </row>
    <row r="210" spans="1:28" s="332" customFormat="1" ht="13.5">
      <c r="A210" s="358"/>
      <c r="B210" s="358"/>
      <c r="C210" s="358"/>
      <c r="D210" s="358"/>
      <c r="E210" s="359">
        <v>567</v>
      </c>
      <c r="F210" s="360">
        <v>8944.9277300000012</v>
      </c>
      <c r="G210" s="361">
        <v>2990.12583</v>
      </c>
      <c r="H210" s="361">
        <v>11935.05356</v>
      </c>
      <c r="I210" s="361">
        <v>54055.260150000002</v>
      </c>
      <c r="J210" s="361">
        <v>15762.823490000001</v>
      </c>
      <c r="K210" s="361">
        <v>69818.083639999997</v>
      </c>
      <c r="L210" s="361">
        <v>3113.58662</v>
      </c>
      <c r="M210" s="361">
        <v>1190.61068</v>
      </c>
      <c r="N210" s="361">
        <v>4304.1972999999998</v>
      </c>
      <c r="O210" s="361">
        <v>86057.334499999997</v>
      </c>
      <c r="P210" s="361">
        <v>37.887680000000003</v>
      </c>
      <c r="Q210" s="361">
        <v>31.27411</v>
      </c>
      <c r="R210" s="362">
        <v>69.161789999999996</v>
      </c>
      <c r="S210" s="7"/>
      <c r="T210" s="7"/>
      <c r="U210" s="7"/>
      <c r="V210" s="7"/>
      <c r="W210" s="7"/>
      <c r="X210" s="7"/>
      <c r="Y210" s="7"/>
      <c r="Z210" s="7"/>
      <c r="AA210" s="7"/>
      <c r="AB210" s="7"/>
    </row>
    <row r="211" spans="1:28" s="332" customFormat="1" ht="13.5">
      <c r="A211" s="358"/>
      <c r="B211" s="358"/>
      <c r="C211" s="358"/>
      <c r="D211" s="358"/>
      <c r="E211" s="359">
        <v>692</v>
      </c>
      <c r="F211" s="360">
        <v>8516.7965299999996</v>
      </c>
      <c r="G211" s="361">
        <v>3051.9127599999997</v>
      </c>
      <c r="H211" s="361">
        <v>11568.709289999999</v>
      </c>
      <c r="I211" s="361">
        <v>43620.149490000003</v>
      </c>
      <c r="J211" s="361">
        <v>18128.934089999999</v>
      </c>
      <c r="K211" s="361">
        <v>61749.083579999999</v>
      </c>
      <c r="L211" s="361">
        <v>2942.7662300000002</v>
      </c>
      <c r="M211" s="361">
        <v>1252.49838</v>
      </c>
      <c r="N211" s="361">
        <v>4195.2646100000002</v>
      </c>
      <c r="O211" s="361">
        <v>77513.057480000003</v>
      </c>
      <c r="P211" s="361">
        <v>6.5379499999999995</v>
      </c>
      <c r="Q211" s="361">
        <v>4.0920300000000003</v>
      </c>
      <c r="R211" s="362">
        <v>10.62998</v>
      </c>
      <c r="S211" s="7"/>
      <c r="T211" s="7"/>
      <c r="U211" s="7"/>
      <c r="V211" s="7"/>
      <c r="W211" s="7"/>
      <c r="X211" s="7"/>
      <c r="Y211" s="7"/>
      <c r="Z211" s="7"/>
      <c r="AA211" s="7"/>
      <c r="AB211" s="7"/>
    </row>
    <row r="212" spans="1:28" s="332" customFormat="1" ht="13.5">
      <c r="A212" s="358"/>
      <c r="B212" s="358"/>
      <c r="C212" s="358"/>
      <c r="D212" s="353" t="s">
        <v>275</v>
      </c>
      <c r="E212" s="354">
        <v>224</v>
      </c>
      <c r="F212" s="355">
        <v>98110.035369999998</v>
      </c>
      <c r="G212" s="356">
        <v>80098.871099999989</v>
      </c>
      <c r="H212" s="356">
        <v>178208.90646999999</v>
      </c>
      <c r="I212" s="356">
        <v>87973.564150000006</v>
      </c>
      <c r="J212" s="356">
        <v>57219.898999999998</v>
      </c>
      <c r="K212" s="356">
        <v>145193.46315</v>
      </c>
      <c r="L212" s="356">
        <v>5093.16597</v>
      </c>
      <c r="M212" s="356">
        <v>4290.28413</v>
      </c>
      <c r="N212" s="356">
        <v>9383.4501</v>
      </c>
      <c r="O212" s="356">
        <v>332785.81972000003</v>
      </c>
      <c r="P212" s="356">
        <v>67.630920000000003</v>
      </c>
      <c r="Q212" s="356">
        <v>90.763089999999991</v>
      </c>
      <c r="R212" s="357">
        <v>158.39401000000001</v>
      </c>
      <c r="S212" s="7"/>
      <c r="T212" s="7"/>
      <c r="U212" s="7"/>
      <c r="V212" s="7"/>
      <c r="W212" s="7"/>
      <c r="X212" s="7"/>
      <c r="Y212" s="7"/>
      <c r="Z212" s="7"/>
      <c r="AA212" s="7"/>
      <c r="AB212" s="7"/>
    </row>
    <row r="213" spans="1:28" s="332" customFormat="1" ht="13.5">
      <c r="A213" s="358"/>
      <c r="B213" s="358"/>
      <c r="C213" s="358"/>
      <c r="D213" s="358"/>
      <c r="E213" s="359">
        <v>349</v>
      </c>
      <c r="F213" s="360">
        <v>39767.377590000004</v>
      </c>
      <c r="G213" s="361">
        <v>15946.529140000001</v>
      </c>
      <c r="H213" s="361">
        <v>55713.906729999995</v>
      </c>
      <c r="I213" s="361">
        <v>100019.32411</v>
      </c>
      <c r="J213" s="361">
        <v>45999.845369999995</v>
      </c>
      <c r="K213" s="361">
        <v>146019.16947999998</v>
      </c>
      <c r="L213" s="361">
        <v>4830.2098399999995</v>
      </c>
      <c r="M213" s="361">
        <v>3563.3229900000001</v>
      </c>
      <c r="N213" s="361">
        <v>8393.5328300000001</v>
      </c>
      <c r="O213" s="361">
        <v>210126.60903999998</v>
      </c>
      <c r="P213" s="361">
        <v>39.733330000000002</v>
      </c>
      <c r="Q213" s="361">
        <v>16.218360000000001</v>
      </c>
      <c r="R213" s="362">
        <v>55.951689999999999</v>
      </c>
      <c r="S213" s="7"/>
      <c r="T213" s="7"/>
      <c r="U213" s="7"/>
      <c r="V213" s="7"/>
      <c r="W213" s="7"/>
      <c r="X213" s="7"/>
      <c r="Y213" s="7"/>
      <c r="Z213" s="7"/>
      <c r="AA213" s="7"/>
      <c r="AB213" s="7"/>
    </row>
    <row r="214" spans="1:28" s="332" customFormat="1" ht="13.5">
      <c r="A214" s="358"/>
      <c r="B214" s="358"/>
      <c r="C214" s="358"/>
      <c r="D214" s="358"/>
      <c r="E214" s="359">
        <v>354</v>
      </c>
      <c r="F214" s="360">
        <v>33247.707519999996</v>
      </c>
      <c r="G214" s="361">
        <v>27358.4944</v>
      </c>
      <c r="H214" s="361">
        <v>60606.20192</v>
      </c>
      <c r="I214" s="361">
        <v>105698.38179</v>
      </c>
      <c r="J214" s="361">
        <v>59146.653869999995</v>
      </c>
      <c r="K214" s="361">
        <v>164845.03565999999</v>
      </c>
      <c r="L214" s="361">
        <v>4993.1321900000003</v>
      </c>
      <c r="M214" s="361">
        <v>4342.6920199999995</v>
      </c>
      <c r="N214" s="361">
        <v>9335.8242100000007</v>
      </c>
      <c r="O214" s="361">
        <v>234787.06178999998</v>
      </c>
      <c r="P214" s="361">
        <v>42.789370000000005</v>
      </c>
      <c r="Q214" s="361">
        <v>17.003060000000001</v>
      </c>
      <c r="R214" s="362">
        <v>59.792430000000003</v>
      </c>
      <c r="S214" s="7"/>
      <c r="T214" s="7"/>
      <c r="U214" s="7"/>
      <c r="V214" s="7"/>
      <c r="W214" s="7"/>
      <c r="X214" s="7"/>
      <c r="Y214" s="7"/>
      <c r="Z214" s="7"/>
      <c r="AA214" s="7"/>
      <c r="AB214" s="7"/>
    </row>
    <row r="215" spans="1:28" s="332" customFormat="1" ht="13.5">
      <c r="A215" s="358"/>
      <c r="B215" s="358"/>
      <c r="C215" s="358"/>
      <c r="D215" s="353" t="s">
        <v>68</v>
      </c>
      <c r="E215" s="354">
        <v>206</v>
      </c>
      <c r="F215" s="355">
        <v>35242.315799999997</v>
      </c>
      <c r="G215" s="356">
        <v>57816.079729999998</v>
      </c>
      <c r="H215" s="356">
        <v>93058.395529999994</v>
      </c>
      <c r="I215" s="356">
        <v>71566.922630000001</v>
      </c>
      <c r="J215" s="356">
        <v>50142.493889999998</v>
      </c>
      <c r="K215" s="356">
        <v>121709.41652</v>
      </c>
      <c r="L215" s="356">
        <v>6059.6388999999999</v>
      </c>
      <c r="M215" s="356">
        <v>4507.2464900000004</v>
      </c>
      <c r="N215" s="356">
        <v>10566.885390000001</v>
      </c>
      <c r="O215" s="356">
        <v>225334.69743999999</v>
      </c>
      <c r="P215" s="356">
        <v>37.850709999999999</v>
      </c>
      <c r="Q215" s="356">
        <v>11.57077</v>
      </c>
      <c r="R215" s="357">
        <v>49.421480000000003</v>
      </c>
      <c r="S215" s="7"/>
      <c r="T215" s="7"/>
      <c r="U215" s="7"/>
      <c r="V215" s="7"/>
      <c r="W215" s="7"/>
      <c r="X215" s="7"/>
      <c r="Y215" s="7"/>
      <c r="Z215" s="7"/>
      <c r="AA215" s="7"/>
      <c r="AB215" s="7"/>
    </row>
    <row r="216" spans="1:28" s="332" customFormat="1" ht="13.5">
      <c r="A216" s="358"/>
      <c r="B216" s="358"/>
      <c r="C216" s="358"/>
      <c r="D216" s="358"/>
      <c r="E216" s="359">
        <v>208</v>
      </c>
      <c r="F216" s="360">
        <v>23555.4411</v>
      </c>
      <c r="G216" s="361">
        <v>47877.20018</v>
      </c>
      <c r="H216" s="361">
        <v>71432.641279999996</v>
      </c>
      <c r="I216" s="361">
        <v>76495.056260000012</v>
      </c>
      <c r="J216" s="361">
        <v>70305.877349999995</v>
      </c>
      <c r="K216" s="361">
        <v>146800.93361000001</v>
      </c>
      <c r="L216" s="361">
        <v>3926.1115199999999</v>
      </c>
      <c r="M216" s="361">
        <v>4029.3805400000001</v>
      </c>
      <c r="N216" s="361">
        <v>7955.4920599999996</v>
      </c>
      <c r="O216" s="361">
        <v>226189.06694999998</v>
      </c>
      <c r="P216" s="361">
        <v>17.597009999999997</v>
      </c>
      <c r="Q216" s="361">
        <v>13.84924</v>
      </c>
      <c r="R216" s="362">
        <v>31.446249999999999</v>
      </c>
      <c r="S216" s="7"/>
      <c r="T216" s="7"/>
      <c r="U216" s="7"/>
      <c r="V216" s="7"/>
      <c r="W216" s="7"/>
      <c r="X216" s="7"/>
      <c r="Y216" s="7"/>
      <c r="Z216" s="7"/>
      <c r="AA216" s="7"/>
      <c r="AB216" s="7"/>
    </row>
    <row r="217" spans="1:28" s="332" customFormat="1" ht="13.5">
      <c r="A217" s="358"/>
      <c r="B217" s="358"/>
      <c r="C217" s="358"/>
      <c r="D217" s="358"/>
      <c r="E217" s="359">
        <v>427</v>
      </c>
      <c r="F217" s="360">
        <v>52392.995340000001</v>
      </c>
      <c r="G217" s="361">
        <v>62813.392060000006</v>
      </c>
      <c r="H217" s="361">
        <v>115206.38740000001</v>
      </c>
      <c r="I217" s="361">
        <v>94268.429569999993</v>
      </c>
      <c r="J217" s="361">
        <v>91626.55704</v>
      </c>
      <c r="K217" s="361">
        <v>185894.98661000002</v>
      </c>
      <c r="L217" s="361">
        <v>9454.2518600000003</v>
      </c>
      <c r="M217" s="361">
        <v>6413.6087300000008</v>
      </c>
      <c r="N217" s="361">
        <v>15867.86059</v>
      </c>
      <c r="O217" s="361">
        <v>316969.23460000003</v>
      </c>
      <c r="P217" s="361">
        <v>300.85399999999998</v>
      </c>
      <c r="Q217" s="361">
        <v>35.07752</v>
      </c>
      <c r="R217" s="362">
        <v>335.93152000000003</v>
      </c>
      <c r="S217" s="7"/>
      <c r="T217" s="7"/>
      <c r="U217" s="7"/>
      <c r="V217" s="7"/>
      <c r="W217" s="7"/>
      <c r="X217" s="7"/>
      <c r="Y217" s="7"/>
      <c r="Z217" s="7"/>
      <c r="AA217" s="7"/>
      <c r="AB217" s="7"/>
    </row>
    <row r="218" spans="1:28" s="332" customFormat="1" ht="13.5">
      <c r="A218" s="358"/>
      <c r="B218" s="358"/>
      <c r="C218" s="358"/>
      <c r="D218" s="358"/>
      <c r="E218" s="359">
        <v>697</v>
      </c>
      <c r="F218" s="360">
        <v>20188.487840000002</v>
      </c>
      <c r="G218" s="361">
        <v>16976.03829</v>
      </c>
      <c r="H218" s="361">
        <v>37164.526130000006</v>
      </c>
      <c r="I218" s="361">
        <v>129878.43098999999</v>
      </c>
      <c r="J218" s="361">
        <v>142243.06800999999</v>
      </c>
      <c r="K218" s="361">
        <v>272121.49900000001</v>
      </c>
      <c r="L218" s="361">
        <v>2690.0710899999999</v>
      </c>
      <c r="M218" s="361">
        <v>4731.3747000000003</v>
      </c>
      <c r="N218" s="361">
        <v>7421.4457899999998</v>
      </c>
      <c r="O218" s="361">
        <v>316707.47091999999</v>
      </c>
      <c r="P218" s="361">
        <v>36.93871</v>
      </c>
      <c r="Q218" s="361">
        <v>12.797049999999999</v>
      </c>
      <c r="R218" s="362">
        <v>49.735759999999999</v>
      </c>
      <c r="S218" s="7"/>
      <c r="T218" s="7"/>
      <c r="U218" s="7"/>
      <c r="V218" s="7"/>
      <c r="W218" s="7"/>
      <c r="X218" s="7"/>
      <c r="Y218" s="7"/>
      <c r="Z218" s="7"/>
      <c r="AA218" s="7"/>
      <c r="AB218" s="7"/>
    </row>
    <row r="219" spans="1:28" s="332" customFormat="1" ht="13.5">
      <c r="A219" s="358"/>
      <c r="B219" s="358"/>
      <c r="C219" s="358"/>
      <c r="D219" s="353" t="s">
        <v>83</v>
      </c>
      <c r="E219" s="354">
        <v>411</v>
      </c>
      <c r="F219" s="355">
        <v>31448.8037</v>
      </c>
      <c r="G219" s="356">
        <v>15939.505539999998</v>
      </c>
      <c r="H219" s="356">
        <v>47388.309240000002</v>
      </c>
      <c r="I219" s="356">
        <v>73428.084409999996</v>
      </c>
      <c r="J219" s="356">
        <v>32593.000749999999</v>
      </c>
      <c r="K219" s="356">
        <v>106021.08516</v>
      </c>
      <c r="L219" s="356">
        <v>4493.6550999999999</v>
      </c>
      <c r="M219" s="356">
        <v>2616.0046499999999</v>
      </c>
      <c r="N219" s="356">
        <v>7109.6597499999998</v>
      </c>
      <c r="O219" s="356">
        <v>160519.05415000001</v>
      </c>
      <c r="P219" s="356">
        <v>38.216900000000003</v>
      </c>
      <c r="Q219" s="356">
        <v>7.0358199999999993</v>
      </c>
      <c r="R219" s="357">
        <v>45.252720000000004</v>
      </c>
      <c r="S219" s="7"/>
      <c r="T219" s="7"/>
      <c r="U219" s="7"/>
      <c r="V219" s="7"/>
      <c r="W219" s="7"/>
      <c r="X219" s="7"/>
      <c r="Y219" s="7"/>
      <c r="Z219" s="7"/>
      <c r="AA219" s="7"/>
      <c r="AB219" s="7"/>
    </row>
    <row r="220" spans="1:28" s="332" customFormat="1" ht="13.5">
      <c r="A220" s="358"/>
      <c r="B220" s="358"/>
      <c r="C220" s="358"/>
      <c r="D220" s="358"/>
      <c r="E220" s="359">
        <v>474</v>
      </c>
      <c r="F220" s="360">
        <v>39351.218090000002</v>
      </c>
      <c r="G220" s="361">
        <v>8566.6092200000003</v>
      </c>
      <c r="H220" s="361">
        <v>47917.827310000001</v>
      </c>
      <c r="I220" s="361">
        <v>59889.651729999998</v>
      </c>
      <c r="J220" s="361">
        <v>22960.756120000002</v>
      </c>
      <c r="K220" s="361">
        <v>82850.407849999989</v>
      </c>
      <c r="L220" s="361">
        <v>1920.7450700000002</v>
      </c>
      <c r="M220" s="361">
        <v>1381.28369</v>
      </c>
      <c r="N220" s="361">
        <v>3302.0287599999997</v>
      </c>
      <c r="O220" s="361">
        <v>134070.26392</v>
      </c>
      <c r="P220" s="361">
        <v>32.425089999999997</v>
      </c>
      <c r="Q220" s="361">
        <v>7.2640500000000001</v>
      </c>
      <c r="R220" s="362">
        <v>39.689140000000002</v>
      </c>
      <c r="S220" s="7"/>
      <c r="T220" s="7"/>
      <c r="U220" s="7"/>
      <c r="V220" s="7"/>
      <c r="W220" s="7"/>
      <c r="X220" s="7"/>
      <c r="Y220" s="7"/>
      <c r="Z220" s="7"/>
      <c r="AA220" s="7"/>
      <c r="AB220" s="7"/>
    </row>
    <row r="221" spans="1:28" s="332" customFormat="1" ht="13.5">
      <c r="A221" s="358"/>
      <c r="B221" s="358"/>
      <c r="C221" s="358"/>
      <c r="D221" s="358"/>
      <c r="E221" s="359">
        <v>516</v>
      </c>
      <c r="F221" s="360">
        <v>108736.33851999999</v>
      </c>
      <c r="G221" s="361">
        <v>88633.042870000005</v>
      </c>
      <c r="H221" s="361">
        <v>197369.38139</v>
      </c>
      <c r="I221" s="361">
        <v>165997.44455000001</v>
      </c>
      <c r="J221" s="361">
        <v>81003.333019999991</v>
      </c>
      <c r="K221" s="361">
        <v>247000.77757000001</v>
      </c>
      <c r="L221" s="361">
        <v>8690.069660000001</v>
      </c>
      <c r="M221" s="361">
        <v>5310.0459600000004</v>
      </c>
      <c r="N221" s="361">
        <v>14000.115619999999</v>
      </c>
      <c r="O221" s="361">
        <v>458370.27457999997</v>
      </c>
      <c r="P221" s="361">
        <v>504.85897999999997</v>
      </c>
      <c r="Q221" s="361">
        <v>89.462090000000003</v>
      </c>
      <c r="R221" s="362">
        <v>594.32106999999996</v>
      </c>
      <c r="S221" s="7"/>
      <c r="T221" s="7"/>
      <c r="U221" s="7"/>
      <c r="V221" s="7"/>
      <c r="W221" s="7"/>
      <c r="X221" s="7"/>
      <c r="Y221" s="7"/>
      <c r="Z221" s="7"/>
      <c r="AA221" s="7"/>
      <c r="AB221" s="7"/>
    </row>
    <row r="222" spans="1:28" s="332" customFormat="1" ht="13.5">
      <c r="A222" s="358"/>
      <c r="B222" s="358"/>
      <c r="C222" s="358"/>
      <c r="D222" s="358"/>
      <c r="E222" s="359">
        <v>563</v>
      </c>
      <c r="F222" s="360">
        <v>46632.353920000001</v>
      </c>
      <c r="G222" s="361">
        <v>56489.260889999998</v>
      </c>
      <c r="H222" s="361">
        <v>103121.61481</v>
      </c>
      <c r="I222" s="361">
        <v>90243.271030000004</v>
      </c>
      <c r="J222" s="361">
        <v>48550.487580000001</v>
      </c>
      <c r="K222" s="361">
        <v>138793.75861000002</v>
      </c>
      <c r="L222" s="361">
        <v>5649.59094</v>
      </c>
      <c r="M222" s="361">
        <v>2832.3309900000004</v>
      </c>
      <c r="N222" s="361">
        <v>8481.9219300000004</v>
      </c>
      <c r="O222" s="361">
        <v>250397.29535</v>
      </c>
      <c r="P222" s="361">
        <v>61.26126</v>
      </c>
      <c r="Q222" s="361">
        <v>23.053099999999997</v>
      </c>
      <c r="R222" s="362">
        <v>84.314359999999994</v>
      </c>
      <c r="S222" s="7"/>
      <c r="T222" s="7"/>
      <c r="U222" s="7"/>
      <c r="V222" s="7"/>
      <c r="W222" s="7"/>
      <c r="X222" s="7"/>
      <c r="Y222" s="7"/>
      <c r="Z222" s="7"/>
      <c r="AA222" s="7"/>
      <c r="AB222" s="7"/>
    </row>
    <row r="223" spans="1:28" s="332" customFormat="1" ht="13.5">
      <c r="A223" s="358"/>
      <c r="B223" s="358"/>
      <c r="C223" s="358"/>
      <c r="D223" s="353" t="s">
        <v>69</v>
      </c>
      <c r="E223" s="354">
        <v>212</v>
      </c>
      <c r="F223" s="355">
        <v>141140.28354</v>
      </c>
      <c r="G223" s="356">
        <v>191596.34821999999</v>
      </c>
      <c r="H223" s="356">
        <v>332736.63176000002</v>
      </c>
      <c r="I223" s="356">
        <v>169287.71037000002</v>
      </c>
      <c r="J223" s="356">
        <v>390682.31146</v>
      </c>
      <c r="K223" s="356">
        <v>559970.0218300001</v>
      </c>
      <c r="L223" s="356">
        <v>6190.2386200000001</v>
      </c>
      <c r="M223" s="356">
        <v>16502.047599999998</v>
      </c>
      <c r="N223" s="356">
        <v>22692.286219999998</v>
      </c>
      <c r="O223" s="356">
        <v>915398.93980999989</v>
      </c>
      <c r="P223" s="356">
        <v>119.06672</v>
      </c>
      <c r="Q223" s="356">
        <v>122.02197</v>
      </c>
      <c r="R223" s="357">
        <v>241.08869000000001</v>
      </c>
      <c r="S223" s="7"/>
      <c r="T223" s="7"/>
      <c r="U223" s="7"/>
      <c r="V223" s="7"/>
      <c r="W223" s="7"/>
      <c r="X223" s="7"/>
      <c r="Y223" s="7"/>
      <c r="Z223" s="7"/>
      <c r="AA223" s="7"/>
      <c r="AB223" s="7"/>
    </row>
    <row r="224" spans="1:28" s="332" customFormat="1" ht="13.5">
      <c r="A224" s="358"/>
      <c r="B224" s="358"/>
      <c r="C224" s="358"/>
      <c r="D224" s="358"/>
      <c r="E224" s="359">
        <v>213</v>
      </c>
      <c r="F224" s="360">
        <v>60042.824079999999</v>
      </c>
      <c r="G224" s="361">
        <v>68754.616299999994</v>
      </c>
      <c r="H224" s="361">
        <v>128797.44038</v>
      </c>
      <c r="I224" s="361">
        <v>70376.013709999999</v>
      </c>
      <c r="J224" s="361">
        <v>87105.358950000009</v>
      </c>
      <c r="K224" s="361">
        <v>157481.37265999999</v>
      </c>
      <c r="L224" s="361">
        <v>2982.3370099999997</v>
      </c>
      <c r="M224" s="361">
        <v>4070.0434700000001</v>
      </c>
      <c r="N224" s="361">
        <v>7052.3804800000007</v>
      </c>
      <c r="O224" s="361">
        <v>293331.19351999997</v>
      </c>
      <c r="P224" s="361">
        <v>36.641059999999996</v>
      </c>
      <c r="Q224" s="361">
        <v>11.39283</v>
      </c>
      <c r="R224" s="362">
        <v>48.03389</v>
      </c>
      <c r="S224" s="7"/>
      <c r="T224" s="7"/>
      <c r="U224" s="7"/>
      <c r="V224" s="7"/>
      <c r="W224" s="7"/>
      <c r="X224" s="7"/>
      <c r="Y224" s="7"/>
      <c r="Z224" s="7"/>
      <c r="AA224" s="7"/>
      <c r="AB224" s="7"/>
    </row>
    <row r="225" spans="1:28" s="332" customFormat="1" ht="13.5">
      <c r="A225" s="358"/>
      <c r="B225" s="358"/>
      <c r="C225" s="358"/>
      <c r="D225" s="358"/>
      <c r="E225" s="359">
        <v>215</v>
      </c>
      <c r="F225" s="360">
        <v>23136.6427</v>
      </c>
      <c r="G225" s="361">
        <v>27431.63248</v>
      </c>
      <c r="H225" s="361">
        <v>50568.275179999997</v>
      </c>
      <c r="I225" s="361">
        <v>96185.402989999988</v>
      </c>
      <c r="J225" s="361">
        <v>91388.772040000011</v>
      </c>
      <c r="K225" s="361">
        <v>187574.17503000001</v>
      </c>
      <c r="L225" s="361">
        <v>4548.3640099999993</v>
      </c>
      <c r="M225" s="361">
        <v>4490.4860399999998</v>
      </c>
      <c r="N225" s="361">
        <v>9038.8500500000009</v>
      </c>
      <c r="O225" s="361">
        <v>247181.30025999999</v>
      </c>
      <c r="P225" s="361">
        <v>111.7119</v>
      </c>
      <c r="Q225" s="361">
        <v>44.561699999999995</v>
      </c>
      <c r="R225" s="362">
        <v>156.27360000000002</v>
      </c>
      <c r="S225" s="7"/>
      <c r="T225" s="7"/>
      <c r="U225" s="7"/>
      <c r="V225" s="7"/>
      <c r="W225" s="7"/>
      <c r="X225" s="7"/>
      <c r="Y225" s="7"/>
      <c r="Z225" s="7"/>
      <c r="AA225" s="7"/>
      <c r="AB225" s="7"/>
    </row>
    <row r="226" spans="1:28" s="332" customFormat="1" ht="13.5">
      <c r="A226" s="358"/>
      <c r="B226" s="358"/>
      <c r="C226" s="358"/>
      <c r="D226" s="358"/>
      <c r="E226" s="359">
        <v>296</v>
      </c>
      <c r="F226" s="360">
        <v>246355.05200999998</v>
      </c>
      <c r="G226" s="361">
        <v>293510.56075999996</v>
      </c>
      <c r="H226" s="361">
        <v>539865.61277000001</v>
      </c>
      <c r="I226" s="361">
        <v>108534.29823999999</v>
      </c>
      <c r="J226" s="361">
        <v>220076.87781000001</v>
      </c>
      <c r="K226" s="361">
        <v>328611.17605000001</v>
      </c>
      <c r="L226" s="361">
        <v>6402.6872699999994</v>
      </c>
      <c r="M226" s="361">
        <v>14116.18555</v>
      </c>
      <c r="N226" s="361">
        <v>20518.872820000001</v>
      </c>
      <c r="O226" s="361">
        <v>888995.66163999995</v>
      </c>
      <c r="P226" s="361">
        <v>249.35764</v>
      </c>
      <c r="Q226" s="361">
        <v>136.31412</v>
      </c>
      <c r="R226" s="362">
        <v>385.67176000000001</v>
      </c>
      <c r="S226" s="7"/>
      <c r="T226" s="7"/>
      <c r="U226" s="7"/>
      <c r="V226" s="7"/>
      <c r="W226" s="7"/>
      <c r="X226" s="7"/>
      <c r="Y226" s="7"/>
      <c r="Z226" s="7"/>
      <c r="AA226" s="7"/>
      <c r="AB226" s="7"/>
    </row>
    <row r="227" spans="1:28" s="332" customFormat="1" ht="13.5">
      <c r="A227" s="358"/>
      <c r="B227" s="358"/>
      <c r="C227" s="358"/>
      <c r="D227" s="358"/>
      <c r="E227" s="359">
        <v>303</v>
      </c>
      <c r="F227" s="360">
        <v>173797.78211</v>
      </c>
      <c r="G227" s="361">
        <v>165996.85006</v>
      </c>
      <c r="H227" s="361">
        <v>339794.63217</v>
      </c>
      <c r="I227" s="361">
        <v>245573.81878999999</v>
      </c>
      <c r="J227" s="361">
        <v>396984.15035000001</v>
      </c>
      <c r="K227" s="361">
        <v>642557.96913999994</v>
      </c>
      <c r="L227" s="361">
        <v>11237.89616</v>
      </c>
      <c r="M227" s="361">
        <v>18395.389920000001</v>
      </c>
      <c r="N227" s="361">
        <v>29633.286079999998</v>
      </c>
      <c r="O227" s="361">
        <v>1011985.8873899999</v>
      </c>
      <c r="P227" s="361">
        <v>303.80441999999999</v>
      </c>
      <c r="Q227" s="361">
        <v>105.69517999999999</v>
      </c>
      <c r="R227" s="362">
        <v>409.49959999999999</v>
      </c>
      <c r="S227" s="7"/>
      <c r="T227" s="7"/>
      <c r="U227" s="7"/>
      <c r="V227" s="7"/>
      <c r="W227" s="7"/>
      <c r="X227" s="7"/>
      <c r="Y227" s="7"/>
      <c r="Z227" s="7"/>
      <c r="AA227" s="7"/>
      <c r="AB227" s="7"/>
    </row>
    <row r="228" spans="1:28" s="332" customFormat="1" ht="13.5">
      <c r="A228" s="358"/>
      <c r="B228" s="358"/>
      <c r="C228" s="358"/>
      <c r="D228" s="358"/>
      <c r="E228" s="359">
        <v>420</v>
      </c>
      <c r="F228" s="360">
        <v>34929.905140000003</v>
      </c>
      <c r="G228" s="361">
        <v>54284.499729999996</v>
      </c>
      <c r="H228" s="361">
        <v>89214.404869999998</v>
      </c>
      <c r="I228" s="361">
        <v>51213.82591</v>
      </c>
      <c r="J228" s="361">
        <v>104266.67312000001</v>
      </c>
      <c r="K228" s="361">
        <v>155480.49903000001</v>
      </c>
      <c r="L228" s="361">
        <v>7519.8062599999994</v>
      </c>
      <c r="M228" s="361">
        <v>7949.0104599999995</v>
      </c>
      <c r="N228" s="361">
        <v>15468.816720000001</v>
      </c>
      <c r="O228" s="361">
        <v>260163.72062000001</v>
      </c>
      <c r="P228" s="361">
        <v>44.291150000000002</v>
      </c>
      <c r="Q228" s="361">
        <v>58.020420000000001</v>
      </c>
      <c r="R228" s="362">
        <v>102.31157</v>
      </c>
      <c r="S228" s="7"/>
      <c r="T228" s="7"/>
      <c r="U228" s="7"/>
      <c r="V228" s="7"/>
      <c r="W228" s="7"/>
      <c r="X228" s="7"/>
      <c r="Y228" s="7"/>
      <c r="Z228" s="7"/>
      <c r="AA228" s="7"/>
      <c r="AB228" s="7"/>
    </row>
    <row r="229" spans="1:28" s="332" customFormat="1" ht="13.5">
      <c r="A229" s="358"/>
      <c r="B229" s="358"/>
      <c r="C229" s="358"/>
      <c r="D229" s="358"/>
      <c r="E229" s="359">
        <v>446</v>
      </c>
      <c r="F229" s="360">
        <v>34085.882039999997</v>
      </c>
      <c r="G229" s="361">
        <v>19388.180660000002</v>
      </c>
      <c r="H229" s="361">
        <v>53474.062700000002</v>
      </c>
      <c r="I229" s="361">
        <v>58735.01397</v>
      </c>
      <c r="J229" s="361">
        <v>88548.894870000004</v>
      </c>
      <c r="K229" s="361">
        <v>147283.90883999999</v>
      </c>
      <c r="L229" s="361">
        <v>3152.8168100000003</v>
      </c>
      <c r="M229" s="361">
        <v>3475.8003100000001</v>
      </c>
      <c r="N229" s="361">
        <v>6628.6171199999999</v>
      </c>
      <c r="O229" s="361">
        <v>207386.58866000001</v>
      </c>
      <c r="P229" s="361">
        <v>43.312559999999998</v>
      </c>
      <c r="Q229" s="361">
        <v>7.6583100000000002</v>
      </c>
      <c r="R229" s="362">
        <v>50.970870000000005</v>
      </c>
      <c r="S229" s="7"/>
      <c r="T229" s="7"/>
      <c r="U229" s="7"/>
      <c r="V229" s="7"/>
      <c r="W229" s="7"/>
      <c r="X229" s="7"/>
      <c r="Y229" s="7"/>
      <c r="Z229" s="7"/>
      <c r="AA229" s="7"/>
      <c r="AB229" s="7"/>
    </row>
    <row r="230" spans="1:28" s="332" customFormat="1" ht="13.5">
      <c r="A230" s="358"/>
      <c r="B230" s="358"/>
      <c r="C230" s="358"/>
      <c r="D230" s="358"/>
      <c r="E230" s="359">
        <v>477</v>
      </c>
      <c r="F230" s="360">
        <v>18347.263620000002</v>
      </c>
      <c r="G230" s="361">
        <v>8347.2442100000007</v>
      </c>
      <c r="H230" s="361">
        <v>26694.507829999999</v>
      </c>
      <c r="I230" s="361">
        <v>44611.144340000006</v>
      </c>
      <c r="J230" s="361">
        <v>34459.4303</v>
      </c>
      <c r="K230" s="361">
        <v>79070.574640000006</v>
      </c>
      <c r="L230" s="361">
        <v>3662.21913</v>
      </c>
      <c r="M230" s="361">
        <v>3527.70199</v>
      </c>
      <c r="N230" s="361">
        <v>7189.92112</v>
      </c>
      <c r="O230" s="361">
        <v>112955.00359000001</v>
      </c>
      <c r="P230" s="361">
        <v>35.617050000000006</v>
      </c>
      <c r="Q230" s="361">
        <v>41.653460000000003</v>
      </c>
      <c r="R230" s="362">
        <v>77.270510000000002</v>
      </c>
      <c r="S230" s="7"/>
      <c r="T230" s="7"/>
      <c r="U230" s="7"/>
      <c r="V230" s="7"/>
      <c r="W230" s="7"/>
      <c r="X230" s="7"/>
      <c r="Y230" s="7"/>
      <c r="Z230" s="7"/>
      <c r="AA230" s="7"/>
      <c r="AB230" s="7"/>
    </row>
    <row r="231" spans="1:28" s="332" customFormat="1" ht="13.5">
      <c r="A231" s="358"/>
      <c r="B231" s="358"/>
      <c r="C231" s="358"/>
      <c r="D231" s="358"/>
      <c r="E231" s="359">
        <v>481</v>
      </c>
      <c r="F231" s="360">
        <v>29170.344269999998</v>
      </c>
      <c r="G231" s="361">
        <v>38151.750039999999</v>
      </c>
      <c r="H231" s="361">
        <v>67322.09431</v>
      </c>
      <c r="I231" s="361">
        <v>70803.779549999992</v>
      </c>
      <c r="J231" s="361">
        <v>89637.609129999997</v>
      </c>
      <c r="K231" s="361">
        <v>160441.38868</v>
      </c>
      <c r="L231" s="361">
        <v>3319.96605</v>
      </c>
      <c r="M231" s="361">
        <v>2324.4767000000002</v>
      </c>
      <c r="N231" s="361">
        <v>5644.4427500000002</v>
      </c>
      <c r="O231" s="361">
        <v>233407.92574000001</v>
      </c>
      <c r="P231" s="361">
        <v>22.030069999999998</v>
      </c>
      <c r="Q231" s="361">
        <v>14.715450000000001</v>
      </c>
      <c r="R231" s="362">
        <v>36.745519999999999</v>
      </c>
      <c r="S231" s="7"/>
      <c r="T231" s="7"/>
      <c r="U231" s="7"/>
      <c r="V231" s="7"/>
      <c r="W231" s="7"/>
      <c r="X231" s="7"/>
      <c r="Y231" s="7"/>
      <c r="Z231" s="7"/>
      <c r="AA231" s="7"/>
      <c r="AB231" s="7"/>
    </row>
    <row r="232" spans="1:28" s="332" customFormat="1" ht="13.5">
      <c r="A232" s="358"/>
      <c r="B232" s="358"/>
      <c r="C232" s="358"/>
      <c r="D232" s="358"/>
      <c r="E232" s="359">
        <v>521</v>
      </c>
      <c r="F232" s="360">
        <v>16822.19857</v>
      </c>
      <c r="G232" s="361">
        <v>19508.335739999999</v>
      </c>
      <c r="H232" s="361">
        <v>36330.534310000003</v>
      </c>
      <c r="I232" s="361">
        <v>37521.437109999999</v>
      </c>
      <c r="J232" s="361">
        <v>61215.463179999999</v>
      </c>
      <c r="K232" s="361">
        <v>98736.900290000005</v>
      </c>
      <c r="L232" s="361">
        <v>533.31006000000002</v>
      </c>
      <c r="M232" s="361">
        <v>3087.8179799999998</v>
      </c>
      <c r="N232" s="361">
        <v>3621.1280400000001</v>
      </c>
      <c r="O232" s="361">
        <v>138688.56263999999</v>
      </c>
      <c r="P232" s="361">
        <v>35.622540000000001</v>
      </c>
      <c r="Q232" s="361">
        <v>3.8561199999999998</v>
      </c>
      <c r="R232" s="362">
        <v>39.478660000000005</v>
      </c>
      <c r="S232" s="7"/>
      <c r="T232" s="7"/>
      <c r="U232" s="7"/>
      <c r="V232" s="7"/>
      <c r="W232" s="7"/>
      <c r="X232" s="7"/>
      <c r="Y232" s="7"/>
      <c r="Z232" s="7"/>
      <c r="AA232" s="7"/>
      <c r="AB232" s="7"/>
    </row>
    <row r="233" spans="1:28" s="332" customFormat="1" ht="13.5">
      <c r="A233" s="358"/>
      <c r="B233" s="358"/>
      <c r="C233" s="358"/>
      <c r="D233" s="358"/>
      <c r="E233" s="359">
        <v>542</v>
      </c>
      <c r="F233" s="360">
        <v>13793.727060000001</v>
      </c>
      <c r="G233" s="361">
        <v>11197.27737</v>
      </c>
      <c r="H233" s="361">
        <v>24991.004430000001</v>
      </c>
      <c r="I233" s="361">
        <v>59081.547479999994</v>
      </c>
      <c r="J233" s="361">
        <v>39216.152620000001</v>
      </c>
      <c r="K233" s="361">
        <v>98297.700099999987</v>
      </c>
      <c r="L233" s="361">
        <v>1510.74361</v>
      </c>
      <c r="M233" s="361">
        <v>1191.22702</v>
      </c>
      <c r="N233" s="361">
        <v>2701.9706299999998</v>
      </c>
      <c r="O233" s="361">
        <v>125990.67516</v>
      </c>
      <c r="P233" s="361">
        <v>18.325410000000002</v>
      </c>
      <c r="Q233" s="361">
        <v>6.9420900000000003</v>
      </c>
      <c r="R233" s="362">
        <v>25.267499999999998</v>
      </c>
      <c r="S233" s="7"/>
      <c r="T233" s="7"/>
      <c r="U233" s="7"/>
      <c r="V233" s="7"/>
      <c r="W233" s="7"/>
      <c r="X233" s="7"/>
      <c r="Y233" s="7"/>
      <c r="Z233" s="7"/>
      <c r="AA233" s="7"/>
      <c r="AB233" s="7"/>
    </row>
    <row r="234" spans="1:28" s="332" customFormat="1" ht="13.5">
      <c r="A234" s="358"/>
      <c r="B234" s="358"/>
      <c r="C234" s="358"/>
      <c r="D234" s="358"/>
      <c r="E234" s="359">
        <v>551</v>
      </c>
      <c r="F234" s="360">
        <v>1474.4250099999999</v>
      </c>
      <c r="G234" s="361">
        <v>2947.01602</v>
      </c>
      <c r="H234" s="361">
        <v>4421.44103</v>
      </c>
      <c r="I234" s="361">
        <v>18828.739100000003</v>
      </c>
      <c r="J234" s="361">
        <v>65577.895919999995</v>
      </c>
      <c r="K234" s="361">
        <v>84406.635020000002</v>
      </c>
      <c r="L234" s="361">
        <v>45797.768990000004</v>
      </c>
      <c r="M234" s="361">
        <v>107712.69631999999</v>
      </c>
      <c r="N234" s="361">
        <v>153510.46531</v>
      </c>
      <c r="O234" s="361">
        <v>242338.54136</v>
      </c>
      <c r="P234" s="361">
        <v>6.6689999999999999E-2</v>
      </c>
      <c r="Q234" s="361">
        <v>202.15779999999998</v>
      </c>
      <c r="R234" s="362">
        <v>202.22449</v>
      </c>
      <c r="S234" s="7"/>
      <c r="T234" s="7"/>
      <c r="U234" s="7"/>
      <c r="V234" s="7"/>
      <c r="W234" s="7"/>
      <c r="X234" s="7"/>
      <c r="Y234" s="7"/>
      <c r="Z234" s="7"/>
      <c r="AA234" s="7"/>
      <c r="AB234" s="7"/>
    </row>
    <row r="235" spans="1:28" s="332" customFormat="1" ht="13.5">
      <c r="A235" s="358"/>
      <c r="B235" s="358"/>
      <c r="C235" s="358"/>
      <c r="D235" s="358"/>
      <c r="E235" s="359">
        <v>558</v>
      </c>
      <c r="F235" s="360">
        <v>7150.2202800000005</v>
      </c>
      <c r="G235" s="361">
        <v>85406.64228</v>
      </c>
      <c r="H235" s="361">
        <v>92556.862560000009</v>
      </c>
      <c r="I235" s="361">
        <v>16202.471230000001</v>
      </c>
      <c r="J235" s="361">
        <v>130228.94078</v>
      </c>
      <c r="K235" s="361">
        <v>146431.41201</v>
      </c>
      <c r="L235" s="361">
        <v>33115.894540000001</v>
      </c>
      <c r="M235" s="361">
        <v>131338.55506000001</v>
      </c>
      <c r="N235" s="361">
        <v>164454.44959999999</v>
      </c>
      <c r="O235" s="361">
        <v>403442.72417</v>
      </c>
      <c r="P235" s="361">
        <v>0.24769999999999998</v>
      </c>
      <c r="Q235" s="361">
        <v>1.0976900000000001</v>
      </c>
      <c r="R235" s="362">
        <v>1.3453900000000001</v>
      </c>
      <c r="S235" s="7"/>
      <c r="T235" s="7"/>
      <c r="U235" s="7"/>
      <c r="V235" s="7"/>
      <c r="W235" s="7"/>
      <c r="X235" s="7"/>
      <c r="Y235" s="7"/>
      <c r="Z235" s="7"/>
      <c r="AA235" s="7"/>
      <c r="AB235" s="7"/>
    </row>
    <row r="236" spans="1:28" s="332" customFormat="1" ht="13.5">
      <c r="A236" s="358"/>
      <c r="B236" s="358"/>
      <c r="C236" s="358"/>
      <c r="D236" s="358"/>
      <c r="E236" s="359">
        <v>580</v>
      </c>
      <c r="F236" s="360">
        <v>25703.832609999998</v>
      </c>
      <c r="G236" s="361">
        <v>24921.19526</v>
      </c>
      <c r="H236" s="361">
        <v>50625.027869999998</v>
      </c>
      <c r="I236" s="361">
        <v>81539.032149999999</v>
      </c>
      <c r="J236" s="361">
        <v>120344.09007999999</v>
      </c>
      <c r="K236" s="361">
        <v>201883.12222999998</v>
      </c>
      <c r="L236" s="361">
        <v>48917.857490000002</v>
      </c>
      <c r="M236" s="361">
        <v>68212.949120000005</v>
      </c>
      <c r="N236" s="361">
        <v>117130.80661</v>
      </c>
      <c r="O236" s="361">
        <v>369638.95671</v>
      </c>
      <c r="P236" s="361">
        <v>22.95157</v>
      </c>
      <c r="Q236" s="361">
        <v>17.923249999999999</v>
      </c>
      <c r="R236" s="362">
        <v>40.87482</v>
      </c>
      <c r="S236" s="7"/>
      <c r="T236" s="7"/>
      <c r="U236" s="7"/>
      <c r="V236" s="7"/>
      <c r="W236" s="7"/>
      <c r="X236" s="7"/>
      <c r="Y236" s="7"/>
      <c r="Z236" s="7"/>
      <c r="AA236" s="7"/>
      <c r="AB236" s="7"/>
    </row>
    <row r="237" spans="1:28" s="332" customFormat="1" ht="13.5">
      <c r="A237" s="358"/>
      <c r="B237" s="358"/>
      <c r="C237" s="358"/>
      <c r="D237" s="353" t="s">
        <v>86</v>
      </c>
      <c r="E237" s="354">
        <v>291</v>
      </c>
      <c r="F237" s="355">
        <v>16137.923550000001</v>
      </c>
      <c r="G237" s="356">
        <v>7128.4844999999996</v>
      </c>
      <c r="H237" s="356">
        <v>23266.408050000002</v>
      </c>
      <c r="I237" s="356">
        <v>53068.919670000003</v>
      </c>
      <c r="J237" s="356">
        <v>14342.38982</v>
      </c>
      <c r="K237" s="356">
        <v>67411.30949</v>
      </c>
      <c r="L237" s="356">
        <v>2654.8818700000002</v>
      </c>
      <c r="M237" s="356">
        <v>938.70882999999992</v>
      </c>
      <c r="N237" s="356">
        <v>3593.5907000000002</v>
      </c>
      <c r="O237" s="356">
        <v>94271.308239999998</v>
      </c>
      <c r="P237" s="356">
        <v>17.82723</v>
      </c>
      <c r="Q237" s="356">
        <v>10.24025</v>
      </c>
      <c r="R237" s="357">
        <v>28.06748</v>
      </c>
      <c r="S237" s="7"/>
      <c r="T237" s="7"/>
      <c r="U237" s="7"/>
      <c r="V237" s="7"/>
      <c r="W237" s="7"/>
      <c r="X237" s="7"/>
      <c r="Y237" s="7"/>
      <c r="Z237" s="7"/>
      <c r="AA237" s="7"/>
      <c r="AB237" s="7"/>
    </row>
    <row r="238" spans="1:28" s="332" customFormat="1" ht="13.5">
      <c r="A238" s="358"/>
      <c r="B238" s="358"/>
      <c r="C238" s="358"/>
      <c r="D238" s="358"/>
      <c r="E238" s="359">
        <v>378</v>
      </c>
      <c r="F238" s="360">
        <v>42913.947189999999</v>
      </c>
      <c r="G238" s="361">
        <v>15179.578310000001</v>
      </c>
      <c r="H238" s="361">
        <v>58093.525500000003</v>
      </c>
      <c r="I238" s="361">
        <v>81590.391409999997</v>
      </c>
      <c r="J238" s="361">
        <v>20961.756690000002</v>
      </c>
      <c r="K238" s="361">
        <v>102552.14809999999</v>
      </c>
      <c r="L238" s="361">
        <v>3403.8008</v>
      </c>
      <c r="M238" s="361">
        <v>998.28432999999995</v>
      </c>
      <c r="N238" s="361">
        <v>4402.0851299999995</v>
      </c>
      <c r="O238" s="361">
        <v>165047.75873</v>
      </c>
      <c r="P238" s="361">
        <v>90.505330000000001</v>
      </c>
      <c r="Q238" s="361">
        <v>16.378250000000001</v>
      </c>
      <c r="R238" s="362">
        <v>106.88357999999999</v>
      </c>
      <c r="S238" s="7"/>
      <c r="T238" s="7"/>
      <c r="U238" s="7"/>
      <c r="V238" s="7"/>
      <c r="W238" s="7"/>
      <c r="X238" s="7"/>
      <c r="Y238" s="7"/>
      <c r="Z238" s="7"/>
      <c r="AA238" s="7"/>
      <c r="AB238" s="7"/>
    </row>
    <row r="239" spans="1:28" s="332" customFormat="1" ht="13.5">
      <c r="A239" s="358"/>
      <c r="B239" s="358"/>
      <c r="C239" s="358"/>
      <c r="D239" s="358"/>
      <c r="E239" s="359">
        <v>391</v>
      </c>
      <c r="F239" s="360">
        <v>24939.883699999998</v>
      </c>
      <c r="G239" s="361">
        <v>6172.7486799999997</v>
      </c>
      <c r="H239" s="361">
        <v>31112.632379999999</v>
      </c>
      <c r="I239" s="361">
        <v>117990.62053</v>
      </c>
      <c r="J239" s="361">
        <v>22914.07098</v>
      </c>
      <c r="K239" s="361">
        <v>140904.69151</v>
      </c>
      <c r="L239" s="361">
        <v>12544.244550000001</v>
      </c>
      <c r="M239" s="361">
        <v>2728.2933199999998</v>
      </c>
      <c r="N239" s="361">
        <v>15272.537869999998</v>
      </c>
      <c r="O239" s="361">
        <v>187289.86176</v>
      </c>
      <c r="P239" s="361">
        <v>48.539960000000001</v>
      </c>
      <c r="Q239" s="361">
        <v>10.379340000000001</v>
      </c>
      <c r="R239" s="362">
        <v>58.9193</v>
      </c>
      <c r="S239" s="7"/>
      <c r="T239" s="7"/>
      <c r="U239" s="7"/>
      <c r="V239" s="7"/>
      <c r="W239" s="7"/>
      <c r="X239" s="7"/>
      <c r="Y239" s="7"/>
      <c r="Z239" s="7"/>
      <c r="AA239" s="7"/>
      <c r="AB239" s="7"/>
    </row>
    <row r="240" spans="1:28" s="332" customFormat="1" ht="13.5">
      <c r="A240" s="358"/>
      <c r="B240" s="358"/>
      <c r="C240" s="358"/>
      <c r="D240" s="358"/>
      <c r="E240" s="359">
        <v>545</v>
      </c>
      <c r="F240" s="360">
        <v>22397.149430000001</v>
      </c>
      <c r="G240" s="361">
        <v>6321.8806599999998</v>
      </c>
      <c r="H240" s="361">
        <v>28719.03009</v>
      </c>
      <c r="I240" s="361">
        <v>80770.825280000005</v>
      </c>
      <c r="J240" s="361">
        <v>22131.784629999998</v>
      </c>
      <c r="K240" s="361">
        <v>102902.60991</v>
      </c>
      <c r="L240" s="361">
        <v>3578.3175299999998</v>
      </c>
      <c r="M240" s="361">
        <v>2460.56783</v>
      </c>
      <c r="N240" s="361">
        <v>6038.8853600000002</v>
      </c>
      <c r="O240" s="361">
        <v>137660.52536000003</v>
      </c>
      <c r="P240" s="361">
        <v>25.4072</v>
      </c>
      <c r="Q240" s="361">
        <v>12.835799999999999</v>
      </c>
      <c r="R240" s="362">
        <v>38.243000000000002</v>
      </c>
      <c r="S240" s="7"/>
      <c r="T240" s="7"/>
      <c r="U240" s="7"/>
      <c r="V240" s="7"/>
      <c r="W240" s="7"/>
      <c r="X240" s="7"/>
      <c r="Y240" s="7"/>
      <c r="Z240" s="7"/>
      <c r="AA240" s="7"/>
      <c r="AB240" s="7"/>
    </row>
    <row r="241" spans="1:28" s="332" customFormat="1" ht="13.5">
      <c r="A241" s="358"/>
      <c r="B241" s="358"/>
      <c r="C241" s="358"/>
      <c r="D241" s="353" t="s">
        <v>276</v>
      </c>
      <c r="E241" s="354">
        <v>350</v>
      </c>
      <c r="F241" s="355">
        <v>21541.310519999999</v>
      </c>
      <c r="G241" s="356">
        <v>8650.7500099999997</v>
      </c>
      <c r="H241" s="356">
        <v>30192.060530000002</v>
      </c>
      <c r="I241" s="356">
        <v>93782.718030000004</v>
      </c>
      <c r="J241" s="356">
        <v>24926.339739999999</v>
      </c>
      <c r="K241" s="356">
        <v>118709.05777</v>
      </c>
      <c r="L241" s="356">
        <v>5319.5932199999997</v>
      </c>
      <c r="M241" s="356">
        <v>2346.5337500000001</v>
      </c>
      <c r="N241" s="356">
        <v>7666.1269699999993</v>
      </c>
      <c r="O241" s="356">
        <v>156567.24527000001</v>
      </c>
      <c r="P241" s="356">
        <v>59.985410000000002</v>
      </c>
      <c r="Q241" s="356">
        <v>31.077500000000001</v>
      </c>
      <c r="R241" s="357">
        <v>91.062910000000002</v>
      </c>
      <c r="S241" s="7"/>
      <c r="T241" s="7"/>
      <c r="U241" s="7"/>
      <c r="V241" s="7"/>
      <c r="W241" s="7"/>
      <c r="X241" s="7"/>
      <c r="Y241" s="7"/>
      <c r="Z241" s="7"/>
      <c r="AA241" s="7"/>
      <c r="AB241" s="7"/>
    </row>
    <row r="242" spans="1:28" s="332" customFormat="1" ht="13.5">
      <c r="A242" s="358"/>
      <c r="B242" s="358"/>
      <c r="C242" s="358"/>
      <c r="D242" s="358"/>
      <c r="E242" s="359">
        <v>688</v>
      </c>
      <c r="F242" s="360">
        <v>5314.6370199999992</v>
      </c>
      <c r="G242" s="361">
        <v>666.41570999999999</v>
      </c>
      <c r="H242" s="361">
        <v>5981.0527300000003</v>
      </c>
      <c r="I242" s="361">
        <v>56621.502890000003</v>
      </c>
      <c r="J242" s="361">
        <v>12102.270269999999</v>
      </c>
      <c r="K242" s="361">
        <v>68723.773159999997</v>
      </c>
      <c r="L242" s="361">
        <v>1909.6498700000002</v>
      </c>
      <c r="M242" s="361">
        <v>374.62155000000001</v>
      </c>
      <c r="N242" s="361">
        <v>2284.27142</v>
      </c>
      <c r="O242" s="361">
        <v>76989.097309999997</v>
      </c>
      <c r="P242" s="361">
        <v>6.7801200000000001</v>
      </c>
      <c r="Q242" s="361">
        <v>3.04711</v>
      </c>
      <c r="R242" s="362">
        <v>9.8272300000000001</v>
      </c>
      <c r="S242" s="7"/>
      <c r="T242" s="7"/>
      <c r="U242" s="7"/>
      <c r="V242" s="7"/>
      <c r="W242" s="7"/>
      <c r="X242" s="7"/>
      <c r="Y242" s="7"/>
      <c r="Z242" s="7"/>
      <c r="AA242" s="7"/>
      <c r="AB242" s="7"/>
    </row>
    <row r="243" spans="1:28" s="332" customFormat="1" ht="13.5">
      <c r="A243" s="358"/>
      <c r="B243" s="358"/>
      <c r="C243" s="358"/>
      <c r="D243" s="353" t="s">
        <v>77</v>
      </c>
      <c r="E243" s="354">
        <v>338</v>
      </c>
      <c r="F243" s="355">
        <v>143211.79076</v>
      </c>
      <c r="G243" s="356">
        <v>75294.564150000006</v>
      </c>
      <c r="H243" s="356">
        <v>218506.35490999999</v>
      </c>
      <c r="I243" s="356">
        <v>255675.43847999998</v>
      </c>
      <c r="J243" s="356">
        <v>145404.18921000001</v>
      </c>
      <c r="K243" s="356">
        <v>401079.62768999999</v>
      </c>
      <c r="L243" s="356">
        <v>21094.352139999999</v>
      </c>
      <c r="M243" s="356">
        <v>16029.585369999999</v>
      </c>
      <c r="N243" s="356">
        <v>37123.937509999996</v>
      </c>
      <c r="O243" s="356">
        <v>656709.92011000006</v>
      </c>
      <c r="P243" s="356">
        <v>143.45392000000001</v>
      </c>
      <c r="Q243" s="356">
        <v>24.335330000000003</v>
      </c>
      <c r="R243" s="357">
        <v>167.78925000000001</v>
      </c>
      <c r="S243" s="7"/>
      <c r="T243" s="7"/>
      <c r="U243" s="7"/>
      <c r="V243" s="7"/>
      <c r="W243" s="7"/>
      <c r="X243" s="7"/>
      <c r="Y243" s="7"/>
      <c r="Z243" s="7"/>
      <c r="AA243" s="7"/>
      <c r="AB243" s="7"/>
    </row>
    <row r="244" spans="1:28" s="332" customFormat="1" ht="13.5">
      <c r="A244" s="358"/>
      <c r="B244" s="358"/>
      <c r="C244" s="358"/>
      <c r="D244" s="358"/>
      <c r="E244" s="359">
        <v>407</v>
      </c>
      <c r="F244" s="360">
        <v>31780.19801</v>
      </c>
      <c r="G244" s="361">
        <v>10352.905130000001</v>
      </c>
      <c r="H244" s="361">
        <v>42133.103139999999</v>
      </c>
      <c r="I244" s="361">
        <v>67946.114060000007</v>
      </c>
      <c r="J244" s="361">
        <v>21511.147410000001</v>
      </c>
      <c r="K244" s="361">
        <v>89457.261469999998</v>
      </c>
      <c r="L244" s="361">
        <v>6019.0070700000006</v>
      </c>
      <c r="M244" s="361">
        <v>2444.67121</v>
      </c>
      <c r="N244" s="361">
        <v>8463.6782800000001</v>
      </c>
      <c r="O244" s="361">
        <v>140054.04288999998</v>
      </c>
      <c r="P244" s="361">
        <v>70.385059999999996</v>
      </c>
      <c r="Q244" s="361">
        <v>5.7736800000000006</v>
      </c>
      <c r="R244" s="362">
        <v>76.158740000000009</v>
      </c>
      <c r="S244" s="7"/>
      <c r="T244" s="7"/>
      <c r="U244" s="7"/>
      <c r="V244" s="7"/>
      <c r="W244" s="7"/>
      <c r="X244" s="7"/>
      <c r="Y244" s="7"/>
      <c r="Z244" s="7"/>
      <c r="AA244" s="7"/>
      <c r="AB244" s="7"/>
    </row>
    <row r="245" spans="1:28" s="332" customFormat="1" ht="13.5">
      <c r="A245" s="358"/>
      <c r="B245" s="358"/>
      <c r="C245" s="358"/>
      <c r="D245" s="358"/>
      <c r="E245" s="359">
        <v>510</v>
      </c>
      <c r="F245" s="360">
        <v>25114.30055</v>
      </c>
      <c r="G245" s="361">
        <v>9934.2519600000014</v>
      </c>
      <c r="H245" s="361">
        <v>35048.552510000001</v>
      </c>
      <c r="I245" s="361">
        <v>116336.54712</v>
      </c>
      <c r="J245" s="361">
        <v>43702.518170000003</v>
      </c>
      <c r="K245" s="361">
        <v>160039.06529</v>
      </c>
      <c r="L245" s="361">
        <v>10153.66059</v>
      </c>
      <c r="M245" s="361">
        <v>5542.3395</v>
      </c>
      <c r="N245" s="361">
        <v>15696.00009</v>
      </c>
      <c r="O245" s="361">
        <v>210783.61788999999</v>
      </c>
      <c r="P245" s="361">
        <v>26.077110000000001</v>
      </c>
      <c r="Q245" s="361">
        <v>13.16168</v>
      </c>
      <c r="R245" s="362">
        <v>39.238790000000002</v>
      </c>
      <c r="S245" s="7"/>
      <c r="T245" s="7"/>
      <c r="U245" s="7"/>
      <c r="V245" s="7"/>
      <c r="W245" s="7"/>
      <c r="X245" s="7"/>
      <c r="Y245" s="7"/>
      <c r="Z245" s="7"/>
      <c r="AA245" s="7"/>
      <c r="AB245" s="7"/>
    </row>
    <row r="246" spans="1:28" s="332" customFormat="1" ht="13.5">
      <c r="A246" s="358"/>
      <c r="B246" s="358"/>
      <c r="C246" s="358"/>
      <c r="D246" s="358"/>
      <c r="E246" s="359">
        <v>616</v>
      </c>
      <c r="F246" s="360">
        <v>12212.371539999998</v>
      </c>
      <c r="G246" s="361">
        <v>5240.0073200000006</v>
      </c>
      <c r="H246" s="361">
        <v>17452.378860000001</v>
      </c>
      <c r="I246" s="361">
        <v>27735.524559999998</v>
      </c>
      <c r="J246" s="361">
        <v>11207.529779999999</v>
      </c>
      <c r="K246" s="361">
        <v>38943.054340000002</v>
      </c>
      <c r="L246" s="361">
        <v>662.89784999999995</v>
      </c>
      <c r="M246" s="361">
        <v>734.96798000000001</v>
      </c>
      <c r="N246" s="361">
        <v>1397.8658300000002</v>
      </c>
      <c r="O246" s="361">
        <v>57793.299030000002</v>
      </c>
      <c r="P246" s="361">
        <v>16.905950000000001</v>
      </c>
      <c r="Q246" s="361">
        <v>13.57527</v>
      </c>
      <c r="R246" s="362">
        <v>30.48122</v>
      </c>
      <c r="S246" s="7"/>
      <c r="T246" s="7"/>
      <c r="U246" s="7"/>
      <c r="V246" s="7"/>
      <c r="W246" s="7"/>
      <c r="X246" s="7"/>
      <c r="Y246" s="7"/>
      <c r="Z246" s="7"/>
      <c r="AA246" s="7"/>
      <c r="AB246" s="7"/>
    </row>
    <row r="247" spans="1:28" s="332" customFormat="1" ht="13.5">
      <c r="A247" s="358"/>
      <c r="B247" s="358"/>
      <c r="C247" s="358"/>
      <c r="D247" s="353" t="s">
        <v>81</v>
      </c>
      <c r="E247" s="354">
        <v>577</v>
      </c>
      <c r="F247" s="355">
        <v>14067.688769999999</v>
      </c>
      <c r="G247" s="356">
        <v>6312.9062899999999</v>
      </c>
      <c r="H247" s="356">
        <v>20380.59506</v>
      </c>
      <c r="I247" s="356">
        <v>34765.404119999999</v>
      </c>
      <c r="J247" s="356">
        <v>15990.05199</v>
      </c>
      <c r="K247" s="356">
        <v>50755.456109999999</v>
      </c>
      <c r="L247" s="356">
        <v>903.47881000000007</v>
      </c>
      <c r="M247" s="356">
        <v>506.90656000000001</v>
      </c>
      <c r="N247" s="356">
        <v>1410.3853700000002</v>
      </c>
      <c r="O247" s="356">
        <v>72546.43654000001</v>
      </c>
      <c r="P247" s="356">
        <v>24.587330000000001</v>
      </c>
      <c r="Q247" s="356">
        <v>9.8733799999999992</v>
      </c>
      <c r="R247" s="357">
        <v>34.460709999999999</v>
      </c>
      <c r="S247" s="7"/>
      <c r="T247" s="7"/>
      <c r="U247" s="7"/>
      <c r="V247" s="7"/>
      <c r="W247" s="7"/>
      <c r="X247" s="7"/>
      <c r="Y247" s="7"/>
      <c r="Z247" s="7"/>
      <c r="AA247" s="7"/>
      <c r="AB247" s="7"/>
    </row>
    <row r="248" spans="1:28" s="332" customFormat="1" ht="13.5">
      <c r="A248" s="358"/>
      <c r="B248" s="358"/>
      <c r="C248" s="358"/>
      <c r="D248" s="353" t="s">
        <v>53</v>
      </c>
      <c r="E248" s="354">
        <v>166</v>
      </c>
      <c r="F248" s="355">
        <v>56963.449000000001</v>
      </c>
      <c r="G248" s="356">
        <v>33710.731039999999</v>
      </c>
      <c r="H248" s="356">
        <v>90674.180040000007</v>
      </c>
      <c r="I248" s="356">
        <v>84691.226110000003</v>
      </c>
      <c r="J248" s="356">
        <v>54741.93232</v>
      </c>
      <c r="K248" s="356">
        <v>139433.15843000001</v>
      </c>
      <c r="L248" s="356">
        <v>3750.3677799999996</v>
      </c>
      <c r="M248" s="356">
        <v>2516.5932599999996</v>
      </c>
      <c r="N248" s="356">
        <v>6266.9610400000001</v>
      </c>
      <c r="O248" s="356">
        <v>236374.29950999998</v>
      </c>
      <c r="P248" s="356">
        <v>67.3964</v>
      </c>
      <c r="Q248" s="356">
        <v>93.802240000000012</v>
      </c>
      <c r="R248" s="357">
        <v>161.19864000000001</v>
      </c>
      <c r="S248" s="7"/>
      <c r="T248" s="7"/>
      <c r="U248" s="7"/>
      <c r="V248" s="7"/>
      <c r="W248" s="7"/>
      <c r="X248" s="7"/>
      <c r="Y248" s="7"/>
      <c r="Z248" s="7"/>
      <c r="AA248" s="7"/>
      <c r="AB248" s="7"/>
    </row>
    <row r="249" spans="1:28" s="332" customFormat="1" ht="13.5">
      <c r="A249" s="358"/>
      <c r="B249" s="358"/>
      <c r="C249" s="358"/>
      <c r="D249" s="358"/>
      <c r="E249" s="359">
        <v>548</v>
      </c>
      <c r="F249" s="360">
        <v>32903.733240000001</v>
      </c>
      <c r="G249" s="361">
        <v>27595.670529999999</v>
      </c>
      <c r="H249" s="361">
        <v>60499.403770000004</v>
      </c>
      <c r="I249" s="361">
        <v>81815.476319999987</v>
      </c>
      <c r="J249" s="361">
        <v>52200.568039999998</v>
      </c>
      <c r="K249" s="361">
        <v>134016.04436</v>
      </c>
      <c r="L249" s="361">
        <v>5385.7715099999996</v>
      </c>
      <c r="M249" s="361">
        <v>5099.2406700000001</v>
      </c>
      <c r="N249" s="361">
        <v>10485.01218</v>
      </c>
      <c r="O249" s="361">
        <v>205000.46030999999</v>
      </c>
      <c r="P249" s="361">
        <v>66.583119999999994</v>
      </c>
      <c r="Q249" s="361">
        <v>11.52619</v>
      </c>
      <c r="R249" s="362">
        <v>78.109309999999994</v>
      </c>
      <c r="S249" s="7"/>
      <c r="T249" s="7"/>
      <c r="U249" s="7"/>
      <c r="V249" s="7"/>
      <c r="W249" s="7"/>
      <c r="X249" s="7"/>
      <c r="Y249" s="7"/>
      <c r="Z249" s="7"/>
      <c r="AA249" s="7"/>
      <c r="AB249" s="7"/>
    </row>
    <row r="250" spans="1:28" s="332" customFormat="1" ht="13.5">
      <c r="A250" s="358"/>
      <c r="B250" s="358"/>
      <c r="C250" s="358"/>
      <c r="D250" s="353" t="s">
        <v>277</v>
      </c>
      <c r="E250" s="354">
        <v>244</v>
      </c>
      <c r="F250" s="355">
        <v>36706.694459999999</v>
      </c>
      <c r="G250" s="356">
        <v>35579.216700000004</v>
      </c>
      <c r="H250" s="356">
        <v>72285.911160000003</v>
      </c>
      <c r="I250" s="356">
        <v>119635.29687999999</v>
      </c>
      <c r="J250" s="356">
        <v>111155.55923999999</v>
      </c>
      <c r="K250" s="356">
        <v>230790.85612000001</v>
      </c>
      <c r="L250" s="356">
        <v>9258.53341</v>
      </c>
      <c r="M250" s="356">
        <v>10041.32444</v>
      </c>
      <c r="N250" s="356">
        <v>19299.85785</v>
      </c>
      <c r="O250" s="356">
        <v>322376.62513</v>
      </c>
      <c r="P250" s="356">
        <v>121.64108999999999</v>
      </c>
      <c r="Q250" s="356">
        <v>19.842790000000001</v>
      </c>
      <c r="R250" s="357">
        <v>141.48388</v>
      </c>
      <c r="S250" s="7"/>
      <c r="T250" s="7"/>
      <c r="U250" s="7"/>
      <c r="V250" s="7"/>
      <c r="W250" s="7"/>
      <c r="X250" s="7"/>
      <c r="Y250" s="7"/>
      <c r="Z250" s="7"/>
      <c r="AA250" s="7"/>
      <c r="AB250" s="7"/>
    </row>
    <row r="251" spans="1:28" s="332" customFormat="1" ht="13.5">
      <c r="A251" s="358"/>
      <c r="B251" s="358"/>
      <c r="C251" s="358"/>
      <c r="D251" s="358"/>
      <c r="E251" s="359">
        <v>582</v>
      </c>
      <c r="F251" s="360">
        <v>25840.810719999998</v>
      </c>
      <c r="G251" s="361">
        <v>19735.132369999999</v>
      </c>
      <c r="H251" s="361">
        <v>45575.943090000001</v>
      </c>
      <c r="I251" s="361">
        <v>69185.422900000005</v>
      </c>
      <c r="J251" s="361">
        <v>86968.318370000008</v>
      </c>
      <c r="K251" s="361">
        <v>156153.74127</v>
      </c>
      <c r="L251" s="361">
        <v>3161.83815</v>
      </c>
      <c r="M251" s="361">
        <v>7910.2394400000003</v>
      </c>
      <c r="N251" s="361">
        <v>11072.077589999999</v>
      </c>
      <c r="O251" s="361">
        <v>212801.76194999999</v>
      </c>
      <c r="P251" s="361">
        <v>27.247070000000001</v>
      </c>
      <c r="Q251" s="361">
        <v>6.01328</v>
      </c>
      <c r="R251" s="362">
        <v>33.260349999999995</v>
      </c>
      <c r="S251" s="7"/>
      <c r="T251" s="7"/>
      <c r="U251" s="7"/>
      <c r="V251" s="7"/>
      <c r="W251" s="7"/>
      <c r="X251" s="7"/>
      <c r="Y251" s="7"/>
      <c r="Z251" s="7"/>
      <c r="AA251" s="7"/>
      <c r="AB251" s="7"/>
    </row>
    <row r="252" spans="1:28" s="332" customFormat="1" ht="13.5">
      <c r="A252" s="358"/>
      <c r="B252" s="358"/>
      <c r="C252" s="358"/>
      <c r="D252" s="353" t="s">
        <v>54</v>
      </c>
      <c r="E252" s="354">
        <v>171</v>
      </c>
      <c r="F252" s="355">
        <v>20753.592619999999</v>
      </c>
      <c r="G252" s="356">
        <v>11545.19757</v>
      </c>
      <c r="H252" s="356">
        <v>32298.79019</v>
      </c>
      <c r="I252" s="356">
        <v>45037.059609999997</v>
      </c>
      <c r="J252" s="356">
        <v>33093.10456</v>
      </c>
      <c r="K252" s="356">
        <v>78130.164170000004</v>
      </c>
      <c r="L252" s="356">
        <v>2705.4780799999999</v>
      </c>
      <c r="M252" s="356">
        <v>1847.5781299999999</v>
      </c>
      <c r="N252" s="356">
        <v>4553.0562099999997</v>
      </c>
      <c r="O252" s="356">
        <v>114982.01057</v>
      </c>
      <c r="P252" s="356">
        <v>38.659500000000001</v>
      </c>
      <c r="Q252" s="356">
        <v>28.335560000000001</v>
      </c>
      <c r="R252" s="357">
        <v>66.995059999999995</v>
      </c>
      <c r="S252" s="7"/>
      <c r="T252" s="7"/>
      <c r="U252" s="7"/>
      <c r="V252" s="7"/>
      <c r="W252" s="7"/>
      <c r="X252" s="7"/>
      <c r="Y252" s="7"/>
      <c r="Z252" s="7"/>
      <c r="AA252" s="7"/>
      <c r="AB252" s="7"/>
    </row>
    <row r="253" spans="1:28" s="332" customFormat="1" ht="13.5">
      <c r="A253" s="358"/>
      <c r="B253" s="358"/>
      <c r="C253" s="358"/>
      <c r="D253" s="358"/>
      <c r="E253" s="359">
        <v>395</v>
      </c>
      <c r="F253" s="360">
        <v>1741.0083100000002</v>
      </c>
      <c r="G253" s="361">
        <v>2961.08833</v>
      </c>
      <c r="H253" s="361">
        <v>4702.0966399999998</v>
      </c>
      <c r="I253" s="361">
        <v>15121.63998</v>
      </c>
      <c r="J253" s="361">
        <v>52757.02319</v>
      </c>
      <c r="K253" s="361">
        <v>67878.66317</v>
      </c>
      <c r="L253" s="361">
        <v>291.82137999999998</v>
      </c>
      <c r="M253" s="361">
        <v>395.68720999999999</v>
      </c>
      <c r="N253" s="361">
        <v>687.50858999999991</v>
      </c>
      <c r="O253" s="361">
        <v>73268.268400000001</v>
      </c>
      <c r="P253" s="361">
        <v>0.23494999999999999</v>
      </c>
      <c r="Q253" s="361">
        <v>0.18337999999999999</v>
      </c>
      <c r="R253" s="362">
        <v>0.41832999999999998</v>
      </c>
      <c r="S253" s="7"/>
      <c r="T253" s="7"/>
      <c r="U253" s="7"/>
      <c r="V253" s="7"/>
      <c r="W253" s="7"/>
      <c r="X253" s="7"/>
      <c r="Y253" s="7"/>
      <c r="Z253" s="7"/>
      <c r="AA253" s="7"/>
      <c r="AB253" s="7"/>
    </row>
    <row r="254" spans="1:28" s="332" customFormat="1" ht="13.5">
      <c r="A254" s="358"/>
      <c r="B254" s="358"/>
      <c r="C254" s="358"/>
      <c r="D254" s="358"/>
      <c r="E254" s="359">
        <v>524</v>
      </c>
      <c r="F254" s="360">
        <v>48839.290300000001</v>
      </c>
      <c r="G254" s="361">
        <v>37660.407439999995</v>
      </c>
      <c r="H254" s="361">
        <v>86499.697739999989</v>
      </c>
      <c r="I254" s="361">
        <v>150327.24634000001</v>
      </c>
      <c r="J254" s="361">
        <v>103273.20388</v>
      </c>
      <c r="K254" s="361">
        <v>253600.45022</v>
      </c>
      <c r="L254" s="361">
        <v>3083.12959</v>
      </c>
      <c r="M254" s="361">
        <v>4365.1376</v>
      </c>
      <c r="N254" s="361">
        <v>7448.2671900000005</v>
      </c>
      <c r="O254" s="361">
        <v>347548.41514999996</v>
      </c>
      <c r="P254" s="361">
        <v>77.612839999999991</v>
      </c>
      <c r="Q254" s="361">
        <v>45.759349999999998</v>
      </c>
      <c r="R254" s="362">
        <v>123.37219</v>
      </c>
      <c r="S254" s="7"/>
      <c r="T254" s="7"/>
      <c r="U254" s="7"/>
      <c r="V254" s="7"/>
      <c r="W254" s="7"/>
      <c r="X254" s="7"/>
      <c r="Y254" s="7"/>
      <c r="Z254" s="7"/>
      <c r="AA254" s="7"/>
      <c r="AB254" s="7"/>
    </row>
    <row r="255" spans="1:28" s="332" customFormat="1" ht="13.5">
      <c r="A255" s="358"/>
      <c r="B255" s="358"/>
      <c r="C255" s="358"/>
      <c r="D255" s="358"/>
      <c r="E255" s="359">
        <v>527</v>
      </c>
      <c r="F255" s="360">
        <v>12402.849560000001</v>
      </c>
      <c r="G255" s="361">
        <v>16519.015429999999</v>
      </c>
      <c r="H255" s="361">
        <v>28921.864989999998</v>
      </c>
      <c r="I255" s="361">
        <v>61463.211960000001</v>
      </c>
      <c r="J255" s="361">
        <v>26298.503949999998</v>
      </c>
      <c r="K255" s="361">
        <v>87761.715909999999</v>
      </c>
      <c r="L255" s="361">
        <v>2834.9155699999997</v>
      </c>
      <c r="M255" s="361">
        <v>1589.0173400000001</v>
      </c>
      <c r="N255" s="361">
        <v>4423.9329100000004</v>
      </c>
      <c r="O255" s="361">
        <v>121107.51381</v>
      </c>
      <c r="P255" s="361">
        <v>36.834110000000003</v>
      </c>
      <c r="Q255" s="361">
        <v>10.46006</v>
      </c>
      <c r="R255" s="362">
        <v>47.294170000000001</v>
      </c>
      <c r="S255" s="7"/>
      <c r="T255" s="7"/>
      <c r="U255" s="7"/>
      <c r="V255" s="7"/>
      <c r="W255" s="7"/>
      <c r="X255" s="7"/>
      <c r="Y255" s="7"/>
      <c r="Z255" s="7"/>
      <c r="AA255" s="7"/>
      <c r="AB255" s="7"/>
    </row>
    <row r="256" spans="1:28" s="332" customFormat="1" ht="13.5">
      <c r="A256" s="358"/>
      <c r="B256" s="358"/>
      <c r="C256" s="358"/>
      <c r="D256" s="358"/>
      <c r="E256" s="359">
        <v>670</v>
      </c>
      <c r="F256" s="360">
        <v>16090.455199999999</v>
      </c>
      <c r="G256" s="361">
        <v>12698.50705</v>
      </c>
      <c r="H256" s="361">
        <v>28788.96225</v>
      </c>
      <c r="I256" s="361">
        <v>47447.998220000001</v>
      </c>
      <c r="J256" s="361">
        <v>28908.500769999999</v>
      </c>
      <c r="K256" s="361">
        <v>76356.498989999993</v>
      </c>
      <c r="L256" s="361">
        <v>2227.0993599999997</v>
      </c>
      <c r="M256" s="361">
        <v>1377.31771</v>
      </c>
      <c r="N256" s="361">
        <v>3604.41707</v>
      </c>
      <c r="O256" s="361">
        <v>108749.87831</v>
      </c>
      <c r="P256" s="361">
        <v>19.714230000000001</v>
      </c>
      <c r="Q256" s="361">
        <v>8.6752000000000002</v>
      </c>
      <c r="R256" s="362">
        <v>28.389430000000001</v>
      </c>
      <c r="S256" s="7"/>
      <c r="T256" s="7"/>
      <c r="U256" s="7"/>
      <c r="V256" s="7"/>
      <c r="W256" s="7"/>
      <c r="X256" s="7"/>
      <c r="Y256" s="7"/>
      <c r="Z256" s="7"/>
      <c r="AA256" s="7"/>
      <c r="AB256" s="7"/>
    </row>
    <row r="257" spans="1:28" s="332" customFormat="1" ht="13.5">
      <c r="A257" s="358"/>
      <c r="B257" s="358"/>
      <c r="C257" s="358"/>
      <c r="D257" s="353" t="s">
        <v>278</v>
      </c>
      <c r="E257" s="354">
        <v>198</v>
      </c>
      <c r="F257" s="355">
        <v>23991.760050000001</v>
      </c>
      <c r="G257" s="356">
        <v>16453.902959999999</v>
      </c>
      <c r="H257" s="356">
        <v>40445.663009999997</v>
      </c>
      <c r="I257" s="356">
        <v>86462.11834999999</v>
      </c>
      <c r="J257" s="356">
        <v>47618.965819999998</v>
      </c>
      <c r="K257" s="356">
        <v>134081.08416999999</v>
      </c>
      <c r="L257" s="356">
        <v>5476.2106800000001</v>
      </c>
      <c r="M257" s="356">
        <v>7310.16158</v>
      </c>
      <c r="N257" s="356">
        <v>12786.37226</v>
      </c>
      <c r="O257" s="356">
        <v>187313.11944000001</v>
      </c>
      <c r="P257" s="356">
        <v>23.687529999999999</v>
      </c>
      <c r="Q257" s="356">
        <v>8.6125000000000007</v>
      </c>
      <c r="R257" s="357">
        <v>32.30003</v>
      </c>
      <c r="S257" s="7"/>
      <c r="T257" s="7"/>
      <c r="U257" s="7"/>
      <c r="V257" s="7"/>
      <c r="W257" s="7"/>
      <c r="X257" s="7"/>
      <c r="Y257" s="7"/>
      <c r="Z257" s="7"/>
      <c r="AA257" s="7"/>
      <c r="AB257" s="7"/>
    </row>
    <row r="258" spans="1:28" s="332" customFormat="1" ht="13.5">
      <c r="A258" s="358"/>
      <c r="B258" s="358"/>
      <c r="C258" s="358"/>
      <c r="D258" s="358"/>
      <c r="E258" s="359">
        <v>362</v>
      </c>
      <c r="F258" s="360">
        <v>15673.629449999999</v>
      </c>
      <c r="G258" s="361">
        <v>13636.98359</v>
      </c>
      <c r="H258" s="361">
        <v>29310.61304</v>
      </c>
      <c r="I258" s="361">
        <v>31747.830910000001</v>
      </c>
      <c r="J258" s="361">
        <v>6661.7253499999997</v>
      </c>
      <c r="K258" s="361">
        <v>38409.556259999998</v>
      </c>
      <c r="L258" s="361">
        <v>2291.6017000000002</v>
      </c>
      <c r="M258" s="361">
        <v>734.58483999999999</v>
      </c>
      <c r="N258" s="361">
        <v>3026.1865400000002</v>
      </c>
      <c r="O258" s="361">
        <v>70746.355840000004</v>
      </c>
      <c r="P258" s="361">
        <v>26.47052</v>
      </c>
      <c r="Q258" s="361">
        <v>3.0379699999999996</v>
      </c>
      <c r="R258" s="362">
        <v>29.508490000000002</v>
      </c>
      <c r="S258" s="7"/>
      <c r="T258" s="7"/>
      <c r="U258" s="7"/>
      <c r="V258" s="7"/>
      <c r="W258" s="7"/>
      <c r="X258" s="7"/>
      <c r="Y258" s="7"/>
      <c r="Z258" s="7"/>
      <c r="AA258" s="7"/>
      <c r="AB258" s="7"/>
    </row>
    <row r="259" spans="1:28" s="332" customFormat="1" ht="13.5">
      <c r="A259" s="358"/>
      <c r="B259" s="358"/>
      <c r="C259" s="358"/>
      <c r="D259" s="353" t="s">
        <v>52</v>
      </c>
      <c r="E259" s="354">
        <v>205</v>
      </c>
      <c r="F259" s="355">
        <v>59842.721210000003</v>
      </c>
      <c r="G259" s="356">
        <v>56176.330780000004</v>
      </c>
      <c r="H259" s="356">
        <v>116019.05198999999</v>
      </c>
      <c r="I259" s="356">
        <v>99146.862430000008</v>
      </c>
      <c r="J259" s="356">
        <v>109165.761</v>
      </c>
      <c r="K259" s="356">
        <v>208312.62343000001</v>
      </c>
      <c r="L259" s="356">
        <v>3867.5309600000001</v>
      </c>
      <c r="M259" s="356">
        <v>3912.7609500000003</v>
      </c>
      <c r="N259" s="356">
        <v>7780.2919099999999</v>
      </c>
      <c r="O259" s="356">
        <v>332111.96732999996</v>
      </c>
      <c r="P259" s="356">
        <v>172.17489</v>
      </c>
      <c r="Q259" s="356">
        <v>41.10913</v>
      </c>
      <c r="R259" s="357">
        <v>213.28402</v>
      </c>
      <c r="S259" s="7"/>
      <c r="T259" s="7"/>
      <c r="U259" s="7"/>
      <c r="V259" s="7"/>
      <c r="W259" s="7"/>
      <c r="X259" s="7"/>
      <c r="Y259" s="7"/>
      <c r="Z259" s="7"/>
      <c r="AA259" s="7"/>
      <c r="AB259" s="7"/>
    </row>
    <row r="260" spans="1:28" s="332" customFormat="1" ht="13.5">
      <c r="A260" s="358"/>
      <c r="B260" s="358"/>
      <c r="C260" s="358"/>
      <c r="D260" s="353" t="s">
        <v>76</v>
      </c>
      <c r="E260" s="354">
        <v>448</v>
      </c>
      <c r="F260" s="355">
        <v>22257.153420000002</v>
      </c>
      <c r="G260" s="356">
        <v>3989.9933599999999</v>
      </c>
      <c r="H260" s="356">
        <v>26247.146780000003</v>
      </c>
      <c r="I260" s="356">
        <v>75579.011200000008</v>
      </c>
      <c r="J260" s="356">
        <v>22501.731010000003</v>
      </c>
      <c r="K260" s="356">
        <v>98080.742209999997</v>
      </c>
      <c r="L260" s="356">
        <v>50849.976130000003</v>
      </c>
      <c r="M260" s="356">
        <v>64652.354070000001</v>
      </c>
      <c r="N260" s="356">
        <v>115502.3302</v>
      </c>
      <c r="O260" s="356">
        <v>239830.21919</v>
      </c>
      <c r="P260" s="356">
        <v>13.86444</v>
      </c>
      <c r="Q260" s="356">
        <v>4.4781499999999994</v>
      </c>
      <c r="R260" s="357">
        <v>18.342590000000001</v>
      </c>
      <c r="S260" s="7"/>
      <c r="T260" s="7"/>
      <c r="U260" s="7"/>
      <c r="V260" s="7"/>
      <c r="W260" s="7"/>
      <c r="X260" s="7"/>
      <c r="Y260" s="7"/>
      <c r="Z260" s="7"/>
      <c r="AA260" s="7"/>
      <c r="AB260" s="7"/>
    </row>
    <row r="261" spans="1:28" s="332" customFormat="1" ht="13.5">
      <c r="A261" s="358"/>
      <c r="B261" s="358"/>
      <c r="C261" s="358"/>
      <c r="D261" s="353" t="s">
        <v>279</v>
      </c>
      <c r="E261" s="354">
        <v>517</v>
      </c>
      <c r="F261" s="355">
        <v>56020.099029999998</v>
      </c>
      <c r="G261" s="356">
        <v>71592.21229000001</v>
      </c>
      <c r="H261" s="356">
        <v>127612.31131999999</v>
      </c>
      <c r="I261" s="356">
        <v>68385.805840000001</v>
      </c>
      <c r="J261" s="356">
        <v>42755.288489999999</v>
      </c>
      <c r="K261" s="356">
        <v>111141.09432999999</v>
      </c>
      <c r="L261" s="356">
        <v>4449.2127399999999</v>
      </c>
      <c r="M261" s="356">
        <v>4894.2912100000003</v>
      </c>
      <c r="N261" s="356">
        <v>9343.5039499999984</v>
      </c>
      <c r="O261" s="356">
        <v>248096.90959999998</v>
      </c>
      <c r="P261" s="356">
        <v>19.239459999999998</v>
      </c>
      <c r="Q261" s="356">
        <v>327.67424999999997</v>
      </c>
      <c r="R261" s="357">
        <v>346.91371000000004</v>
      </c>
      <c r="S261" s="7"/>
      <c r="T261" s="7"/>
      <c r="U261" s="7"/>
      <c r="V261" s="7"/>
      <c r="W261" s="7"/>
      <c r="X261" s="7"/>
      <c r="Y261" s="7"/>
      <c r="Z261" s="7"/>
      <c r="AA261" s="7"/>
      <c r="AB261" s="7"/>
    </row>
    <row r="262" spans="1:28" s="332" customFormat="1" ht="13.5">
      <c r="A262" s="358"/>
      <c r="B262" s="358"/>
      <c r="C262" s="358"/>
      <c r="D262" s="358"/>
      <c r="E262" s="359">
        <v>590</v>
      </c>
      <c r="F262" s="360">
        <v>46251.928270000004</v>
      </c>
      <c r="G262" s="361">
        <v>29517.191320000002</v>
      </c>
      <c r="H262" s="361">
        <v>75769.119590000002</v>
      </c>
      <c r="I262" s="361">
        <v>87799.438129999995</v>
      </c>
      <c r="J262" s="361">
        <v>80321.293209999989</v>
      </c>
      <c r="K262" s="361">
        <v>168120.73134</v>
      </c>
      <c r="L262" s="361">
        <v>5363.9929099999999</v>
      </c>
      <c r="M262" s="361">
        <v>4825.4486200000001</v>
      </c>
      <c r="N262" s="361">
        <v>10189.44153</v>
      </c>
      <c r="O262" s="361">
        <v>254079.29246</v>
      </c>
      <c r="P262" s="361">
        <v>72.123329999999996</v>
      </c>
      <c r="Q262" s="361">
        <v>21.825860000000002</v>
      </c>
      <c r="R262" s="362">
        <v>93.949190000000002</v>
      </c>
      <c r="S262" s="7"/>
      <c r="T262" s="7"/>
      <c r="U262" s="7"/>
      <c r="V262" s="7"/>
      <c r="W262" s="7"/>
      <c r="X262" s="7"/>
      <c r="Y262" s="7"/>
      <c r="Z262" s="7"/>
      <c r="AA262" s="7"/>
      <c r="AB262" s="7"/>
    </row>
    <row r="263" spans="1:28" s="332" customFormat="1" ht="13.5">
      <c r="A263" s="358"/>
      <c r="B263" s="358"/>
      <c r="C263" s="358"/>
      <c r="D263" s="353" t="s">
        <v>70</v>
      </c>
      <c r="E263" s="354">
        <v>217</v>
      </c>
      <c r="F263" s="355">
        <v>86588.995709999988</v>
      </c>
      <c r="G263" s="356">
        <v>98871.893450000003</v>
      </c>
      <c r="H263" s="356">
        <v>185460.88915999999</v>
      </c>
      <c r="I263" s="356">
        <v>149144.33297999998</v>
      </c>
      <c r="J263" s="356">
        <v>126153.49906</v>
      </c>
      <c r="K263" s="356">
        <v>275297.83204000001</v>
      </c>
      <c r="L263" s="356">
        <v>5326.9824200000003</v>
      </c>
      <c r="M263" s="356">
        <v>5846.4116100000001</v>
      </c>
      <c r="N263" s="356">
        <v>11173.394029999999</v>
      </c>
      <c r="O263" s="356">
        <v>471932.11523</v>
      </c>
      <c r="P263" s="356">
        <v>313.91404</v>
      </c>
      <c r="Q263" s="356">
        <v>164.04861</v>
      </c>
      <c r="R263" s="357">
        <v>477.96265</v>
      </c>
      <c r="S263" s="7"/>
      <c r="T263" s="7"/>
      <c r="U263" s="7"/>
      <c r="V263" s="7"/>
      <c r="W263" s="7"/>
      <c r="X263" s="7"/>
      <c r="Y263" s="7"/>
      <c r="Z263" s="7"/>
      <c r="AA263" s="7"/>
      <c r="AB263" s="7"/>
    </row>
    <row r="264" spans="1:28" s="332" customFormat="1" ht="13.5">
      <c r="A264" s="358"/>
      <c r="B264" s="358"/>
      <c r="C264" s="358"/>
      <c r="D264" s="358"/>
      <c r="E264" s="359">
        <v>525</v>
      </c>
      <c r="F264" s="360">
        <v>40496.038630000003</v>
      </c>
      <c r="G264" s="361">
        <v>37914.100439999995</v>
      </c>
      <c r="H264" s="361">
        <v>78410.13906999999</v>
      </c>
      <c r="I264" s="361">
        <v>65294.234859999997</v>
      </c>
      <c r="J264" s="361">
        <v>53312.595580000001</v>
      </c>
      <c r="K264" s="361">
        <v>118606.83043999999</v>
      </c>
      <c r="L264" s="361">
        <v>3247.7449900000001</v>
      </c>
      <c r="M264" s="361">
        <v>2982.7682400000003</v>
      </c>
      <c r="N264" s="361">
        <v>6230.5132300000005</v>
      </c>
      <c r="O264" s="361">
        <v>203247.48274000001</v>
      </c>
      <c r="P264" s="361">
        <v>202.84129999999999</v>
      </c>
      <c r="Q264" s="361">
        <v>29.502490000000002</v>
      </c>
      <c r="R264" s="362">
        <v>232.34379000000001</v>
      </c>
      <c r="S264" s="7"/>
      <c r="T264" s="7"/>
      <c r="U264" s="7"/>
      <c r="V264" s="7"/>
      <c r="W264" s="7"/>
      <c r="X264" s="7"/>
      <c r="Y264" s="7"/>
      <c r="Z264" s="7"/>
      <c r="AA264" s="7"/>
      <c r="AB264" s="7"/>
    </row>
    <row r="265" spans="1:28" s="332" customFormat="1" ht="13.5">
      <c r="A265" s="358"/>
      <c r="B265" s="358"/>
      <c r="C265" s="358"/>
      <c r="D265" s="358"/>
      <c r="E265" s="359">
        <v>643</v>
      </c>
      <c r="F265" s="360">
        <v>17957.14732</v>
      </c>
      <c r="G265" s="361">
        <v>18029.178889999999</v>
      </c>
      <c r="H265" s="361">
        <v>35986.326209999999</v>
      </c>
      <c r="I265" s="361">
        <v>62549.313840000003</v>
      </c>
      <c r="J265" s="361">
        <v>57457.853820000004</v>
      </c>
      <c r="K265" s="361">
        <v>120007.16765999999</v>
      </c>
      <c r="L265" s="361">
        <v>1917.5574899999999</v>
      </c>
      <c r="M265" s="361">
        <v>1231.9931000000001</v>
      </c>
      <c r="N265" s="361">
        <v>3149.5505899999998</v>
      </c>
      <c r="O265" s="361">
        <v>159143.04446</v>
      </c>
      <c r="P265" s="361">
        <v>13.85351</v>
      </c>
      <c r="Q265" s="361">
        <v>16.19164</v>
      </c>
      <c r="R265" s="362">
        <v>30.045150000000003</v>
      </c>
      <c r="S265" s="7"/>
      <c r="T265" s="7"/>
      <c r="U265" s="7"/>
      <c r="V265" s="7"/>
      <c r="W265" s="7"/>
      <c r="X265" s="7"/>
      <c r="Y265" s="7"/>
      <c r="Z265" s="7"/>
      <c r="AA265" s="7"/>
      <c r="AB265" s="7"/>
    </row>
    <row r="266" spans="1:28" s="332" customFormat="1" ht="13.5">
      <c r="A266" s="358"/>
      <c r="B266" s="358"/>
      <c r="C266" s="358"/>
      <c r="D266" s="353" t="s">
        <v>75</v>
      </c>
      <c r="E266" s="354">
        <v>449</v>
      </c>
      <c r="F266" s="355">
        <v>13763.735369999999</v>
      </c>
      <c r="G266" s="356">
        <v>10634.984920000001</v>
      </c>
      <c r="H266" s="356">
        <v>24398.720289999997</v>
      </c>
      <c r="I266" s="356">
        <v>64771.555529999998</v>
      </c>
      <c r="J266" s="356">
        <v>39269.589079999998</v>
      </c>
      <c r="K266" s="356">
        <v>104041.14461</v>
      </c>
      <c r="L266" s="356">
        <v>4855.80393</v>
      </c>
      <c r="M266" s="356">
        <v>6297.9152699999995</v>
      </c>
      <c r="N266" s="356">
        <v>11153.7192</v>
      </c>
      <c r="O266" s="356">
        <v>139593.58410000001</v>
      </c>
      <c r="P266" s="356">
        <v>14.3704</v>
      </c>
      <c r="Q266" s="356">
        <v>182.15625</v>
      </c>
      <c r="R266" s="357">
        <v>196.52664999999999</v>
      </c>
      <c r="S266" s="7"/>
      <c r="T266" s="7"/>
      <c r="U266" s="7"/>
      <c r="V266" s="7"/>
      <c r="W266" s="7"/>
      <c r="X266" s="7"/>
      <c r="Y266" s="7"/>
      <c r="Z266" s="7"/>
      <c r="AA266" s="7"/>
      <c r="AB266" s="7"/>
    </row>
    <row r="267" spans="1:28" s="332" customFormat="1" ht="13.5">
      <c r="A267" s="358"/>
      <c r="B267" s="353" t="s">
        <v>17</v>
      </c>
      <c r="C267" s="353" t="s">
        <v>280</v>
      </c>
      <c r="D267" s="353" t="s">
        <v>281</v>
      </c>
      <c r="E267" s="354">
        <v>52</v>
      </c>
      <c r="F267" s="355">
        <v>9044.3504700000012</v>
      </c>
      <c r="G267" s="356">
        <v>53.813099999999999</v>
      </c>
      <c r="H267" s="356">
        <v>9098.1635700000006</v>
      </c>
      <c r="I267" s="356">
        <v>24647.080010000001</v>
      </c>
      <c r="J267" s="356">
        <v>3057.0370699999999</v>
      </c>
      <c r="K267" s="356">
        <v>27704.11708</v>
      </c>
      <c r="L267" s="356">
        <v>600.34780000000001</v>
      </c>
      <c r="M267" s="356">
        <v>70.184119999999993</v>
      </c>
      <c r="N267" s="356">
        <v>670.53192000000001</v>
      </c>
      <c r="O267" s="356">
        <v>37472.812570000002</v>
      </c>
      <c r="P267" s="356">
        <v>53171.800619999995</v>
      </c>
      <c r="Q267" s="356">
        <v>107.62360000000001</v>
      </c>
      <c r="R267" s="357">
        <v>53279.424220000001</v>
      </c>
      <c r="S267" s="7"/>
      <c r="T267" s="7"/>
      <c r="U267" s="7"/>
      <c r="V267" s="7"/>
      <c r="W267" s="7"/>
      <c r="X267" s="7"/>
      <c r="Y267" s="7"/>
      <c r="Z267" s="7"/>
      <c r="AA267" s="7"/>
      <c r="AB267" s="7"/>
    </row>
    <row r="268" spans="1:28" s="332" customFormat="1" ht="13.5">
      <c r="A268" s="358"/>
      <c r="B268" s="358"/>
      <c r="C268" s="353" t="s">
        <v>282</v>
      </c>
      <c r="D268" s="353" t="s">
        <v>283</v>
      </c>
      <c r="E268" s="354">
        <v>49</v>
      </c>
      <c r="F268" s="355">
        <v>63324.085070000001</v>
      </c>
      <c r="G268" s="356">
        <v>26435.71139</v>
      </c>
      <c r="H268" s="356">
        <v>89759.796459999998</v>
      </c>
      <c r="I268" s="356">
        <v>77464.011780000001</v>
      </c>
      <c r="J268" s="356">
        <v>24544.726300000002</v>
      </c>
      <c r="K268" s="356">
        <v>102008.73808</v>
      </c>
      <c r="L268" s="356">
        <v>9034.7268699999986</v>
      </c>
      <c r="M268" s="356">
        <v>56127.26096</v>
      </c>
      <c r="N268" s="356">
        <v>65161.987829999998</v>
      </c>
      <c r="O268" s="356">
        <v>256930.52236999999</v>
      </c>
      <c r="P268" s="356">
        <v>385842.33993999998</v>
      </c>
      <c r="Q268" s="356">
        <v>21428.340989999997</v>
      </c>
      <c r="R268" s="357">
        <v>407270.68093000003</v>
      </c>
      <c r="S268" s="7"/>
      <c r="T268" s="7"/>
      <c r="U268" s="7"/>
      <c r="V268" s="7"/>
      <c r="W268" s="7"/>
      <c r="X268" s="7"/>
      <c r="Y268" s="7"/>
      <c r="Z268" s="7"/>
      <c r="AA268" s="7"/>
      <c r="AB268" s="7"/>
    </row>
    <row r="269" spans="1:28" s="332" customFormat="1" ht="13.5">
      <c r="A269" s="358"/>
      <c r="B269" s="358"/>
      <c r="C269" s="358"/>
      <c r="D269" s="358"/>
      <c r="E269" s="359">
        <v>249</v>
      </c>
      <c r="F269" s="360">
        <v>9315.2213900000006</v>
      </c>
      <c r="G269" s="361">
        <v>829.80918999999994</v>
      </c>
      <c r="H269" s="361">
        <v>10145.030580000001</v>
      </c>
      <c r="I269" s="361">
        <v>18238.4614</v>
      </c>
      <c r="J269" s="361">
        <v>7927.9680199999993</v>
      </c>
      <c r="K269" s="361">
        <v>26166.42942</v>
      </c>
      <c r="L269" s="361">
        <v>156.31817000000001</v>
      </c>
      <c r="M269" s="361">
        <v>85.30577000000001</v>
      </c>
      <c r="N269" s="361">
        <v>241.62394</v>
      </c>
      <c r="O269" s="361">
        <v>36553.083939999997</v>
      </c>
      <c r="P269" s="361">
        <v>20.816310000000001</v>
      </c>
      <c r="Q269" s="361">
        <v>6.3112500000000002</v>
      </c>
      <c r="R269" s="362">
        <v>27.127560000000003</v>
      </c>
      <c r="S269" s="7"/>
      <c r="T269" s="7"/>
      <c r="U269" s="7"/>
      <c r="V269" s="7"/>
      <c r="W269" s="7"/>
      <c r="X269" s="7"/>
      <c r="Y269" s="7"/>
      <c r="Z269" s="7"/>
      <c r="AA269" s="7"/>
      <c r="AB269" s="7"/>
    </row>
    <row r="270" spans="1:28" s="332" customFormat="1" ht="13.5">
      <c r="A270" s="358"/>
      <c r="B270" s="358"/>
      <c r="C270" s="358"/>
      <c r="D270" s="353" t="s">
        <v>284</v>
      </c>
      <c r="E270" s="354">
        <v>704</v>
      </c>
      <c r="F270" s="355">
        <v>0</v>
      </c>
      <c r="G270" s="356">
        <v>0</v>
      </c>
      <c r="H270" s="356">
        <v>0</v>
      </c>
      <c r="I270" s="356">
        <v>210.40676000000002</v>
      </c>
      <c r="J270" s="356">
        <v>50.241879999999995</v>
      </c>
      <c r="K270" s="356">
        <v>260.64864</v>
      </c>
      <c r="L270" s="356">
        <v>0</v>
      </c>
      <c r="M270" s="356">
        <v>0</v>
      </c>
      <c r="N270" s="356">
        <v>0</v>
      </c>
      <c r="O270" s="356">
        <v>260.64864</v>
      </c>
      <c r="P270" s="356">
        <v>0</v>
      </c>
      <c r="Q270" s="356">
        <v>0</v>
      </c>
      <c r="R270" s="357">
        <v>0</v>
      </c>
      <c r="S270" s="7"/>
      <c r="T270" s="7"/>
      <c r="U270" s="7"/>
      <c r="V270" s="7"/>
      <c r="W270" s="7"/>
      <c r="X270" s="7"/>
      <c r="Y270" s="7"/>
      <c r="Z270" s="7"/>
      <c r="AA270" s="7"/>
      <c r="AB270" s="7"/>
    </row>
    <row r="271" spans="1:28" s="332" customFormat="1" ht="13.5">
      <c r="A271" s="358"/>
      <c r="B271" s="353" t="s">
        <v>18</v>
      </c>
      <c r="C271" s="353" t="s">
        <v>285</v>
      </c>
      <c r="D271" s="353" t="s">
        <v>285</v>
      </c>
      <c r="E271" s="354">
        <v>105</v>
      </c>
      <c r="F271" s="355">
        <v>45470.46946</v>
      </c>
      <c r="G271" s="356">
        <v>21844.717649999999</v>
      </c>
      <c r="H271" s="356">
        <v>67315.187109999999</v>
      </c>
      <c r="I271" s="356">
        <v>73776.479849999989</v>
      </c>
      <c r="J271" s="356">
        <v>16294.789210000001</v>
      </c>
      <c r="K271" s="356">
        <v>90071.269060000006</v>
      </c>
      <c r="L271" s="356">
        <v>4011.5237000000002</v>
      </c>
      <c r="M271" s="356">
        <v>540.52746000000002</v>
      </c>
      <c r="N271" s="356">
        <v>4552.05116</v>
      </c>
      <c r="O271" s="356">
        <v>161938.50733000002</v>
      </c>
      <c r="P271" s="356">
        <v>101414.81155</v>
      </c>
      <c r="Q271" s="356">
        <v>921.43832999999995</v>
      </c>
      <c r="R271" s="357">
        <v>102336.24987999999</v>
      </c>
      <c r="S271" s="7"/>
      <c r="T271" s="7"/>
      <c r="U271" s="7"/>
      <c r="V271" s="7"/>
      <c r="W271" s="7"/>
      <c r="X271" s="7"/>
      <c r="Y271" s="7"/>
      <c r="Z271" s="7"/>
      <c r="AA271" s="7"/>
      <c r="AB271" s="7"/>
    </row>
    <row r="272" spans="1:28" s="332" customFormat="1" ht="13.5">
      <c r="A272" s="358"/>
      <c r="B272" s="353" t="s">
        <v>19</v>
      </c>
      <c r="C272" s="353" t="s">
        <v>286</v>
      </c>
      <c r="D272" s="353" t="s">
        <v>286</v>
      </c>
      <c r="E272" s="354">
        <v>122</v>
      </c>
      <c r="F272" s="355">
        <v>23907.42715</v>
      </c>
      <c r="G272" s="356">
        <v>17143.56235</v>
      </c>
      <c r="H272" s="356">
        <v>41050.989500000003</v>
      </c>
      <c r="I272" s="356">
        <v>104851.51396</v>
      </c>
      <c r="J272" s="356">
        <v>47292.883049999997</v>
      </c>
      <c r="K272" s="356">
        <v>152144.39700999999</v>
      </c>
      <c r="L272" s="356">
        <v>25931.168969999999</v>
      </c>
      <c r="M272" s="356">
        <v>11085.664289999999</v>
      </c>
      <c r="N272" s="356">
        <v>37016.833259999999</v>
      </c>
      <c r="O272" s="356">
        <v>230212.21977000003</v>
      </c>
      <c r="P272" s="356">
        <v>86551.08051</v>
      </c>
      <c r="Q272" s="356">
        <v>13157.948400000001</v>
      </c>
      <c r="R272" s="357">
        <v>99709.028909999994</v>
      </c>
      <c r="S272" s="7"/>
      <c r="T272" s="7"/>
      <c r="U272" s="7"/>
      <c r="V272" s="7"/>
      <c r="W272" s="7"/>
      <c r="X272" s="7"/>
      <c r="Y272" s="7"/>
      <c r="Z272" s="7"/>
      <c r="AA272" s="7"/>
      <c r="AB272" s="7"/>
    </row>
    <row r="273" spans="1:28" s="332" customFormat="1" ht="13.5">
      <c r="A273" s="358"/>
      <c r="B273" s="358"/>
      <c r="C273" s="358"/>
      <c r="D273" s="353" t="s">
        <v>287</v>
      </c>
      <c r="E273" s="354">
        <v>121</v>
      </c>
      <c r="F273" s="355">
        <v>14360.730670000001</v>
      </c>
      <c r="G273" s="356">
        <v>5115.0128800000002</v>
      </c>
      <c r="H273" s="356">
        <v>19475.743549999999</v>
      </c>
      <c r="I273" s="356">
        <v>61499.69371</v>
      </c>
      <c r="J273" s="356">
        <v>32422.33323</v>
      </c>
      <c r="K273" s="356">
        <v>93922.026939999996</v>
      </c>
      <c r="L273" s="356">
        <v>7825.2181100000007</v>
      </c>
      <c r="M273" s="356">
        <v>2846.4510099999998</v>
      </c>
      <c r="N273" s="356">
        <v>10671.669119999999</v>
      </c>
      <c r="O273" s="356">
        <v>124069.43961</v>
      </c>
      <c r="P273" s="356">
        <v>4.2707600000000001</v>
      </c>
      <c r="Q273" s="356">
        <v>1.4082300000000001</v>
      </c>
      <c r="R273" s="357">
        <v>5.6789899999999998</v>
      </c>
      <c r="S273" s="7"/>
      <c r="T273" s="7"/>
      <c r="U273" s="7"/>
      <c r="V273" s="7"/>
      <c r="W273" s="7"/>
      <c r="X273" s="7"/>
      <c r="Y273" s="7"/>
      <c r="Z273" s="7"/>
      <c r="AA273" s="7"/>
      <c r="AB273" s="7"/>
    </row>
    <row r="274" spans="1:28" s="332" customFormat="1" ht="13.5">
      <c r="A274" s="358"/>
      <c r="B274" s="358"/>
      <c r="C274" s="353" t="s">
        <v>288</v>
      </c>
      <c r="D274" s="353" t="s">
        <v>19</v>
      </c>
      <c r="E274" s="354">
        <v>120</v>
      </c>
      <c r="F274" s="355">
        <v>74755.912349999999</v>
      </c>
      <c r="G274" s="356">
        <v>17918.508170000001</v>
      </c>
      <c r="H274" s="356">
        <v>92674.42052</v>
      </c>
      <c r="I274" s="356">
        <v>134673.63891000001</v>
      </c>
      <c r="J274" s="356">
        <v>44788.558090000006</v>
      </c>
      <c r="K274" s="356">
        <v>179462.19699999999</v>
      </c>
      <c r="L274" s="356">
        <v>20292.920819999999</v>
      </c>
      <c r="M274" s="356">
        <v>11546.894480000001</v>
      </c>
      <c r="N274" s="356">
        <v>31839.815300000002</v>
      </c>
      <c r="O274" s="356">
        <v>303976.43281999999</v>
      </c>
      <c r="P274" s="356">
        <v>87786.579660000003</v>
      </c>
      <c r="Q274" s="356">
        <v>1180.33664</v>
      </c>
      <c r="R274" s="357">
        <v>88966.916299999997</v>
      </c>
      <c r="S274" s="7"/>
      <c r="T274" s="7"/>
      <c r="U274" s="7"/>
      <c r="V274" s="7"/>
      <c r="W274" s="7"/>
      <c r="X274" s="7"/>
      <c r="Y274" s="7"/>
      <c r="Z274" s="7"/>
      <c r="AA274" s="7"/>
      <c r="AB274" s="7"/>
    </row>
    <row r="275" spans="1:28" s="332" customFormat="1" ht="13.5">
      <c r="A275" s="358"/>
      <c r="B275" s="358"/>
      <c r="C275" s="358"/>
      <c r="D275" s="358"/>
      <c r="E275" s="359">
        <v>699</v>
      </c>
      <c r="F275" s="360">
        <v>4908.1914800000004</v>
      </c>
      <c r="G275" s="361">
        <v>3880.2815799999998</v>
      </c>
      <c r="H275" s="361">
        <v>8788.4730600000003</v>
      </c>
      <c r="I275" s="361">
        <v>4513.1788299999998</v>
      </c>
      <c r="J275" s="361">
        <v>1279.8313500000002</v>
      </c>
      <c r="K275" s="361">
        <v>5793.0101799999993</v>
      </c>
      <c r="L275" s="361">
        <v>445.47477000000003</v>
      </c>
      <c r="M275" s="361">
        <v>187.35</v>
      </c>
      <c r="N275" s="361">
        <v>632.82477000000006</v>
      </c>
      <c r="O275" s="361">
        <v>15214.308010000001</v>
      </c>
      <c r="P275" s="361">
        <v>3.6368899999999997</v>
      </c>
      <c r="Q275" s="361">
        <v>1.2839100000000001</v>
      </c>
      <c r="R275" s="362">
        <v>4.9207999999999998</v>
      </c>
      <c r="S275" s="7"/>
      <c r="T275" s="7"/>
      <c r="U275" s="7"/>
      <c r="V275" s="7"/>
      <c r="W275" s="7"/>
      <c r="X275" s="7"/>
      <c r="Y275" s="7"/>
      <c r="Z275" s="7"/>
      <c r="AA275" s="7"/>
      <c r="AB275" s="7"/>
    </row>
    <row r="276" spans="1:28" s="332" customFormat="1" ht="13.5">
      <c r="A276" s="358"/>
      <c r="B276" s="358"/>
      <c r="C276" s="358"/>
      <c r="D276" s="353" t="s">
        <v>289</v>
      </c>
      <c r="E276" s="354">
        <v>282</v>
      </c>
      <c r="F276" s="355">
        <v>545.99547999999993</v>
      </c>
      <c r="G276" s="356">
        <v>570.90656000000001</v>
      </c>
      <c r="H276" s="356">
        <v>1116.9020399999999</v>
      </c>
      <c r="I276" s="356">
        <v>32203.73084</v>
      </c>
      <c r="J276" s="356">
        <v>5717.2855399999999</v>
      </c>
      <c r="K276" s="356">
        <v>37921.016380000001</v>
      </c>
      <c r="L276" s="356">
        <v>639.72034999999994</v>
      </c>
      <c r="M276" s="356">
        <v>105.71725000000001</v>
      </c>
      <c r="N276" s="356">
        <v>745.43759999999997</v>
      </c>
      <c r="O276" s="356">
        <v>39783.356020000007</v>
      </c>
      <c r="P276" s="356">
        <v>3.0960000000000001E-2</v>
      </c>
      <c r="Q276" s="356">
        <v>0</v>
      </c>
      <c r="R276" s="357">
        <v>3.0960000000000001E-2</v>
      </c>
      <c r="S276" s="7"/>
      <c r="T276" s="7"/>
      <c r="U276" s="7"/>
      <c r="V276" s="7"/>
      <c r="W276" s="7"/>
      <c r="X276" s="7"/>
      <c r="Y276" s="7"/>
      <c r="Z276" s="7"/>
      <c r="AA276" s="7"/>
      <c r="AB276" s="7"/>
    </row>
    <row r="277" spans="1:28" s="332" customFormat="1" ht="13.5">
      <c r="A277" s="358"/>
      <c r="B277" s="353" t="s">
        <v>20</v>
      </c>
      <c r="C277" s="353" t="s">
        <v>290</v>
      </c>
      <c r="D277" s="353" t="s">
        <v>290</v>
      </c>
      <c r="E277" s="354">
        <v>267</v>
      </c>
      <c r="F277" s="355">
        <v>8479.1669299999994</v>
      </c>
      <c r="G277" s="356">
        <v>742.30266000000006</v>
      </c>
      <c r="H277" s="356">
        <v>9221.4695900000006</v>
      </c>
      <c r="I277" s="356">
        <v>46257.843489999999</v>
      </c>
      <c r="J277" s="356">
        <v>14898.597119999999</v>
      </c>
      <c r="K277" s="356">
        <v>61156.440609999998</v>
      </c>
      <c r="L277" s="356">
        <v>1088.6734299999998</v>
      </c>
      <c r="M277" s="356">
        <v>91.957560000000001</v>
      </c>
      <c r="N277" s="356">
        <v>1180.6309899999999</v>
      </c>
      <c r="O277" s="356">
        <v>71558.541190000004</v>
      </c>
      <c r="P277" s="356">
        <v>47115.813240000003</v>
      </c>
      <c r="Q277" s="356">
        <v>329.23944</v>
      </c>
      <c r="R277" s="357">
        <v>47445.052680000001</v>
      </c>
      <c r="S277" s="7"/>
      <c r="T277" s="7"/>
      <c r="U277" s="7"/>
      <c r="V277" s="7"/>
      <c r="W277" s="7"/>
      <c r="X277" s="7"/>
      <c r="Y277" s="7"/>
      <c r="Z277" s="7"/>
      <c r="AA277" s="7"/>
      <c r="AB277" s="7"/>
    </row>
    <row r="278" spans="1:28" s="332" customFormat="1" ht="13.5">
      <c r="A278" s="358"/>
      <c r="B278" s="358"/>
      <c r="C278" s="353" t="s">
        <v>20</v>
      </c>
      <c r="D278" s="353" t="s">
        <v>291</v>
      </c>
      <c r="E278" s="354">
        <v>91</v>
      </c>
      <c r="F278" s="355">
        <v>27096.267540000001</v>
      </c>
      <c r="G278" s="356">
        <v>33920.282399999996</v>
      </c>
      <c r="H278" s="356">
        <v>61016.549939999997</v>
      </c>
      <c r="I278" s="356">
        <v>74113.839469999992</v>
      </c>
      <c r="J278" s="356">
        <v>10940.925949999999</v>
      </c>
      <c r="K278" s="356">
        <v>85054.765419999996</v>
      </c>
      <c r="L278" s="356">
        <v>8515.05062</v>
      </c>
      <c r="M278" s="356">
        <v>2326.0741200000002</v>
      </c>
      <c r="N278" s="356">
        <v>10841.124740000001</v>
      </c>
      <c r="O278" s="356">
        <v>156912.44010000001</v>
      </c>
      <c r="P278" s="356">
        <v>96802.386719999995</v>
      </c>
      <c r="Q278" s="356">
        <v>1172.87078</v>
      </c>
      <c r="R278" s="357">
        <v>97975.257500000007</v>
      </c>
      <c r="S278" s="7"/>
      <c r="T278" s="7"/>
      <c r="U278" s="7"/>
      <c r="V278" s="7"/>
      <c r="W278" s="7"/>
      <c r="X278" s="7"/>
      <c r="Y278" s="7"/>
      <c r="Z278" s="7"/>
      <c r="AA278" s="7"/>
      <c r="AB278" s="7"/>
    </row>
    <row r="279" spans="1:28" s="332" customFormat="1" ht="13.5">
      <c r="A279" s="358"/>
      <c r="B279" s="358"/>
      <c r="C279" s="358"/>
      <c r="D279" s="358"/>
      <c r="E279" s="359">
        <v>695</v>
      </c>
      <c r="F279" s="360">
        <v>2391.1661899999999</v>
      </c>
      <c r="G279" s="361">
        <v>4884.8878700000005</v>
      </c>
      <c r="H279" s="361">
        <v>7276.0540599999995</v>
      </c>
      <c r="I279" s="361">
        <v>13177.944369999999</v>
      </c>
      <c r="J279" s="361">
        <v>3181.7683999999999</v>
      </c>
      <c r="K279" s="361">
        <v>16359.71277</v>
      </c>
      <c r="L279" s="361">
        <v>875.32092</v>
      </c>
      <c r="M279" s="361">
        <v>178.06854000000001</v>
      </c>
      <c r="N279" s="361">
        <v>1053.3894599999999</v>
      </c>
      <c r="O279" s="361">
        <v>24689.156289999999</v>
      </c>
      <c r="P279" s="361">
        <v>18.833290000000002</v>
      </c>
      <c r="Q279" s="361">
        <v>1.3821099999999999</v>
      </c>
      <c r="R279" s="362">
        <v>20.215400000000002</v>
      </c>
      <c r="S279" s="7"/>
      <c r="T279" s="7"/>
      <c r="U279" s="7"/>
      <c r="V279" s="7"/>
      <c r="W279" s="7"/>
      <c r="X279" s="7"/>
      <c r="Y279" s="7"/>
      <c r="Z279" s="7"/>
      <c r="AA279" s="7"/>
      <c r="AB279" s="7"/>
    </row>
    <row r="280" spans="1:28" s="332" customFormat="1" ht="13.5">
      <c r="A280" s="358"/>
      <c r="B280" s="353" t="s">
        <v>21</v>
      </c>
      <c r="C280" s="353" t="s">
        <v>292</v>
      </c>
      <c r="D280" s="353" t="s">
        <v>293</v>
      </c>
      <c r="E280" s="354">
        <v>575</v>
      </c>
      <c r="F280" s="355">
        <v>2159.4056099999998</v>
      </c>
      <c r="G280" s="356">
        <v>983.31948</v>
      </c>
      <c r="H280" s="356">
        <v>3142.7250899999999</v>
      </c>
      <c r="I280" s="356">
        <v>12163.98659</v>
      </c>
      <c r="J280" s="356">
        <v>1554.7391</v>
      </c>
      <c r="K280" s="356">
        <v>13718.725689999999</v>
      </c>
      <c r="L280" s="356">
        <v>40.998359999999998</v>
      </c>
      <c r="M280" s="356">
        <v>58.26585</v>
      </c>
      <c r="N280" s="356">
        <v>99.264210000000006</v>
      </c>
      <c r="O280" s="356">
        <v>16960.714989999997</v>
      </c>
      <c r="P280" s="356">
        <v>2.4887700000000001</v>
      </c>
      <c r="Q280" s="356">
        <v>0.6957000000000001</v>
      </c>
      <c r="R280" s="357">
        <v>3.1844699999999997</v>
      </c>
      <c r="S280" s="7"/>
      <c r="T280" s="7"/>
      <c r="U280" s="7"/>
      <c r="V280" s="7"/>
      <c r="W280" s="7"/>
      <c r="X280" s="7"/>
      <c r="Y280" s="7"/>
      <c r="Z280" s="7"/>
      <c r="AA280" s="7"/>
      <c r="AB280" s="7"/>
    </row>
    <row r="281" spans="1:28" s="332" customFormat="1" ht="13.5">
      <c r="A281" s="358"/>
      <c r="B281" s="358"/>
      <c r="C281" s="353" t="s">
        <v>294</v>
      </c>
      <c r="D281" s="353" t="s">
        <v>294</v>
      </c>
      <c r="E281" s="354">
        <v>22</v>
      </c>
      <c r="F281" s="355">
        <v>14070.144910000001</v>
      </c>
      <c r="G281" s="356">
        <v>15076.447529999999</v>
      </c>
      <c r="H281" s="356">
        <v>29146.59244</v>
      </c>
      <c r="I281" s="356">
        <v>31252.825820000002</v>
      </c>
      <c r="J281" s="356">
        <v>7261.4308200000005</v>
      </c>
      <c r="K281" s="356">
        <v>38514.25664</v>
      </c>
      <c r="L281" s="356">
        <v>1550.7028</v>
      </c>
      <c r="M281" s="356">
        <v>171.97842</v>
      </c>
      <c r="N281" s="356">
        <v>1722.6812199999999</v>
      </c>
      <c r="O281" s="356">
        <v>69383.530299999999</v>
      </c>
      <c r="P281" s="356">
        <v>46865.35888</v>
      </c>
      <c r="Q281" s="356">
        <v>1946.0301100000001</v>
      </c>
      <c r="R281" s="357">
        <v>48811.388989999999</v>
      </c>
      <c r="S281" s="7"/>
      <c r="T281" s="7"/>
      <c r="U281" s="7"/>
      <c r="V281" s="7"/>
      <c r="W281" s="7"/>
      <c r="X281" s="7"/>
      <c r="Y281" s="7"/>
      <c r="Z281" s="7"/>
      <c r="AA281" s="7"/>
      <c r="AB281" s="7"/>
    </row>
    <row r="282" spans="1:28" s="332" customFormat="1" ht="13.5">
      <c r="A282" s="358"/>
      <c r="B282" s="358"/>
      <c r="C282" s="353" t="s">
        <v>21</v>
      </c>
      <c r="D282" s="353" t="s">
        <v>295</v>
      </c>
      <c r="E282" s="354">
        <v>529</v>
      </c>
      <c r="F282" s="355">
        <v>12115.362810000001</v>
      </c>
      <c r="G282" s="356">
        <v>2843.5174099999999</v>
      </c>
      <c r="H282" s="356">
        <v>14958.880220000001</v>
      </c>
      <c r="I282" s="356">
        <v>27881.79521</v>
      </c>
      <c r="J282" s="356">
        <v>14223.156630000001</v>
      </c>
      <c r="K282" s="356">
        <v>42104.951840000002</v>
      </c>
      <c r="L282" s="356">
        <v>444.02454999999998</v>
      </c>
      <c r="M282" s="356">
        <v>224.82431</v>
      </c>
      <c r="N282" s="356">
        <v>668.84885999999995</v>
      </c>
      <c r="O282" s="356">
        <v>57732.680919999999</v>
      </c>
      <c r="P282" s="356">
        <v>56.23648</v>
      </c>
      <c r="Q282" s="356">
        <v>2.49518</v>
      </c>
      <c r="R282" s="357">
        <v>58.731660000000005</v>
      </c>
      <c r="S282" s="7"/>
      <c r="T282" s="7"/>
      <c r="U282" s="7"/>
      <c r="V282" s="7"/>
      <c r="W282" s="7"/>
      <c r="X282" s="7"/>
      <c r="Y282" s="7"/>
      <c r="Z282" s="7"/>
      <c r="AA282" s="7"/>
      <c r="AB282" s="7"/>
    </row>
    <row r="283" spans="1:28" s="332" customFormat="1" ht="13.5">
      <c r="A283" s="358"/>
      <c r="B283" s="358"/>
      <c r="C283" s="358"/>
      <c r="D283" s="353" t="s">
        <v>21</v>
      </c>
      <c r="E283" s="354">
        <v>17</v>
      </c>
      <c r="F283" s="355">
        <v>126038.06501000001</v>
      </c>
      <c r="G283" s="356">
        <v>65421.061860000002</v>
      </c>
      <c r="H283" s="356">
        <v>191459.12687000001</v>
      </c>
      <c r="I283" s="356">
        <v>256220.38524</v>
      </c>
      <c r="J283" s="356">
        <v>94899.867930000008</v>
      </c>
      <c r="K283" s="356">
        <v>351120.25317000004</v>
      </c>
      <c r="L283" s="356">
        <v>25298.118629999997</v>
      </c>
      <c r="M283" s="356">
        <v>16701.475399999999</v>
      </c>
      <c r="N283" s="356">
        <v>41999.59403</v>
      </c>
      <c r="O283" s="356">
        <v>584578.97407</v>
      </c>
      <c r="P283" s="356">
        <v>766422.51458000008</v>
      </c>
      <c r="Q283" s="356">
        <v>202622.33131000001</v>
      </c>
      <c r="R283" s="357">
        <v>969044.84589</v>
      </c>
      <c r="S283" s="7"/>
      <c r="T283" s="7"/>
      <c r="U283" s="7"/>
      <c r="V283" s="7"/>
      <c r="W283" s="7"/>
      <c r="X283" s="7"/>
      <c r="Y283" s="7"/>
      <c r="Z283" s="7"/>
      <c r="AA283" s="7"/>
      <c r="AB283" s="7"/>
    </row>
    <row r="284" spans="1:28" s="332" customFormat="1" ht="13.5">
      <c r="A284" s="358"/>
      <c r="B284" s="358"/>
      <c r="C284" s="358"/>
      <c r="D284" s="358"/>
      <c r="E284" s="359">
        <v>18</v>
      </c>
      <c r="F284" s="360">
        <v>19875.11234</v>
      </c>
      <c r="G284" s="361">
        <v>10397.29299</v>
      </c>
      <c r="H284" s="361">
        <v>30272.405329999998</v>
      </c>
      <c r="I284" s="361">
        <v>43955.646909999996</v>
      </c>
      <c r="J284" s="361">
        <v>8027.4227199999996</v>
      </c>
      <c r="K284" s="361">
        <v>51983.069630000005</v>
      </c>
      <c r="L284" s="361">
        <v>2053.8945600000002</v>
      </c>
      <c r="M284" s="361">
        <v>516.12588000000005</v>
      </c>
      <c r="N284" s="361">
        <v>2570.0204399999998</v>
      </c>
      <c r="O284" s="361">
        <v>84825.4954</v>
      </c>
      <c r="P284" s="361">
        <v>127.02930000000001</v>
      </c>
      <c r="Q284" s="361">
        <v>52.961889999999997</v>
      </c>
      <c r="R284" s="362">
        <v>179.99118999999999</v>
      </c>
      <c r="S284" s="7"/>
      <c r="T284" s="7"/>
      <c r="U284" s="7"/>
      <c r="V284" s="7"/>
      <c r="W284" s="7"/>
      <c r="X284" s="7"/>
      <c r="Y284" s="7"/>
      <c r="Z284" s="7"/>
      <c r="AA284" s="7"/>
      <c r="AB284" s="7"/>
    </row>
    <row r="285" spans="1:28" s="332" customFormat="1" ht="13.5">
      <c r="A285" s="358"/>
      <c r="B285" s="358"/>
      <c r="C285" s="358"/>
      <c r="D285" s="358"/>
      <c r="E285" s="359">
        <v>536</v>
      </c>
      <c r="F285" s="360">
        <v>14742.057640000001</v>
      </c>
      <c r="G285" s="361">
        <v>10768.3614</v>
      </c>
      <c r="H285" s="361">
        <v>25510.419040000001</v>
      </c>
      <c r="I285" s="361">
        <v>51599.778829999996</v>
      </c>
      <c r="J285" s="361">
        <v>7087.96893</v>
      </c>
      <c r="K285" s="361">
        <v>58687.747759999998</v>
      </c>
      <c r="L285" s="361">
        <v>1288.4638600000001</v>
      </c>
      <c r="M285" s="361">
        <v>882.95278000000008</v>
      </c>
      <c r="N285" s="361">
        <v>2171.4166399999999</v>
      </c>
      <c r="O285" s="361">
        <v>86369.583440000002</v>
      </c>
      <c r="P285" s="361">
        <v>16.702300000000001</v>
      </c>
      <c r="Q285" s="361">
        <v>27.99701</v>
      </c>
      <c r="R285" s="362">
        <v>44.699309999999997</v>
      </c>
      <c r="S285" s="7"/>
      <c r="T285" s="7"/>
      <c r="U285" s="7"/>
      <c r="V285" s="7"/>
      <c r="W285" s="7"/>
      <c r="X285" s="7"/>
      <c r="Y285" s="7"/>
      <c r="Z285" s="7"/>
      <c r="AA285" s="7"/>
      <c r="AB285" s="7"/>
    </row>
    <row r="286" spans="1:28" s="332" customFormat="1" ht="13.5">
      <c r="A286" s="358"/>
      <c r="B286" s="358"/>
      <c r="C286" s="358"/>
      <c r="D286" s="358"/>
      <c r="E286" s="359">
        <v>635</v>
      </c>
      <c r="F286" s="360">
        <v>15734.956199999999</v>
      </c>
      <c r="G286" s="361">
        <v>11818.08994</v>
      </c>
      <c r="H286" s="361">
        <v>27553.046140000002</v>
      </c>
      <c r="I286" s="361">
        <v>36821.366999999998</v>
      </c>
      <c r="J286" s="361">
        <v>29077.280179999998</v>
      </c>
      <c r="K286" s="361">
        <v>65898.64718</v>
      </c>
      <c r="L286" s="361">
        <v>3353.1819300000002</v>
      </c>
      <c r="M286" s="361">
        <v>1179.06078</v>
      </c>
      <c r="N286" s="361">
        <v>4532.2427099999995</v>
      </c>
      <c r="O286" s="361">
        <v>97983.936029999997</v>
      </c>
      <c r="P286" s="361">
        <v>49.597169999999998</v>
      </c>
      <c r="Q286" s="361">
        <v>9.7711600000000001</v>
      </c>
      <c r="R286" s="362">
        <v>59.36833</v>
      </c>
      <c r="S286" s="7"/>
      <c r="T286" s="7"/>
      <c r="U286" s="7"/>
      <c r="V286" s="7"/>
      <c r="W286" s="7"/>
      <c r="X286" s="7"/>
      <c r="Y286" s="7"/>
      <c r="Z286" s="7"/>
      <c r="AA286" s="7"/>
      <c r="AB286" s="7"/>
    </row>
    <row r="287" spans="1:28" s="332" customFormat="1" ht="13.5">
      <c r="A287" s="358"/>
      <c r="B287" s="358"/>
      <c r="C287" s="358"/>
      <c r="D287" s="353" t="s">
        <v>296</v>
      </c>
      <c r="E287" s="354">
        <v>644</v>
      </c>
      <c r="F287" s="355">
        <v>2814.5787700000001</v>
      </c>
      <c r="G287" s="356">
        <v>966.72480000000007</v>
      </c>
      <c r="H287" s="356">
        <v>3781.30357</v>
      </c>
      <c r="I287" s="356">
        <v>16328.479529999999</v>
      </c>
      <c r="J287" s="356">
        <v>2224.3728300000002</v>
      </c>
      <c r="K287" s="356">
        <v>18552.852360000001</v>
      </c>
      <c r="L287" s="356">
        <v>186.89263</v>
      </c>
      <c r="M287" s="356">
        <v>0</v>
      </c>
      <c r="N287" s="356">
        <v>186.89263</v>
      </c>
      <c r="O287" s="356">
        <v>22521.048559999999</v>
      </c>
      <c r="P287" s="356">
        <v>1.0414400000000001</v>
      </c>
      <c r="Q287" s="356">
        <v>2.5828000000000002</v>
      </c>
      <c r="R287" s="357">
        <v>3.6242399999999999</v>
      </c>
      <c r="S287" s="7"/>
      <c r="T287" s="7"/>
      <c r="U287" s="7"/>
      <c r="V287" s="7"/>
      <c r="W287" s="7"/>
      <c r="X287" s="7"/>
      <c r="Y287" s="7"/>
      <c r="Z287" s="7"/>
      <c r="AA287" s="7"/>
      <c r="AB287" s="7"/>
    </row>
    <row r="288" spans="1:28" s="332" customFormat="1" ht="13.5">
      <c r="A288" s="358"/>
      <c r="B288" s="358"/>
      <c r="C288" s="353" t="s">
        <v>297</v>
      </c>
      <c r="D288" s="353" t="s">
        <v>297</v>
      </c>
      <c r="E288" s="354">
        <v>543</v>
      </c>
      <c r="F288" s="355">
        <v>8808.6358</v>
      </c>
      <c r="G288" s="356">
        <v>7952.7063200000002</v>
      </c>
      <c r="H288" s="356">
        <v>16761.342119999998</v>
      </c>
      <c r="I288" s="356">
        <v>16567.631010000001</v>
      </c>
      <c r="J288" s="356">
        <v>3633.2018499999999</v>
      </c>
      <c r="K288" s="356">
        <v>20200.832859999999</v>
      </c>
      <c r="L288" s="356">
        <v>8170.6219800000008</v>
      </c>
      <c r="M288" s="356">
        <v>40.331400000000002</v>
      </c>
      <c r="N288" s="356">
        <v>8210.953379999999</v>
      </c>
      <c r="O288" s="356">
        <v>45173.128360000002</v>
      </c>
      <c r="P288" s="356">
        <v>22.821669999999997</v>
      </c>
      <c r="Q288" s="356">
        <v>7.1493799999999998</v>
      </c>
      <c r="R288" s="357">
        <v>29.971049999999998</v>
      </c>
      <c r="S288" s="7"/>
      <c r="T288" s="7"/>
      <c r="U288" s="7"/>
      <c r="V288" s="7"/>
      <c r="W288" s="7"/>
      <c r="X288" s="7"/>
      <c r="Y288" s="7"/>
      <c r="Z288" s="7"/>
      <c r="AA288" s="7"/>
      <c r="AB288" s="7"/>
    </row>
    <row r="289" spans="1:28" s="332" customFormat="1" ht="13.5">
      <c r="A289" s="358"/>
      <c r="B289" s="358"/>
      <c r="C289" s="353" t="s">
        <v>298</v>
      </c>
      <c r="D289" s="353" t="s">
        <v>298</v>
      </c>
      <c r="E289" s="354">
        <v>23</v>
      </c>
      <c r="F289" s="355">
        <v>33811.123180000002</v>
      </c>
      <c r="G289" s="356">
        <v>12514.48416</v>
      </c>
      <c r="H289" s="356">
        <v>46325.607340000002</v>
      </c>
      <c r="I289" s="356">
        <v>75790.209239999996</v>
      </c>
      <c r="J289" s="356">
        <v>16973.372890000002</v>
      </c>
      <c r="K289" s="356">
        <v>92763.582129999995</v>
      </c>
      <c r="L289" s="356">
        <v>3683.8271400000003</v>
      </c>
      <c r="M289" s="356">
        <v>2786.2176300000001</v>
      </c>
      <c r="N289" s="356">
        <v>6470.0447699999995</v>
      </c>
      <c r="O289" s="356">
        <v>145559.23424000002</v>
      </c>
      <c r="P289" s="356">
        <v>220810.57505000001</v>
      </c>
      <c r="Q289" s="356">
        <v>1864.3924399999999</v>
      </c>
      <c r="R289" s="357">
        <v>222674.96749000001</v>
      </c>
      <c r="S289" s="7"/>
      <c r="T289" s="7"/>
      <c r="U289" s="7"/>
      <c r="V289" s="7"/>
      <c r="W289" s="7"/>
      <c r="X289" s="7"/>
      <c r="Y289" s="7"/>
      <c r="Z289" s="7"/>
      <c r="AA289" s="7"/>
      <c r="AB289" s="7"/>
    </row>
    <row r="290" spans="1:28" s="332" customFormat="1" ht="13.5">
      <c r="A290" s="358"/>
      <c r="B290" s="358"/>
      <c r="C290" s="353" t="s">
        <v>299</v>
      </c>
      <c r="D290" s="353" t="s">
        <v>300</v>
      </c>
      <c r="E290" s="354">
        <v>24</v>
      </c>
      <c r="F290" s="355">
        <v>14861.73142</v>
      </c>
      <c r="G290" s="356">
        <v>124290.69845</v>
      </c>
      <c r="H290" s="356">
        <v>139152.42986999999</v>
      </c>
      <c r="I290" s="356">
        <v>40273.75735</v>
      </c>
      <c r="J290" s="356">
        <v>17866.569190000002</v>
      </c>
      <c r="K290" s="356">
        <v>58140.326540000002</v>
      </c>
      <c r="L290" s="356">
        <v>3716.3576899999998</v>
      </c>
      <c r="M290" s="356">
        <v>5035.5460199999998</v>
      </c>
      <c r="N290" s="356">
        <v>8751.9037100000005</v>
      </c>
      <c r="O290" s="356">
        <v>206044.66012000002</v>
      </c>
      <c r="P290" s="356">
        <v>57536.797270000003</v>
      </c>
      <c r="Q290" s="356">
        <v>1699.6261399999999</v>
      </c>
      <c r="R290" s="357">
        <v>59236.423409999996</v>
      </c>
      <c r="S290" s="7"/>
      <c r="T290" s="7"/>
      <c r="U290" s="7"/>
      <c r="V290" s="7"/>
      <c r="W290" s="7"/>
      <c r="X290" s="7"/>
      <c r="Y290" s="7"/>
      <c r="Z290" s="7"/>
      <c r="AA290" s="7"/>
      <c r="AB290" s="7"/>
    </row>
    <row r="291" spans="1:28" s="332" customFormat="1" ht="13.5">
      <c r="A291" s="358"/>
      <c r="B291" s="353" t="s">
        <v>22</v>
      </c>
      <c r="C291" s="353" t="s">
        <v>22</v>
      </c>
      <c r="D291" s="353" t="s">
        <v>22</v>
      </c>
      <c r="E291" s="354">
        <v>127</v>
      </c>
      <c r="F291" s="355">
        <v>25145.074199999999</v>
      </c>
      <c r="G291" s="356">
        <v>7543.7745999999997</v>
      </c>
      <c r="H291" s="356">
        <v>32688.8488</v>
      </c>
      <c r="I291" s="356">
        <v>99877.82733</v>
      </c>
      <c r="J291" s="356">
        <v>25764.295850000002</v>
      </c>
      <c r="K291" s="356">
        <v>125642.12318000001</v>
      </c>
      <c r="L291" s="356">
        <v>5329.8023700000003</v>
      </c>
      <c r="M291" s="356">
        <v>5467.5747000000001</v>
      </c>
      <c r="N291" s="356">
        <v>10797.37707</v>
      </c>
      <c r="O291" s="356">
        <v>169128.34905000002</v>
      </c>
      <c r="P291" s="356">
        <v>124167.5508</v>
      </c>
      <c r="Q291" s="356">
        <v>6415.9414800000004</v>
      </c>
      <c r="R291" s="357">
        <v>130583.49228000001</v>
      </c>
      <c r="S291" s="7"/>
      <c r="T291" s="7"/>
      <c r="U291" s="7"/>
      <c r="V291" s="7"/>
      <c r="W291" s="7"/>
      <c r="X291" s="7"/>
      <c r="Y291" s="7"/>
      <c r="Z291" s="7"/>
      <c r="AA291" s="7"/>
      <c r="AB291" s="7"/>
    </row>
    <row r="292" spans="1:28" s="332" customFormat="1" ht="13.5">
      <c r="A292" s="358"/>
      <c r="B292" s="358"/>
      <c r="C292" s="353" t="s">
        <v>301</v>
      </c>
      <c r="D292" s="353" t="s">
        <v>302</v>
      </c>
      <c r="E292" s="354">
        <v>129</v>
      </c>
      <c r="F292" s="355">
        <v>65141.946920000002</v>
      </c>
      <c r="G292" s="356">
        <v>39806.255929999999</v>
      </c>
      <c r="H292" s="356">
        <v>104948.20284999999</v>
      </c>
      <c r="I292" s="356">
        <v>136852.40156999999</v>
      </c>
      <c r="J292" s="356">
        <v>47853.325069999999</v>
      </c>
      <c r="K292" s="356">
        <v>184705.72663999998</v>
      </c>
      <c r="L292" s="356">
        <v>15164.86529</v>
      </c>
      <c r="M292" s="356">
        <v>6656.2789000000002</v>
      </c>
      <c r="N292" s="356">
        <v>21821.144190000003</v>
      </c>
      <c r="O292" s="356">
        <v>311475.07368000003</v>
      </c>
      <c r="P292" s="356">
        <v>354366.38949000003</v>
      </c>
      <c r="Q292" s="356">
        <v>13691.32194</v>
      </c>
      <c r="R292" s="357">
        <v>368057.71143000002</v>
      </c>
      <c r="S292" s="7"/>
      <c r="T292" s="7"/>
      <c r="U292" s="7"/>
      <c r="V292" s="7"/>
      <c r="W292" s="7"/>
      <c r="X292" s="7"/>
      <c r="Y292" s="7"/>
      <c r="Z292" s="7"/>
      <c r="AA292" s="7"/>
      <c r="AB292" s="7"/>
    </row>
    <row r="293" spans="1:28" s="332" customFormat="1" ht="13.5">
      <c r="A293" s="358"/>
      <c r="B293" s="358"/>
      <c r="C293" s="358"/>
      <c r="D293" s="358"/>
      <c r="E293" s="359">
        <v>458</v>
      </c>
      <c r="F293" s="360">
        <v>16501.480599999999</v>
      </c>
      <c r="G293" s="361">
        <v>8507.5247100000015</v>
      </c>
      <c r="H293" s="361">
        <v>25009.00531</v>
      </c>
      <c r="I293" s="361">
        <v>30766.666229999999</v>
      </c>
      <c r="J293" s="361">
        <v>5872.08626</v>
      </c>
      <c r="K293" s="361">
        <v>36638.752489999999</v>
      </c>
      <c r="L293" s="361">
        <v>619.53035</v>
      </c>
      <c r="M293" s="361">
        <v>502.53621000000004</v>
      </c>
      <c r="N293" s="361">
        <v>1122.06656</v>
      </c>
      <c r="O293" s="361">
        <v>62769.824359999999</v>
      </c>
      <c r="P293" s="361">
        <v>25.926029999999997</v>
      </c>
      <c r="Q293" s="361">
        <v>14.104089999999999</v>
      </c>
      <c r="R293" s="362">
        <v>40.030120000000004</v>
      </c>
      <c r="S293" s="7"/>
      <c r="T293" s="7"/>
      <c r="U293" s="7"/>
      <c r="V293" s="7"/>
      <c r="W293" s="7"/>
      <c r="X293" s="7"/>
      <c r="Y293" s="7"/>
      <c r="Z293" s="7"/>
      <c r="AA293" s="7"/>
      <c r="AB293" s="7"/>
    </row>
    <row r="294" spans="1:28" s="332" customFormat="1" ht="13.5">
      <c r="A294" s="358"/>
      <c r="B294" s="358"/>
      <c r="C294" s="358"/>
      <c r="D294" s="358"/>
      <c r="E294" s="359">
        <v>696</v>
      </c>
      <c r="F294" s="360">
        <v>14482.58058</v>
      </c>
      <c r="G294" s="361">
        <v>29026.262409999999</v>
      </c>
      <c r="H294" s="361">
        <v>43508.842990000005</v>
      </c>
      <c r="I294" s="361">
        <v>27838.39114</v>
      </c>
      <c r="J294" s="361">
        <v>9599.8008000000009</v>
      </c>
      <c r="K294" s="361">
        <v>37438.191939999997</v>
      </c>
      <c r="L294" s="361">
        <v>393.54548999999997</v>
      </c>
      <c r="M294" s="361">
        <v>9.289E-2</v>
      </c>
      <c r="N294" s="361">
        <v>393.63837999999998</v>
      </c>
      <c r="O294" s="361">
        <v>81340.673309999998</v>
      </c>
      <c r="P294" s="361">
        <v>12.367209999999998</v>
      </c>
      <c r="Q294" s="361">
        <v>7.2760699999999998</v>
      </c>
      <c r="R294" s="362">
        <v>19.643279999999997</v>
      </c>
      <c r="S294" s="7"/>
      <c r="T294" s="7"/>
      <c r="U294" s="7"/>
      <c r="V294" s="7"/>
      <c r="W294" s="7"/>
      <c r="X294" s="7"/>
      <c r="Y294" s="7"/>
      <c r="Z294" s="7"/>
      <c r="AA294" s="7"/>
      <c r="AB294" s="7"/>
    </row>
    <row r="295" spans="1:28" s="332" customFormat="1" ht="13.5">
      <c r="A295" s="358"/>
      <c r="B295" s="353" t="s">
        <v>303</v>
      </c>
      <c r="C295" s="353" t="s">
        <v>304</v>
      </c>
      <c r="D295" s="353" t="s">
        <v>305</v>
      </c>
      <c r="E295" s="354">
        <v>408</v>
      </c>
      <c r="F295" s="355">
        <v>6413.8999199999998</v>
      </c>
      <c r="G295" s="356">
        <v>286.35282000000001</v>
      </c>
      <c r="H295" s="356">
        <v>6700.2527399999999</v>
      </c>
      <c r="I295" s="356">
        <v>11139.910609999999</v>
      </c>
      <c r="J295" s="356">
        <v>1616.52163</v>
      </c>
      <c r="K295" s="356">
        <v>12756.43224</v>
      </c>
      <c r="L295" s="356">
        <v>90.089309999999998</v>
      </c>
      <c r="M295" s="356">
        <v>7.0999999999999991E-4</v>
      </c>
      <c r="N295" s="356">
        <v>90.09002000000001</v>
      </c>
      <c r="O295" s="356">
        <v>19546.775000000001</v>
      </c>
      <c r="P295" s="356">
        <v>17440.099620000001</v>
      </c>
      <c r="Q295" s="356">
        <v>36.654050000000005</v>
      </c>
      <c r="R295" s="357">
        <v>17476.753670000002</v>
      </c>
      <c r="S295" s="7"/>
      <c r="T295" s="7"/>
      <c r="U295" s="7"/>
      <c r="V295" s="7"/>
      <c r="W295" s="7"/>
      <c r="X295" s="7"/>
      <c r="Y295" s="7"/>
      <c r="Z295" s="7"/>
      <c r="AA295" s="7"/>
      <c r="AB295" s="7"/>
    </row>
    <row r="296" spans="1:28" s="332" customFormat="1" ht="13.5">
      <c r="A296" s="358"/>
      <c r="B296" s="358"/>
      <c r="C296" s="353" t="s">
        <v>306</v>
      </c>
      <c r="D296" s="353" t="s">
        <v>306</v>
      </c>
      <c r="E296" s="354">
        <v>53</v>
      </c>
      <c r="F296" s="355">
        <v>31066.133519999999</v>
      </c>
      <c r="G296" s="356">
        <v>5048.8366599999999</v>
      </c>
      <c r="H296" s="356">
        <v>36114.970179999997</v>
      </c>
      <c r="I296" s="356">
        <v>49702.761909999994</v>
      </c>
      <c r="J296" s="356">
        <v>6724.01541</v>
      </c>
      <c r="K296" s="356">
        <v>56426.777320000001</v>
      </c>
      <c r="L296" s="356">
        <v>3119.5597900000002</v>
      </c>
      <c r="M296" s="356">
        <v>1034.7438</v>
      </c>
      <c r="N296" s="356">
        <v>4154.3035899999995</v>
      </c>
      <c r="O296" s="356">
        <v>96696.051090000008</v>
      </c>
      <c r="P296" s="356">
        <v>204331.05143000002</v>
      </c>
      <c r="Q296" s="356">
        <v>886.8827</v>
      </c>
      <c r="R296" s="357">
        <v>205217.93413000001</v>
      </c>
      <c r="S296" s="7"/>
      <c r="T296" s="7"/>
      <c r="U296" s="7"/>
      <c r="V296" s="7"/>
      <c r="W296" s="7"/>
      <c r="X296" s="7"/>
      <c r="Y296" s="7"/>
      <c r="Z296" s="7"/>
      <c r="AA296" s="7"/>
      <c r="AB296" s="7"/>
    </row>
    <row r="297" spans="1:28" s="332" customFormat="1" ht="13.5">
      <c r="A297" s="358"/>
      <c r="B297" s="358"/>
      <c r="C297" s="353" t="s">
        <v>307</v>
      </c>
      <c r="D297" s="353" t="s">
        <v>308</v>
      </c>
      <c r="E297" s="354">
        <v>579</v>
      </c>
      <c r="F297" s="355">
        <v>7677.8113600000006</v>
      </c>
      <c r="G297" s="356">
        <v>124.96433</v>
      </c>
      <c r="H297" s="356">
        <v>7802.7756900000004</v>
      </c>
      <c r="I297" s="356">
        <v>23224.98474</v>
      </c>
      <c r="J297" s="356">
        <v>5080.25558</v>
      </c>
      <c r="K297" s="356">
        <v>28305.240320000001</v>
      </c>
      <c r="L297" s="356">
        <v>192.67198999999999</v>
      </c>
      <c r="M297" s="356">
        <v>4.0390000000000002E-2</v>
      </c>
      <c r="N297" s="356">
        <v>192.71238</v>
      </c>
      <c r="O297" s="356">
        <v>36300.728390000004</v>
      </c>
      <c r="P297" s="356">
        <v>5.21591</v>
      </c>
      <c r="Q297" s="356">
        <v>0.33906000000000003</v>
      </c>
      <c r="R297" s="357">
        <v>5.55497</v>
      </c>
      <c r="S297" s="7"/>
      <c r="T297" s="7"/>
      <c r="U297" s="7"/>
      <c r="V297" s="7"/>
      <c r="W297" s="7"/>
      <c r="X297" s="7"/>
      <c r="Y297" s="7"/>
      <c r="Z297" s="7"/>
      <c r="AA297" s="7"/>
      <c r="AB297" s="7"/>
    </row>
    <row r="298" spans="1:28" s="332" customFormat="1" ht="13.5">
      <c r="A298" s="358"/>
      <c r="B298" s="358"/>
      <c r="C298" s="358"/>
      <c r="D298" s="353" t="s">
        <v>307</v>
      </c>
      <c r="E298" s="354">
        <v>54</v>
      </c>
      <c r="F298" s="355">
        <v>11357.27009</v>
      </c>
      <c r="G298" s="356">
        <v>1904.43767</v>
      </c>
      <c r="H298" s="356">
        <v>13261.707759999999</v>
      </c>
      <c r="I298" s="356">
        <v>13580.15634</v>
      </c>
      <c r="J298" s="356">
        <v>2125.84247</v>
      </c>
      <c r="K298" s="356">
        <v>15705.998810000001</v>
      </c>
      <c r="L298" s="356">
        <v>99.964600000000004</v>
      </c>
      <c r="M298" s="356">
        <v>59.864539999999998</v>
      </c>
      <c r="N298" s="356">
        <v>159.82914000000002</v>
      </c>
      <c r="O298" s="356">
        <v>29127.53571</v>
      </c>
      <c r="P298" s="356">
        <v>7.6872799999999994</v>
      </c>
      <c r="Q298" s="356">
        <v>0.94917999999999991</v>
      </c>
      <c r="R298" s="357">
        <v>8.6364599999999996</v>
      </c>
      <c r="S298" s="7"/>
      <c r="T298" s="7"/>
      <c r="U298" s="7"/>
      <c r="V298" s="7"/>
      <c r="W298" s="7"/>
      <c r="X298" s="7"/>
      <c r="Y298" s="7"/>
      <c r="Z298" s="7"/>
      <c r="AA298" s="7"/>
      <c r="AB298" s="7"/>
    </row>
    <row r="299" spans="1:28" s="332" customFormat="1" ht="13.5">
      <c r="A299" s="358"/>
      <c r="B299" s="358"/>
      <c r="C299" s="353" t="s">
        <v>303</v>
      </c>
      <c r="D299" s="353" t="s">
        <v>309</v>
      </c>
      <c r="E299" s="354">
        <v>56</v>
      </c>
      <c r="F299" s="355">
        <v>88602.100630000001</v>
      </c>
      <c r="G299" s="356">
        <v>15405.974119999999</v>
      </c>
      <c r="H299" s="356">
        <v>104008.07475</v>
      </c>
      <c r="I299" s="356">
        <v>78229.253730000011</v>
      </c>
      <c r="J299" s="356">
        <v>18396.135019999998</v>
      </c>
      <c r="K299" s="356">
        <v>96625.388749999998</v>
      </c>
      <c r="L299" s="356">
        <v>6018.0541900000007</v>
      </c>
      <c r="M299" s="356">
        <v>1728.1306299999999</v>
      </c>
      <c r="N299" s="356">
        <v>7746.1848200000004</v>
      </c>
      <c r="O299" s="356">
        <v>208379.64831999998</v>
      </c>
      <c r="P299" s="356">
        <v>380157.23433999997</v>
      </c>
      <c r="Q299" s="356">
        <v>7838.0332400000007</v>
      </c>
      <c r="R299" s="357">
        <v>387995.26757999999</v>
      </c>
      <c r="S299" s="7"/>
      <c r="T299" s="7"/>
      <c r="U299" s="7"/>
      <c r="V299" s="7"/>
      <c r="W299" s="7"/>
      <c r="X299" s="7"/>
      <c r="Y299" s="7"/>
      <c r="Z299" s="7"/>
      <c r="AA299" s="7"/>
      <c r="AB299" s="7"/>
    </row>
    <row r="300" spans="1:28" s="332" customFormat="1" ht="13.5">
      <c r="A300" s="358"/>
      <c r="B300" s="358"/>
      <c r="C300" s="358"/>
      <c r="D300" s="358"/>
      <c r="E300" s="359">
        <v>444</v>
      </c>
      <c r="F300" s="360">
        <v>10108.44613</v>
      </c>
      <c r="G300" s="361">
        <v>1822.0229999999999</v>
      </c>
      <c r="H300" s="361">
        <v>11930.469130000001</v>
      </c>
      <c r="I300" s="361">
        <v>29702.646940000002</v>
      </c>
      <c r="J300" s="361">
        <v>4008.0723900000003</v>
      </c>
      <c r="K300" s="361">
        <v>33710.71933</v>
      </c>
      <c r="L300" s="361">
        <v>148.54389</v>
      </c>
      <c r="M300" s="361">
        <v>4.0800000000000003E-3</v>
      </c>
      <c r="N300" s="361">
        <v>148.54796999999999</v>
      </c>
      <c r="O300" s="361">
        <v>45789.736429999997</v>
      </c>
      <c r="P300" s="361">
        <v>40.447809999999997</v>
      </c>
      <c r="Q300" s="361">
        <v>1.59385</v>
      </c>
      <c r="R300" s="362">
        <v>42.04166</v>
      </c>
      <c r="S300" s="7"/>
      <c r="T300" s="7"/>
      <c r="U300" s="7"/>
      <c r="V300" s="7"/>
      <c r="W300" s="7"/>
      <c r="X300" s="7"/>
      <c r="Y300" s="7"/>
      <c r="Z300" s="7"/>
      <c r="AA300" s="7"/>
      <c r="AB300" s="7"/>
    </row>
    <row r="301" spans="1:28" s="332" customFormat="1" ht="13.5">
      <c r="A301" s="358"/>
      <c r="B301" s="353" t="s">
        <v>24</v>
      </c>
      <c r="C301" s="353" t="s">
        <v>24</v>
      </c>
      <c r="D301" s="353" t="s">
        <v>24</v>
      </c>
      <c r="E301" s="354">
        <v>123</v>
      </c>
      <c r="F301" s="355">
        <v>72312.867019999991</v>
      </c>
      <c r="G301" s="356">
        <v>47305.020420000001</v>
      </c>
      <c r="H301" s="356">
        <v>119617.88743999999</v>
      </c>
      <c r="I301" s="356">
        <v>197192.95106999998</v>
      </c>
      <c r="J301" s="356">
        <v>107440.29820999999</v>
      </c>
      <c r="K301" s="356">
        <v>304633.24927999999</v>
      </c>
      <c r="L301" s="356">
        <v>16142.512359999999</v>
      </c>
      <c r="M301" s="356">
        <v>25011.138920000001</v>
      </c>
      <c r="N301" s="356">
        <v>41153.651279999998</v>
      </c>
      <c r="O301" s="356">
        <v>465404.788</v>
      </c>
      <c r="P301" s="356">
        <v>400189.92161999998</v>
      </c>
      <c r="Q301" s="356">
        <v>40160.024709999998</v>
      </c>
      <c r="R301" s="357">
        <v>440349.94633000001</v>
      </c>
      <c r="S301" s="7"/>
      <c r="T301" s="7"/>
      <c r="U301" s="7"/>
      <c r="V301" s="7"/>
      <c r="W301" s="7"/>
      <c r="X301" s="7"/>
      <c r="Y301" s="7"/>
      <c r="Z301" s="7"/>
      <c r="AA301" s="7"/>
      <c r="AB301" s="7"/>
    </row>
    <row r="302" spans="1:28" s="332" customFormat="1" ht="13.5">
      <c r="A302" s="358"/>
      <c r="B302" s="358"/>
      <c r="C302" s="358"/>
      <c r="D302" s="358"/>
      <c r="E302" s="359">
        <v>125</v>
      </c>
      <c r="F302" s="360">
        <v>14305.42518</v>
      </c>
      <c r="G302" s="361">
        <v>9028.71227</v>
      </c>
      <c r="H302" s="361">
        <v>23334.137449999998</v>
      </c>
      <c r="I302" s="361">
        <v>45479.513340000005</v>
      </c>
      <c r="J302" s="361">
        <v>25107.805100000001</v>
      </c>
      <c r="K302" s="361">
        <v>70587.318440000003</v>
      </c>
      <c r="L302" s="361">
        <v>1651.8208</v>
      </c>
      <c r="M302" s="361">
        <v>1255.0877399999999</v>
      </c>
      <c r="N302" s="361">
        <v>2906.9085399999999</v>
      </c>
      <c r="O302" s="361">
        <v>96828.364430000001</v>
      </c>
      <c r="P302" s="361">
        <v>26.782450000000001</v>
      </c>
      <c r="Q302" s="361">
        <v>16.481619999999999</v>
      </c>
      <c r="R302" s="362">
        <v>43.264069999999997</v>
      </c>
      <c r="S302" s="7"/>
      <c r="T302" s="7"/>
      <c r="U302" s="7"/>
      <c r="V302" s="7"/>
      <c r="W302" s="7"/>
      <c r="X302" s="7"/>
      <c r="Y302" s="7"/>
      <c r="Z302" s="7"/>
      <c r="AA302" s="7"/>
      <c r="AB302" s="7"/>
    </row>
    <row r="303" spans="1:28" s="332" customFormat="1" ht="13.5">
      <c r="A303" s="358"/>
      <c r="B303" s="358"/>
      <c r="C303" s="353" t="s">
        <v>310</v>
      </c>
      <c r="D303" s="353" t="s">
        <v>311</v>
      </c>
      <c r="E303" s="354">
        <v>126</v>
      </c>
      <c r="F303" s="355">
        <v>6682.1102699999992</v>
      </c>
      <c r="G303" s="356">
        <v>1188.3399899999999</v>
      </c>
      <c r="H303" s="356">
        <v>7870.4502599999996</v>
      </c>
      <c r="I303" s="356">
        <v>61397.460270000003</v>
      </c>
      <c r="J303" s="356">
        <v>16478.09375</v>
      </c>
      <c r="K303" s="356">
        <v>77875.554019999996</v>
      </c>
      <c r="L303" s="356">
        <v>10057.261500000001</v>
      </c>
      <c r="M303" s="356">
        <v>957.37996999999996</v>
      </c>
      <c r="N303" s="356">
        <v>11014.64147</v>
      </c>
      <c r="O303" s="356">
        <v>96760.645749999996</v>
      </c>
      <c r="P303" s="356">
        <v>3295.3405200000002</v>
      </c>
      <c r="Q303" s="356">
        <v>72.545659999999998</v>
      </c>
      <c r="R303" s="357">
        <v>3367.88618</v>
      </c>
      <c r="S303" s="7"/>
      <c r="T303" s="7"/>
      <c r="U303" s="7"/>
      <c r="V303" s="7"/>
      <c r="W303" s="7"/>
      <c r="X303" s="7"/>
      <c r="Y303" s="7"/>
      <c r="Z303" s="7"/>
      <c r="AA303" s="7"/>
      <c r="AB303" s="7"/>
    </row>
    <row r="304" spans="1:28" s="332" customFormat="1" ht="13.5">
      <c r="A304" s="358"/>
      <c r="B304" s="353" t="s">
        <v>25</v>
      </c>
      <c r="C304" s="353" t="s">
        <v>25</v>
      </c>
      <c r="D304" s="353" t="s">
        <v>25</v>
      </c>
      <c r="E304" s="354">
        <v>27</v>
      </c>
      <c r="F304" s="355">
        <v>11207.47509</v>
      </c>
      <c r="G304" s="356">
        <v>8964.2099799999996</v>
      </c>
      <c r="H304" s="356">
        <v>20171.68507</v>
      </c>
      <c r="I304" s="356">
        <v>50097.29279</v>
      </c>
      <c r="J304" s="356">
        <v>15006.06099</v>
      </c>
      <c r="K304" s="356">
        <v>65103.353779999998</v>
      </c>
      <c r="L304" s="356">
        <v>1556.9987599999999</v>
      </c>
      <c r="M304" s="356">
        <v>1130.3632700000001</v>
      </c>
      <c r="N304" s="356">
        <v>2687.3620299999998</v>
      </c>
      <c r="O304" s="356">
        <v>87962.400880000001</v>
      </c>
      <c r="P304" s="356">
        <v>114294.54555</v>
      </c>
      <c r="Q304" s="356">
        <v>4232.3354900000004</v>
      </c>
      <c r="R304" s="357">
        <v>118526.88104000001</v>
      </c>
      <c r="S304" s="7"/>
      <c r="T304" s="7"/>
      <c r="U304" s="7"/>
      <c r="V304" s="7"/>
      <c r="W304" s="7"/>
      <c r="X304" s="7"/>
      <c r="Y304" s="7"/>
      <c r="Z304" s="7"/>
      <c r="AA304" s="7"/>
      <c r="AB304" s="7"/>
    </row>
    <row r="305" spans="1:28" s="332" customFormat="1" ht="13.5">
      <c r="A305" s="358"/>
      <c r="B305" s="353" t="s">
        <v>26</v>
      </c>
      <c r="C305" s="353" t="s">
        <v>312</v>
      </c>
      <c r="D305" s="353" t="s">
        <v>313</v>
      </c>
      <c r="E305" s="354">
        <v>629</v>
      </c>
      <c r="F305" s="355">
        <v>3545.4836600000003</v>
      </c>
      <c r="G305" s="356">
        <v>537.29333999999994</v>
      </c>
      <c r="H305" s="356">
        <v>4082.777</v>
      </c>
      <c r="I305" s="356">
        <v>16633.9935</v>
      </c>
      <c r="J305" s="356">
        <v>1843.8748000000001</v>
      </c>
      <c r="K305" s="356">
        <v>18477.868300000002</v>
      </c>
      <c r="L305" s="356">
        <v>1171.2025100000001</v>
      </c>
      <c r="M305" s="356">
        <v>11.74216</v>
      </c>
      <c r="N305" s="356">
        <v>1182.9446699999999</v>
      </c>
      <c r="O305" s="356">
        <v>23743.589969999997</v>
      </c>
      <c r="P305" s="356">
        <v>5.8623199999999995</v>
      </c>
      <c r="Q305" s="356">
        <v>1.3467899999999999</v>
      </c>
      <c r="R305" s="357">
        <v>7.2091099999999999</v>
      </c>
      <c r="S305" s="7"/>
      <c r="T305" s="7"/>
      <c r="U305" s="7"/>
      <c r="V305" s="7"/>
      <c r="W305" s="7"/>
      <c r="X305" s="7"/>
      <c r="Y305" s="7"/>
      <c r="Z305" s="7"/>
      <c r="AA305" s="7"/>
      <c r="AB305" s="7"/>
    </row>
    <row r="306" spans="1:28" s="332" customFormat="1" ht="13.5">
      <c r="A306" s="358"/>
      <c r="B306" s="358"/>
      <c r="C306" s="358"/>
      <c r="D306" s="353" t="s">
        <v>314</v>
      </c>
      <c r="E306" s="354">
        <v>58</v>
      </c>
      <c r="F306" s="355">
        <v>94603.2546</v>
      </c>
      <c r="G306" s="356">
        <v>27226.470140000001</v>
      </c>
      <c r="H306" s="356">
        <v>121829.72473999999</v>
      </c>
      <c r="I306" s="356">
        <v>97217.397599999997</v>
      </c>
      <c r="J306" s="356">
        <v>22737.564449999998</v>
      </c>
      <c r="K306" s="356">
        <v>119954.96205</v>
      </c>
      <c r="L306" s="356">
        <v>7003.2713899999999</v>
      </c>
      <c r="M306" s="356">
        <v>7826.1152999999995</v>
      </c>
      <c r="N306" s="356">
        <v>14829.386689999999</v>
      </c>
      <c r="O306" s="356">
        <v>256614.07347999999</v>
      </c>
      <c r="P306" s="356">
        <v>374528.73386000004</v>
      </c>
      <c r="Q306" s="356">
        <v>15613.991669999999</v>
      </c>
      <c r="R306" s="357">
        <v>390142.72553</v>
      </c>
      <c r="S306" s="7"/>
      <c r="T306" s="7"/>
      <c r="U306" s="7"/>
      <c r="V306" s="7"/>
      <c r="W306" s="7"/>
      <c r="X306" s="7"/>
      <c r="Y306" s="7"/>
      <c r="Z306" s="7"/>
      <c r="AA306" s="7"/>
      <c r="AB306" s="7"/>
    </row>
    <row r="307" spans="1:28" s="332" customFormat="1" ht="13.5">
      <c r="A307" s="358"/>
      <c r="B307" s="358"/>
      <c r="C307" s="358"/>
      <c r="D307" s="358"/>
      <c r="E307" s="359">
        <v>394</v>
      </c>
      <c r="F307" s="360">
        <v>9251.4627500000006</v>
      </c>
      <c r="G307" s="361">
        <v>962.11572999999999</v>
      </c>
      <c r="H307" s="361">
        <v>10213.57848</v>
      </c>
      <c r="I307" s="361">
        <v>22053.691030000002</v>
      </c>
      <c r="J307" s="361">
        <v>3144.66248</v>
      </c>
      <c r="K307" s="361">
        <v>25198.353510000001</v>
      </c>
      <c r="L307" s="361">
        <v>374.93860999999998</v>
      </c>
      <c r="M307" s="361">
        <v>215.82435000000001</v>
      </c>
      <c r="N307" s="361">
        <v>590.76295999999991</v>
      </c>
      <c r="O307" s="361">
        <v>36002.694950000005</v>
      </c>
      <c r="P307" s="361">
        <v>50.781559999999999</v>
      </c>
      <c r="Q307" s="361">
        <v>8.0439600000000002</v>
      </c>
      <c r="R307" s="362">
        <v>58.825519999999997</v>
      </c>
      <c r="S307" s="7"/>
      <c r="T307" s="7"/>
      <c r="U307" s="7"/>
      <c r="V307" s="7"/>
      <c r="W307" s="7"/>
      <c r="X307" s="7"/>
      <c r="Y307" s="7"/>
      <c r="Z307" s="7"/>
      <c r="AA307" s="7"/>
      <c r="AB307" s="7"/>
    </row>
    <row r="308" spans="1:28" s="332" customFormat="1" ht="13.5">
      <c r="A308" s="358"/>
      <c r="B308" s="353" t="s">
        <v>315</v>
      </c>
      <c r="C308" s="353" t="s">
        <v>315</v>
      </c>
      <c r="D308" s="353" t="s">
        <v>315</v>
      </c>
      <c r="E308" s="354">
        <v>334</v>
      </c>
      <c r="F308" s="355">
        <v>0</v>
      </c>
      <c r="G308" s="356">
        <v>137913.01413999998</v>
      </c>
      <c r="H308" s="356">
        <v>137913.01413999998</v>
      </c>
      <c r="I308" s="356">
        <v>0</v>
      </c>
      <c r="J308" s="356">
        <v>0</v>
      </c>
      <c r="K308" s="356">
        <v>0</v>
      </c>
      <c r="L308" s="356">
        <v>0</v>
      </c>
      <c r="M308" s="356">
        <v>112507.83379999999</v>
      </c>
      <c r="N308" s="356">
        <v>112507.83379999999</v>
      </c>
      <c r="O308" s="356">
        <v>250420.84794000001</v>
      </c>
      <c r="P308" s="356">
        <v>0</v>
      </c>
      <c r="Q308" s="356">
        <v>914313.60250000004</v>
      </c>
      <c r="R308" s="357">
        <v>914313.60250000004</v>
      </c>
      <c r="S308" s="7"/>
      <c r="T308" s="7"/>
      <c r="U308" s="7"/>
      <c r="V308" s="7"/>
      <c r="W308" s="7"/>
      <c r="X308" s="7"/>
      <c r="Y308" s="7"/>
      <c r="Z308" s="7"/>
      <c r="AA308" s="7"/>
      <c r="AB308" s="7"/>
    </row>
    <row r="309" spans="1:28" s="332" customFormat="1" ht="13.5">
      <c r="A309" s="358"/>
      <c r="B309" s="358"/>
      <c r="C309" s="358"/>
      <c r="D309" s="358"/>
      <c r="E309" s="359">
        <v>336</v>
      </c>
      <c r="F309" s="360">
        <v>0</v>
      </c>
      <c r="G309" s="361">
        <v>905210.89549000002</v>
      </c>
      <c r="H309" s="361">
        <v>905210.89549000002</v>
      </c>
      <c r="I309" s="361">
        <v>0</v>
      </c>
      <c r="J309" s="361">
        <v>0</v>
      </c>
      <c r="K309" s="361">
        <v>0</v>
      </c>
      <c r="L309" s="361">
        <v>0</v>
      </c>
      <c r="M309" s="361">
        <v>208579.55888</v>
      </c>
      <c r="N309" s="361">
        <v>208579.55888</v>
      </c>
      <c r="O309" s="361">
        <v>1113790.4543699999</v>
      </c>
      <c r="P309" s="361">
        <v>0</v>
      </c>
      <c r="Q309" s="361">
        <v>168.61552</v>
      </c>
      <c r="R309" s="362">
        <v>168.61552</v>
      </c>
      <c r="S309" s="7"/>
      <c r="T309" s="7"/>
      <c r="U309" s="7"/>
      <c r="V309" s="7"/>
      <c r="W309" s="7"/>
      <c r="X309" s="7"/>
      <c r="Y309" s="7"/>
      <c r="Z309" s="7"/>
      <c r="AA309" s="7"/>
      <c r="AB309" s="7"/>
    </row>
    <row r="310" spans="1:28" s="332" customFormat="1" ht="13.5">
      <c r="A310" s="353" t="s">
        <v>316</v>
      </c>
      <c r="B310" s="353" t="s">
        <v>3</v>
      </c>
      <c r="C310" s="353" t="s">
        <v>202</v>
      </c>
      <c r="D310" s="353" t="s">
        <v>202</v>
      </c>
      <c r="E310" s="354">
        <v>63</v>
      </c>
      <c r="F310" s="355">
        <v>1291.5905600000001</v>
      </c>
      <c r="G310" s="356">
        <v>0.38768999999999998</v>
      </c>
      <c r="H310" s="356">
        <v>1291.9782499999999</v>
      </c>
      <c r="I310" s="356">
        <v>47936.435299999997</v>
      </c>
      <c r="J310" s="356">
        <v>6686.2903699999997</v>
      </c>
      <c r="K310" s="356">
        <v>54622.72567</v>
      </c>
      <c r="L310" s="356">
        <v>29134.948980000001</v>
      </c>
      <c r="M310" s="356">
        <v>4552.7612900000004</v>
      </c>
      <c r="N310" s="356">
        <v>33687.710270000003</v>
      </c>
      <c r="O310" s="356">
        <v>89602.414189999996</v>
      </c>
      <c r="P310" s="356">
        <v>93627.57346</v>
      </c>
      <c r="Q310" s="356">
        <v>1.3346300000000002</v>
      </c>
      <c r="R310" s="357">
        <v>93628.908089999997</v>
      </c>
      <c r="S310" s="7"/>
      <c r="T310" s="7"/>
      <c r="U310" s="7"/>
      <c r="V310" s="7"/>
      <c r="W310" s="7"/>
      <c r="X310" s="7"/>
      <c r="Y310" s="7"/>
      <c r="Z310" s="7"/>
      <c r="AA310" s="7"/>
      <c r="AB310" s="7"/>
    </row>
    <row r="311" spans="1:28" s="332" customFormat="1" ht="13.5">
      <c r="A311" s="358"/>
      <c r="B311" s="358"/>
      <c r="C311" s="353" t="s">
        <v>205</v>
      </c>
      <c r="D311" s="353" t="s">
        <v>206</v>
      </c>
      <c r="E311" s="354">
        <v>66</v>
      </c>
      <c r="F311" s="355">
        <v>179.9049</v>
      </c>
      <c r="G311" s="356">
        <v>1330.6558400000001</v>
      </c>
      <c r="H311" s="356">
        <v>1510.5607399999999</v>
      </c>
      <c r="I311" s="356">
        <v>33836.80992</v>
      </c>
      <c r="J311" s="356">
        <v>5210.4241199999997</v>
      </c>
      <c r="K311" s="356">
        <v>39047.234039999996</v>
      </c>
      <c r="L311" s="356">
        <v>36870.746079999997</v>
      </c>
      <c r="M311" s="356">
        <v>6910.6147699999992</v>
      </c>
      <c r="N311" s="356">
        <v>43781.360850000005</v>
      </c>
      <c r="O311" s="356">
        <v>84339.155629999994</v>
      </c>
      <c r="P311" s="356">
        <v>76352.583259999999</v>
      </c>
      <c r="Q311" s="356">
        <v>0.66703000000000001</v>
      </c>
      <c r="R311" s="357">
        <v>76353.250290000011</v>
      </c>
      <c r="S311" s="7"/>
      <c r="T311" s="7"/>
      <c r="U311" s="7"/>
      <c r="V311" s="7"/>
      <c r="W311" s="7"/>
      <c r="X311" s="7"/>
      <c r="Y311" s="7"/>
      <c r="Z311" s="7"/>
      <c r="AA311" s="7"/>
      <c r="AB311" s="7"/>
    </row>
    <row r="312" spans="1:28" s="332" customFormat="1" ht="13.5">
      <c r="A312" s="358"/>
      <c r="B312" s="353" t="s">
        <v>5</v>
      </c>
      <c r="C312" s="353" t="s">
        <v>5</v>
      </c>
      <c r="D312" s="353" t="s">
        <v>5</v>
      </c>
      <c r="E312" s="354">
        <v>125</v>
      </c>
      <c r="F312" s="355">
        <v>3107.4822000000004</v>
      </c>
      <c r="G312" s="356">
        <v>4341.0030399999996</v>
      </c>
      <c r="H312" s="356">
        <v>7448.48524</v>
      </c>
      <c r="I312" s="356">
        <v>54349.21428</v>
      </c>
      <c r="J312" s="356">
        <v>16718.811259999999</v>
      </c>
      <c r="K312" s="356">
        <v>71068.025540000002</v>
      </c>
      <c r="L312" s="356">
        <v>36493.596950000006</v>
      </c>
      <c r="M312" s="356">
        <v>13315.170119999999</v>
      </c>
      <c r="N312" s="356">
        <v>49808.767070000002</v>
      </c>
      <c r="O312" s="356">
        <v>128325.27785</v>
      </c>
      <c r="P312" s="356">
        <v>107112.37787000001</v>
      </c>
      <c r="Q312" s="356">
        <v>6.4378500000000001</v>
      </c>
      <c r="R312" s="357">
        <v>107118.81572</v>
      </c>
      <c r="S312" s="7"/>
      <c r="T312" s="7"/>
      <c r="U312" s="7"/>
      <c r="V312" s="7"/>
      <c r="W312" s="7"/>
      <c r="X312" s="7"/>
      <c r="Y312" s="7"/>
      <c r="Z312" s="7"/>
      <c r="AA312" s="7"/>
      <c r="AB312" s="7"/>
    </row>
    <row r="313" spans="1:28" s="332" customFormat="1" ht="13.5">
      <c r="A313" s="358"/>
      <c r="B313" s="353" t="s">
        <v>7</v>
      </c>
      <c r="C313" s="353" t="s">
        <v>7</v>
      </c>
      <c r="D313" s="353" t="s">
        <v>7</v>
      </c>
      <c r="E313" s="354">
        <v>56</v>
      </c>
      <c r="F313" s="355">
        <v>1107.1348</v>
      </c>
      <c r="G313" s="356">
        <v>6.1305399999999999</v>
      </c>
      <c r="H313" s="356">
        <v>1113.2653400000002</v>
      </c>
      <c r="I313" s="356">
        <v>37185.635700000006</v>
      </c>
      <c r="J313" s="356">
        <v>5155.1117400000003</v>
      </c>
      <c r="K313" s="356">
        <v>42340.747439999999</v>
      </c>
      <c r="L313" s="356">
        <v>29245.88421</v>
      </c>
      <c r="M313" s="356">
        <v>1089.68209</v>
      </c>
      <c r="N313" s="356">
        <v>30335.566300000002</v>
      </c>
      <c r="O313" s="356">
        <v>73789.579079999996</v>
      </c>
      <c r="P313" s="356">
        <v>203390.2389</v>
      </c>
      <c r="Q313" s="356">
        <v>105.61957000000001</v>
      </c>
      <c r="R313" s="357">
        <v>203495.85847000001</v>
      </c>
      <c r="S313" s="7"/>
      <c r="T313" s="7"/>
      <c r="U313" s="7"/>
      <c r="V313" s="7"/>
      <c r="W313" s="7"/>
      <c r="X313" s="7"/>
      <c r="Y313" s="7"/>
      <c r="Z313" s="7"/>
      <c r="AA313" s="7"/>
      <c r="AB313" s="7"/>
    </row>
    <row r="314" spans="1:28" s="332" customFormat="1" ht="13.5">
      <c r="A314" s="358"/>
      <c r="B314" s="358"/>
      <c r="C314" s="353" t="s">
        <v>224</v>
      </c>
      <c r="D314" s="353" t="s">
        <v>224</v>
      </c>
      <c r="E314" s="354">
        <v>159</v>
      </c>
      <c r="F314" s="355">
        <v>1.0000000000000001E-5</v>
      </c>
      <c r="G314" s="356">
        <v>0</v>
      </c>
      <c r="H314" s="356">
        <v>1.0000000000000001E-5</v>
      </c>
      <c r="I314" s="356">
        <v>86.982160000000007</v>
      </c>
      <c r="J314" s="356">
        <v>9.1496399999999998</v>
      </c>
      <c r="K314" s="356">
        <v>96.131799999999998</v>
      </c>
      <c r="L314" s="356">
        <v>33</v>
      </c>
      <c r="M314" s="356">
        <v>0</v>
      </c>
      <c r="N314" s="356">
        <v>33</v>
      </c>
      <c r="O314" s="356">
        <v>129.13181</v>
      </c>
      <c r="P314" s="356">
        <v>32066.175149999999</v>
      </c>
      <c r="Q314" s="356">
        <v>0</v>
      </c>
      <c r="R314" s="357">
        <v>32066.175149999999</v>
      </c>
      <c r="S314" s="7"/>
      <c r="T314" s="7"/>
      <c r="U314" s="7"/>
      <c r="V314" s="7"/>
      <c r="W314" s="7"/>
      <c r="X314" s="7"/>
      <c r="Y314" s="7"/>
      <c r="Z314" s="7"/>
      <c r="AA314" s="7"/>
      <c r="AB314" s="7"/>
    </row>
    <row r="315" spans="1:28" s="332" customFormat="1" ht="13.5">
      <c r="A315" s="358"/>
      <c r="B315" s="353" t="s">
        <v>8</v>
      </c>
      <c r="C315" s="353" t="s">
        <v>225</v>
      </c>
      <c r="D315" s="353" t="s">
        <v>8</v>
      </c>
      <c r="E315" s="354">
        <v>1</v>
      </c>
      <c r="F315" s="355">
        <v>184.87114000000003</v>
      </c>
      <c r="G315" s="356">
        <v>3045.8499200000001</v>
      </c>
      <c r="H315" s="356">
        <v>3230.7210599999999</v>
      </c>
      <c r="I315" s="356">
        <v>70005.533049999998</v>
      </c>
      <c r="J315" s="356">
        <v>12966.300810000001</v>
      </c>
      <c r="K315" s="356">
        <v>82971.833859999999</v>
      </c>
      <c r="L315" s="356">
        <v>39198.61058</v>
      </c>
      <c r="M315" s="356">
        <v>12541.308439999999</v>
      </c>
      <c r="N315" s="356">
        <v>51739.919020000001</v>
      </c>
      <c r="O315" s="356">
        <v>137942.47394</v>
      </c>
      <c r="P315" s="356">
        <v>18265.43304</v>
      </c>
      <c r="Q315" s="356">
        <v>98.343350000000001</v>
      </c>
      <c r="R315" s="357">
        <v>18363.776389999999</v>
      </c>
      <c r="S315" s="7"/>
      <c r="T315" s="7"/>
      <c r="U315" s="7"/>
      <c r="V315" s="7"/>
      <c r="W315" s="7"/>
      <c r="X315" s="7"/>
      <c r="Y315" s="7"/>
      <c r="Z315" s="7"/>
      <c r="AA315" s="7"/>
      <c r="AB315" s="7"/>
    </row>
    <row r="316" spans="1:28" s="332" customFormat="1" ht="13.5">
      <c r="A316" s="358"/>
      <c r="B316" s="353" t="s">
        <v>9</v>
      </c>
      <c r="C316" s="353" t="s">
        <v>9</v>
      </c>
      <c r="D316" s="353" t="s">
        <v>230</v>
      </c>
      <c r="E316" s="354">
        <v>153</v>
      </c>
      <c r="F316" s="355">
        <v>44.124250000000004</v>
      </c>
      <c r="G316" s="356">
        <v>16.733919999999998</v>
      </c>
      <c r="H316" s="356">
        <v>60.858170000000001</v>
      </c>
      <c r="I316" s="356">
        <v>20319.618210000001</v>
      </c>
      <c r="J316" s="356">
        <v>6835.48092</v>
      </c>
      <c r="K316" s="356">
        <v>27155.099129999999</v>
      </c>
      <c r="L316" s="356">
        <v>10671.253970000002</v>
      </c>
      <c r="M316" s="356">
        <v>3775.39714</v>
      </c>
      <c r="N316" s="356">
        <v>14446.651109999999</v>
      </c>
      <c r="O316" s="356">
        <v>41662.608409999993</v>
      </c>
      <c r="P316" s="356">
        <v>61352.223389999999</v>
      </c>
      <c r="Q316" s="356">
        <v>2.21252</v>
      </c>
      <c r="R316" s="357">
        <v>61354.435909999993</v>
      </c>
      <c r="S316" s="7"/>
      <c r="T316" s="7"/>
      <c r="U316" s="7"/>
      <c r="V316" s="7"/>
      <c r="W316" s="7"/>
      <c r="X316" s="7"/>
      <c r="Y316" s="7"/>
      <c r="Z316" s="7"/>
      <c r="AA316" s="7"/>
      <c r="AB316" s="7"/>
    </row>
    <row r="317" spans="1:28" s="332" customFormat="1" ht="13.5">
      <c r="A317" s="358"/>
      <c r="B317" s="353" t="s">
        <v>12</v>
      </c>
      <c r="C317" s="353" t="s">
        <v>238</v>
      </c>
      <c r="D317" s="353" t="s">
        <v>239</v>
      </c>
      <c r="E317" s="354">
        <v>89</v>
      </c>
      <c r="F317" s="355">
        <v>0</v>
      </c>
      <c r="G317" s="356">
        <v>0</v>
      </c>
      <c r="H317" s="356">
        <v>0</v>
      </c>
      <c r="I317" s="356">
        <v>5447.7948899999992</v>
      </c>
      <c r="J317" s="356">
        <v>557.28908999999999</v>
      </c>
      <c r="K317" s="356">
        <v>6005.0839800000003</v>
      </c>
      <c r="L317" s="356">
        <v>1540.8790300000001</v>
      </c>
      <c r="M317" s="356">
        <v>569.79138999999998</v>
      </c>
      <c r="N317" s="356">
        <v>2110.6704199999999</v>
      </c>
      <c r="O317" s="356">
        <v>8115.7544000000007</v>
      </c>
      <c r="P317" s="356">
        <v>12349.295749999999</v>
      </c>
      <c r="Q317" s="356">
        <v>15.910690000000001</v>
      </c>
      <c r="R317" s="357">
        <v>12365.20644</v>
      </c>
      <c r="S317" s="7"/>
      <c r="T317" s="7"/>
      <c r="U317" s="7"/>
      <c r="V317" s="7"/>
      <c r="W317" s="7"/>
      <c r="X317" s="7"/>
      <c r="Y317" s="7"/>
      <c r="Z317" s="7"/>
      <c r="AA317" s="7"/>
      <c r="AB317" s="7"/>
    </row>
    <row r="318" spans="1:28" s="332" customFormat="1" ht="13.5">
      <c r="A318" s="358"/>
      <c r="B318" s="358"/>
      <c r="C318" s="353" t="s">
        <v>12</v>
      </c>
      <c r="D318" s="353" t="s">
        <v>12</v>
      </c>
      <c r="E318" s="354">
        <v>155</v>
      </c>
      <c r="F318" s="355">
        <v>209.61463000000001</v>
      </c>
      <c r="G318" s="356">
        <v>1635.0619999999999</v>
      </c>
      <c r="H318" s="356">
        <v>1844.6766299999999</v>
      </c>
      <c r="I318" s="356">
        <v>16451.659230000001</v>
      </c>
      <c r="J318" s="356">
        <v>1517.75125</v>
      </c>
      <c r="K318" s="356">
        <v>17969.410479999999</v>
      </c>
      <c r="L318" s="356">
        <v>12991.759340000001</v>
      </c>
      <c r="M318" s="356">
        <v>847.87454000000002</v>
      </c>
      <c r="N318" s="356">
        <v>13839.633880000001</v>
      </c>
      <c r="O318" s="356">
        <v>33653.720990000002</v>
      </c>
      <c r="P318" s="356">
        <v>131895.36783</v>
      </c>
      <c r="Q318" s="356">
        <v>1.0000000000000001E-5</v>
      </c>
      <c r="R318" s="357">
        <v>131895.36783999999</v>
      </c>
      <c r="S318" s="7"/>
      <c r="T318" s="7"/>
      <c r="U318" s="7"/>
      <c r="V318" s="7"/>
      <c r="W318" s="7"/>
      <c r="X318" s="7"/>
      <c r="Y318" s="7"/>
      <c r="Z318" s="7"/>
      <c r="AA318" s="7"/>
      <c r="AB318" s="7"/>
    </row>
    <row r="319" spans="1:28" s="332" customFormat="1" ht="13.5">
      <c r="A319" s="358"/>
      <c r="B319" s="353" t="s">
        <v>243</v>
      </c>
      <c r="C319" s="353" t="s">
        <v>244</v>
      </c>
      <c r="D319" s="353" t="s">
        <v>244</v>
      </c>
      <c r="E319" s="354">
        <v>158</v>
      </c>
      <c r="F319" s="355">
        <v>0</v>
      </c>
      <c r="G319" s="356">
        <v>0</v>
      </c>
      <c r="H319" s="356">
        <v>0</v>
      </c>
      <c r="I319" s="356">
        <v>56.910699999999999</v>
      </c>
      <c r="J319" s="356">
        <v>13.67314</v>
      </c>
      <c r="K319" s="356">
        <v>70.583839999999995</v>
      </c>
      <c r="L319" s="356">
        <v>1.5</v>
      </c>
      <c r="M319" s="356">
        <v>55.830300000000001</v>
      </c>
      <c r="N319" s="356">
        <v>57.330300000000001</v>
      </c>
      <c r="O319" s="356">
        <v>127.91414</v>
      </c>
      <c r="P319" s="356">
        <v>19920.414000000001</v>
      </c>
      <c r="Q319" s="356">
        <v>0</v>
      </c>
      <c r="R319" s="357">
        <v>19920.414000000001</v>
      </c>
      <c r="S319" s="7"/>
      <c r="T319" s="7"/>
      <c r="U319" s="7"/>
      <c r="V319" s="7"/>
      <c r="W319" s="7"/>
      <c r="X319" s="7"/>
      <c r="Y319" s="7"/>
      <c r="Z319" s="7"/>
      <c r="AA319" s="7"/>
      <c r="AB319" s="7"/>
    </row>
    <row r="320" spans="1:28" s="332" customFormat="1" ht="13.5">
      <c r="A320" s="358"/>
      <c r="B320" s="358"/>
      <c r="C320" s="353" t="s">
        <v>246</v>
      </c>
      <c r="D320" s="353" t="s">
        <v>246</v>
      </c>
      <c r="E320" s="354">
        <v>62</v>
      </c>
      <c r="F320" s="355">
        <v>2159.4617400000002</v>
      </c>
      <c r="G320" s="356">
        <v>216.98066</v>
      </c>
      <c r="H320" s="356">
        <v>2376.4423999999999</v>
      </c>
      <c r="I320" s="356">
        <v>38673.498610000002</v>
      </c>
      <c r="J320" s="356">
        <v>5858.9987899999996</v>
      </c>
      <c r="K320" s="356">
        <v>44532.4974</v>
      </c>
      <c r="L320" s="356">
        <v>23824.173469999998</v>
      </c>
      <c r="M320" s="356">
        <v>6370.8436799999999</v>
      </c>
      <c r="N320" s="356">
        <v>30195.01715</v>
      </c>
      <c r="O320" s="356">
        <v>77103.956950000007</v>
      </c>
      <c r="P320" s="356">
        <v>159188.97300999999</v>
      </c>
      <c r="Q320" s="356">
        <v>4.5834700000000002</v>
      </c>
      <c r="R320" s="357">
        <v>159193.55648</v>
      </c>
      <c r="S320" s="7"/>
      <c r="T320" s="7"/>
      <c r="U320" s="7"/>
      <c r="V320" s="7"/>
      <c r="W320" s="7"/>
      <c r="X320" s="7"/>
      <c r="Y320" s="7"/>
      <c r="Z320" s="7"/>
      <c r="AA320" s="7"/>
      <c r="AB320" s="7"/>
    </row>
    <row r="321" spans="1:28" s="332" customFormat="1" ht="13.5">
      <c r="A321" s="358"/>
      <c r="B321" s="353" t="s">
        <v>14</v>
      </c>
      <c r="C321" s="353" t="s">
        <v>257</v>
      </c>
      <c r="D321" s="353" t="s">
        <v>257</v>
      </c>
      <c r="E321" s="354">
        <v>60</v>
      </c>
      <c r="F321" s="355">
        <v>14409.060619999998</v>
      </c>
      <c r="G321" s="356">
        <v>7482.6838899999993</v>
      </c>
      <c r="H321" s="356">
        <v>21891.74451</v>
      </c>
      <c r="I321" s="356">
        <v>48475.797290000002</v>
      </c>
      <c r="J321" s="356">
        <v>11807.06869</v>
      </c>
      <c r="K321" s="356">
        <v>60282.865979999995</v>
      </c>
      <c r="L321" s="356">
        <v>38311.841420000004</v>
      </c>
      <c r="M321" s="356">
        <v>7996.6850599999998</v>
      </c>
      <c r="N321" s="356">
        <v>46308.526479999993</v>
      </c>
      <c r="O321" s="356">
        <v>128483.13696999999</v>
      </c>
      <c r="P321" s="356">
        <v>196022.85827</v>
      </c>
      <c r="Q321" s="356">
        <v>920.91138999999998</v>
      </c>
      <c r="R321" s="357">
        <v>196943.76965999999</v>
      </c>
      <c r="S321" s="7"/>
      <c r="T321" s="7"/>
      <c r="U321" s="7"/>
      <c r="V321" s="7"/>
      <c r="W321" s="7"/>
      <c r="X321" s="7"/>
      <c r="Y321" s="7"/>
      <c r="Z321" s="7"/>
      <c r="AA321" s="7"/>
      <c r="AB321" s="7"/>
    </row>
    <row r="322" spans="1:28" s="332" customFormat="1" ht="13.5">
      <c r="A322" s="358"/>
      <c r="B322" s="353" t="s">
        <v>15</v>
      </c>
      <c r="C322" s="353" t="s">
        <v>259</v>
      </c>
      <c r="D322" s="353" t="s">
        <v>259</v>
      </c>
      <c r="E322" s="354">
        <v>45</v>
      </c>
      <c r="F322" s="355">
        <v>4151.66626</v>
      </c>
      <c r="G322" s="356">
        <v>3010.59492</v>
      </c>
      <c r="H322" s="356">
        <v>7162.2611799999995</v>
      </c>
      <c r="I322" s="356">
        <v>40917.076150000001</v>
      </c>
      <c r="J322" s="356">
        <v>10111.42618</v>
      </c>
      <c r="K322" s="356">
        <v>51028.502329999996</v>
      </c>
      <c r="L322" s="356">
        <v>32462.81494</v>
      </c>
      <c r="M322" s="356">
        <v>12652.26412</v>
      </c>
      <c r="N322" s="356">
        <v>45115.079060000004</v>
      </c>
      <c r="O322" s="356">
        <v>103305.84256999999</v>
      </c>
      <c r="P322" s="356">
        <v>244046.00156</v>
      </c>
      <c r="Q322" s="356">
        <v>444.37882000000002</v>
      </c>
      <c r="R322" s="357">
        <v>244490.38037999999</v>
      </c>
      <c r="S322" s="7"/>
      <c r="T322" s="7"/>
      <c r="U322" s="7"/>
      <c r="V322" s="7"/>
      <c r="W322" s="7"/>
      <c r="X322" s="7"/>
      <c r="Y322" s="7"/>
      <c r="Z322" s="7"/>
      <c r="AA322" s="7"/>
      <c r="AB322" s="7"/>
    </row>
    <row r="323" spans="1:28" s="332" customFormat="1" ht="13.5">
      <c r="A323" s="358"/>
      <c r="B323" s="353" t="s">
        <v>16</v>
      </c>
      <c r="C323" s="353" t="s">
        <v>268</v>
      </c>
      <c r="D323" s="353" t="s">
        <v>269</v>
      </c>
      <c r="E323" s="354">
        <v>157</v>
      </c>
      <c r="F323" s="355">
        <v>0</v>
      </c>
      <c r="G323" s="356">
        <v>0</v>
      </c>
      <c r="H323" s="356">
        <v>0</v>
      </c>
      <c r="I323" s="356">
        <v>772.80207999999993</v>
      </c>
      <c r="J323" s="356">
        <v>72.827660000000009</v>
      </c>
      <c r="K323" s="356">
        <v>845.62973999999997</v>
      </c>
      <c r="L323" s="356">
        <v>35.663629999999998</v>
      </c>
      <c r="M323" s="356">
        <v>0</v>
      </c>
      <c r="N323" s="356">
        <v>35.663629999999998</v>
      </c>
      <c r="O323" s="356">
        <v>881.29336999999998</v>
      </c>
      <c r="P323" s="356">
        <v>45086.476799999997</v>
      </c>
      <c r="Q323" s="356">
        <v>1.7900000000000001E-3</v>
      </c>
      <c r="R323" s="357">
        <v>45086.478590000006</v>
      </c>
      <c r="S323" s="7"/>
      <c r="T323" s="7"/>
      <c r="U323" s="7"/>
      <c r="V323" s="7"/>
      <c r="W323" s="7"/>
      <c r="X323" s="7"/>
      <c r="Y323" s="7"/>
      <c r="Z323" s="7"/>
      <c r="AA323" s="7"/>
      <c r="AB323" s="7"/>
    </row>
    <row r="324" spans="1:28" s="332" customFormat="1" ht="13.5">
      <c r="A324" s="358"/>
      <c r="B324" s="358"/>
      <c r="C324" s="353" t="s">
        <v>16</v>
      </c>
      <c r="D324" s="353" t="s">
        <v>73</v>
      </c>
      <c r="E324" s="354">
        <v>53</v>
      </c>
      <c r="F324" s="355">
        <v>2.904E-2</v>
      </c>
      <c r="G324" s="356">
        <v>0</v>
      </c>
      <c r="H324" s="356">
        <v>2.904E-2</v>
      </c>
      <c r="I324" s="356">
        <v>27453.683260000002</v>
      </c>
      <c r="J324" s="356">
        <v>4992.3623399999997</v>
      </c>
      <c r="K324" s="356">
        <v>32446.045600000001</v>
      </c>
      <c r="L324" s="356">
        <v>39161.375829999997</v>
      </c>
      <c r="M324" s="356">
        <v>3929.3679200000001</v>
      </c>
      <c r="N324" s="356">
        <v>43090.743750000001</v>
      </c>
      <c r="O324" s="356">
        <v>75536.81839</v>
      </c>
      <c r="P324" s="356">
        <v>24566.543289999998</v>
      </c>
      <c r="Q324" s="356">
        <v>1.30328</v>
      </c>
      <c r="R324" s="357">
        <v>24567.846570000002</v>
      </c>
      <c r="S324" s="7"/>
      <c r="T324" s="7"/>
      <c r="U324" s="7"/>
      <c r="V324" s="7"/>
      <c r="W324" s="7"/>
      <c r="X324" s="7"/>
      <c r="Y324" s="7"/>
      <c r="Z324" s="7"/>
      <c r="AA324" s="7"/>
      <c r="AB324" s="7"/>
    </row>
    <row r="325" spans="1:28" s="332" customFormat="1" ht="13.5">
      <c r="A325" s="358"/>
      <c r="B325" s="358"/>
      <c r="C325" s="358"/>
      <c r="D325" s="353" t="s">
        <v>271</v>
      </c>
      <c r="E325" s="354">
        <v>13</v>
      </c>
      <c r="F325" s="355">
        <v>3510.03224</v>
      </c>
      <c r="G325" s="356">
        <v>157.75681</v>
      </c>
      <c r="H325" s="356">
        <v>3667.7890499999999</v>
      </c>
      <c r="I325" s="356">
        <v>43801.218059999999</v>
      </c>
      <c r="J325" s="356">
        <v>20314.839329999999</v>
      </c>
      <c r="K325" s="356">
        <v>64116.057390000002</v>
      </c>
      <c r="L325" s="356">
        <v>90666.218980000005</v>
      </c>
      <c r="M325" s="356">
        <v>41519.25707</v>
      </c>
      <c r="N325" s="356">
        <v>132185.47605</v>
      </c>
      <c r="O325" s="356">
        <v>199969.32249000002</v>
      </c>
      <c r="P325" s="356">
        <v>13949.017599999999</v>
      </c>
      <c r="Q325" s="356">
        <v>165.77232000000001</v>
      </c>
      <c r="R325" s="357">
        <v>14114.789919999999</v>
      </c>
      <c r="S325" s="7"/>
      <c r="T325" s="7"/>
      <c r="U325" s="7"/>
      <c r="V325" s="7"/>
      <c r="W325" s="7"/>
      <c r="X325" s="7"/>
      <c r="Y325" s="7"/>
      <c r="Z325" s="7"/>
      <c r="AA325" s="7"/>
      <c r="AB325" s="7"/>
    </row>
    <row r="326" spans="1:28" s="332" customFormat="1" ht="13.5">
      <c r="A326" s="358"/>
      <c r="B326" s="358"/>
      <c r="C326" s="358"/>
      <c r="D326" s="358"/>
      <c r="E326" s="359">
        <v>38</v>
      </c>
      <c r="F326" s="360">
        <v>81.09496</v>
      </c>
      <c r="G326" s="361">
        <v>75.898889999999994</v>
      </c>
      <c r="H326" s="361">
        <v>156.99385000000001</v>
      </c>
      <c r="I326" s="361">
        <v>69888.518379999994</v>
      </c>
      <c r="J326" s="361">
        <v>22856.44139</v>
      </c>
      <c r="K326" s="361">
        <v>92744.959770000001</v>
      </c>
      <c r="L326" s="361">
        <v>78418.894739999989</v>
      </c>
      <c r="M326" s="361">
        <v>23806.121480000002</v>
      </c>
      <c r="N326" s="361">
        <v>102225.01622</v>
      </c>
      <c r="O326" s="361">
        <v>195126.96984000001</v>
      </c>
      <c r="P326" s="361">
        <v>43046.503250000002</v>
      </c>
      <c r="Q326" s="361">
        <v>223.69145999999998</v>
      </c>
      <c r="R326" s="362">
        <v>43270.194710000003</v>
      </c>
      <c r="S326" s="7"/>
      <c r="T326" s="7"/>
      <c r="U326" s="7"/>
      <c r="V326" s="7"/>
      <c r="W326" s="7"/>
      <c r="X326" s="7"/>
      <c r="Y326" s="7"/>
      <c r="Z326" s="7"/>
      <c r="AA326" s="7"/>
      <c r="AB326" s="7"/>
    </row>
    <row r="327" spans="1:28" s="332" customFormat="1" ht="13.5">
      <c r="A327" s="358"/>
      <c r="B327" s="358"/>
      <c r="C327" s="358"/>
      <c r="D327" s="353" t="s">
        <v>78</v>
      </c>
      <c r="E327" s="354">
        <v>61</v>
      </c>
      <c r="F327" s="355">
        <v>245.93323000000001</v>
      </c>
      <c r="G327" s="356">
        <v>1463.7888400000002</v>
      </c>
      <c r="H327" s="356">
        <v>1709.72207</v>
      </c>
      <c r="I327" s="356">
        <v>70883.495020000002</v>
      </c>
      <c r="J327" s="356">
        <v>35472.719270000001</v>
      </c>
      <c r="K327" s="356">
        <v>106356.21429</v>
      </c>
      <c r="L327" s="356">
        <v>93902.638370000001</v>
      </c>
      <c r="M327" s="356">
        <v>36768.811259999995</v>
      </c>
      <c r="N327" s="356">
        <v>130671.44962999999</v>
      </c>
      <c r="O327" s="356">
        <v>238737.38599000001</v>
      </c>
      <c r="P327" s="356">
        <v>12812.31099</v>
      </c>
      <c r="Q327" s="356">
        <v>223.86533</v>
      </c>
      <c r="R327" s="357">
        <v>13036.17632</v>
      </c>
      <c r="S327" s="7"/>
      <c r="T327" s="7"/>
      <c r="U327" s="7"/>
      <c r="V327" s="7"/>
      <c r="W327" s="7"/>
      <c r="X327" s="7"/>
      <c r="Y327" s="7"/>
      <c r="Z327" s="7"/>
      <c r="AA327" s="7"/>
      <c r="AB327" s="7"/>
    </row>
    <row r="328" spans="1:28" s="332" customFormat="1" ht="13.5">
      <c r="A328" s="358"/>
      <c r="B328" s="358"/>
      <c r="C328" s="358"/>
      <c r="D328" s="353" t="s">
        <v>16</v>
      </c>
      <c r="E328" s="354">
        <v>8</v>
      </c>
      <c r="F328" s="355">
        <v>10286.94457</v>
      </c>
      <c r="G328" s="356">
        <v>2237.8634200000001</v>
      </c>
      <c r="H328" s="356">
        <v>12524.807989999999</v>
      </c>
      <c r="I328" s="356">
        <v>76116.193150000006</v>
      </c>
      <c r="J328" s="356">
        <v>61951.217840000005</v>
      </c>
      <c r="K328" s="356">
        <v>138067.41099</v>
      </c>
      <c r="L328" s="356">
        <v>123878.68905</v>
      </c>
      <c r="M328" s="356">
        <v>43829.842579999997</v>
      </c>
      <c r="N328" s="356">
        <v>167708.53162999998</v>
      </c>
      <c r="O328" s="356">
        <v>318300.75060999999</v>
      </c>
      <c r="P328" s="356">
        <v>43157.600740000002</v>
      </c>
      <c r="Q328" s="356">
        <v>787.52003000000002</v>
      </c>
      <c r="R328" s="357">
        <v>43945.120770000001</v>
      </c>
      <c r="S328" s="7"/>
      <c r="T328" s="7"/>
      <c r="U328" s="7"/>
      <c r="V328" s="7"/>
      <c r="W328" s="7"/>
      <c r="X328" s="7"/>
      <c r="Y328" s="7"/>
      <c r="Z328" s="7"/>
      <c r="AA328" s="7"/>
      <c r="AB328" s="7"/>
    </row>
    <row r="329" spans="1:28" s="332" customFormat="1" ht="13.5">
      <c r="A329" s="358"/>
      <c r="B329" s="358"/>
      <c r="C329" s="358"/>
      <c r="D329" s="353" t="s">
        <v>57</v>
      </c>
      <c r="E329" s="354">
        <v>11</v>
      </c>
      <c r="F329" s="355">
        <v>85863.71918</v>
      </c>
      <c r="G329" s="356">
        <v>50777.176950000001</v>
      </c>
      <c r="H329" s="356">
        <v>136640.89613000001</v>
      </c>
      <c r="I329" s="356">
        <v>54174.424070000001</v>
      </c>
      <c r="J329" s="356">
        <v>21331.044550000002</v>
      </c>
      <c r="K329" s="356">
        <v>75505.46862</v>
      </c>
      <c r="L329" s="356">
        <v>68255.581780000008</v>
      </c>
      <c r="M329" s="356">
        <v>33485.993139999999</v>
      </c>
      <c r="N329" s="356">
        <v>101741.57492</v>
      </c>
      <c r="O329" s="356">
        <v>313887.93966999999</v>
      </c>
      <c r="P329" s="356">
        <v>40054.561719999998</v>
      </c>
      <c r="Q329" s="356">
        <v>301.15492</v>
      </c>
      <c r="R329" s="357">
        <v>40355.716639999999</v>
      </c>
      <c r="S329" s="7"/>
      <c r="T329" s="7"/>
      <c r="U329" s="7"/>
      <c r="V329" s="7"/>
      <c r="W329" s="7"/>
      <c r="X329" s="7"/>
      <c r="Y329" s="7"/>
      <c r="Z329" s="7"/>
      <c r="AA329" s="7"/>
      <c r="AB329" s="7"/>
    </row>
    <row r="330" spans="1:28" s="332" customFormat="1" ht="13.5">
      <c r="A330" s="358"/>
      <c r="B330" s="358"/>
      <c r="C330" s="358"/>
      <c r="D330" s="353" t="s">
        <v>274</v>
      </c>
      <c r="E330" s="354">
        <v>146</v>
      </c>
      <c r="F330" s="355">
        <v>486.43801999999999</v>
      </c>
      <c r="G330" s="356">
        <v>2305.6092699999999</v>
      </c>
      <c r="H330" s="356">
        <v>2792.04729</v>
      </c>
      <c r="I330" s="356">
        <v>37722.423430000003</v>
      </c>
      <c r="J330" s="356">
        <v>33374.436309999997</v>
      </c>
      <c r="K330" s="356">
        <v>71096.85974</v>
      </c>
      <c r="L330" s="356">
        <v>71984.137199999997</v>
      </c>
      <c r="M330" s="356">
        <v>39141.344929999999</v>
      </c>
      <c r="N330" s="356">
        <v>111125.48212999999</v>
      </c>
      <c r="O330" s="356">
        <v>185014.38915999999</v>
      </c>
      <c r="P330" s="356">
        <v>18065.376210000002</v>
      </c>
      <c r="Q330" s="356">
        <v>361.4676</v>
      </c>
      <c r="R330" s="357">
        <v>18426.843809999998</v>
      </c>
      <c r="S330" s="7"/>
      <c r="T330" s="7"/>
      <c r="U330" s="7"/>
      <c r="V330" s="7"/>
      <c r="W330" s="7"/>
      <c r="X330" s="7"/>
      <c r="Y330" s="7"/>
      <c r="Z330" s="7"/>
      <c r="AA330" s="7"/>
      <c r="AB330" s="7"/>
    </row>
    <row r="331" spans="1:28" s="332" customFormat="1" ht="13.5">
      <c r="A331" s="358"/>
      <c r="B331" s="358"/>
      <c r="C331" s="358"/>
      <c r="D331" s="353" t="s">
        <v>60</v>
      </c>
      <c r="E331" s="354">
        <v>5</v>
      </c>
      <c r="F331" s="355">
        <v>241056.61013999998</v>
      </c>
      <c r="G331" s="356">
        <v>132353.00423999998</v>
      </c>
      <c r="H331" s="356">
        <v>373409.61437999998</v>
      </c>
      <c r="I331" s="356">
        <v>984519.91003999999</v>
      </c>
      <c r="J331" s="356">
        <v>277709.32868999999</v>
      </c>
      <c r="K331" s="356">
        <v>1262229.2387300001</v>
      </c>
      <c r="L331" s="356">
        <v>834348.30567999999</v>
      </c>
      <c r="M331" s="356">
        <v>418286.91538000002</v>
      </c>
      <c r="N331" s="356">
        <v>1252635.2210599999</v>
      </c>
      <c r="O331" s="356">
        <v>2888274.0741699999</v>
      </c>
      <c r="P331" s="356">
        <v>4327009.9545400003</v>
      </c>
      <c r="Q331" s="356">
        <v>1782596.19034</v>
      </c>
      <c r="R331" s="357">
        <v>6109606.1448800005</v>
      </c>
      <c r="S331" s="7"/>
      <c r="T331" s="7"/>
      <c r="U331" s="7"/>
      <c r="V331" s="7"/>
      <c r="W331" s="7"/>
      <c r="X331" s="7"/>
      <c r="Y331" s="7"/>
      <c r="Z331" s="7"/>
      <c r="AA331" s="7"/>
      <c r="AB331" s="7"/>
    </row>
    <row r="332" spans="1:28" s="332" customFormat="1" ht="13.5">
      <c r="A332" s="358"/>
      <c r="B332" s="358"/>
      <c r="C332" s="358"/>
      <c r="D332" s="353" t="s">
        <v>82</v>
      </c>
      <c r="E332" s="354">
        <v>54</v>
      </c>
      <c r="F332" s="355">
        <v>0.55204999999999993</v>
      </c>
      <c r="G332" s="356">
        <v>29.252410000000001</v>
      </c>
      <c r="H332" s="356">
        <v>29.804459999999999</v>
      </c>
      <c r="I332" s="356">
        <v>16275.218630000001</v>
      </c>
      <c r="J332" s="356">
        <v>2755.4984199999999</v>
      </c>
      <c r="K332" s="356">
        <v>19030.717049999999</v>
      </c>
      <c r="L332" s="356">
        <v>14204.48215</v>
      </c>
      <c r="M332" s="356">
        <v>1623.7159899999999</v>
      </c>
      <c r="N332" s="356">
        <v>15828.19814</v>
      </c>
      <c r="O332" s="356">
        <v>34888.719649999999</v>
      </c>
      <c r="P332" s="356">
        <v>17740.040229999999</v>
      </c>
      <c r="Q332" s="356">
        <v>3.1670799999999999</v>
      </c>
      <c r="R332" s="357">
        <v>17743.207309999998</v>
      </c>
      <c r="S332" s="7"/>
      <c r="T332" s="7"/>
      <c r="U332" s="7"/>
      <c r="V332" s="7"/>
      <c r="W332" s="7"/>
      <c r="X332" s="7"/>
      <c r="Y332" s="7"/>
      <c r="Z332" s="7"/>
      <c r="AA332" s="7"/>
      <c r="AB332" s="7"/>
    </row>
    <row r="333" spans="1:28" s="332" customFormat="1" ht="13.5">
      <c r="A333" s="358"/>
      <c r="B333" s="358"/>
      <c r="C333" s="358"/>
      <c r="D333" s="353" t="s">
        <v>67</v>
      </c>
      <c r="E333" s="354">
        <v>31</v>
      </c>
      <c r="F333" s="355">
        <v>1487.15878</v>
      </c>
      <c r="G333" s="356">
        <v>232.16425000000001</v>
      </c>
      <c r="H333" s="356">
        <v>1719.32303</v>
      </c>
      <c r="I333" s="356">
        <v>97613.289689999991</v>
      </c>
      <c r="J333" s="356">
        <v>44699.663310000004</v>
      </c>
      <c r="K333" s="356">
        <v>142312.95300000001</v>
      </c>
      <c r="L333" s="356">
        <v>150419.04988000001</v>
      </c>
      <c r="M333" s="356">
        <v>75090.229359999998</v>
      </c>
      <c r="N333" s="356">
        <v>225509.27924</v>
      </c>
      <c r="O333" s="356">
        <v>369541.55526999995</v>
      </c>
      <c r="P333" s="356">
        <v>22520.2003</v>
      </c>
      <c r="Q333" s="356">
        <v>358.91113000000001</v>
      </c>
      <c r="R333" s="357">
        <v>22879.111430000001</v>
      </c>
      <c r="S333" s="7"/>
      <c r="T333" s="7"/>
      <c r="U333" s="7"/>
      <c r="V333" s="7"/>
      <c r="W333" s="7"/>
      <c r="X333" s="7"/>
      <c r="Y333" s="7"/>
      <c r="Z333" s="7"/>
      <c r="AA333" s="7"/>
      <c r="AB333" s="7"/>
    </row>
    <row r="334" spans="1:28" s="332" customFormat="1" ht="13.5">
      <c r="A334" s="358"/>
      <c r="B334" s="358"/>
      <c r="C334" s="358"/>
      <c r="D334" s="353" t="s">
        <v>64</v>
      </c>
      <c r="E334" s="354">
        <v>124</v>
      </c>
      <c r="F334" s="355">
        <v>352.42675000000003</v>
      </c>
      <c r="G334" s="356">
        <v>0</v>
      </c>
      <c r="H334" s="356">
        <v>352.42675000000003</v>
      </c>
      <c r="I334" s="356">
        <v>23950.498640000002</v>
      </c>
      <c r="J334" s="356">
        <v>4750.1422300000004</v>
      </c>
      <c r="K334" s="356">
        <v>28700.640869999999</v>
      </c>
      <c r="L334" s="356">
        <v>27464.04304</v>
      </c>
      <c r="M334" s="356">
        <v>4920.52142</v>
      </c>
      <c r="N334" s="356">
        <v>32384.564460000001</v>
      </c>
      <c r="O334" s="356">
        <v>61437.632079999996</v>
      </c>
      <c r="P334" s="356">
        <v>10007.413640000001</v>
      </c>
      <c r="Q334" s="356">
        <v>204.30289999999999</v>
      </c>
      <c r="R334" s="357">
        <v>10211.716539999999</v>
      </c>
      <c r="S334" s="7"/>
      <c r="T334" s="7"/>
      <c r="U334" s="7"/>
      <c r="V334" s="7"/>
      <c r="W334" s="7"/>
      <c r="X334" s="7"/>
      <c r="Y334" s="7"/>
      <c r="Z334" s="7"/>
      <c r="AA334" s="7"/>
      <c r="AB334" s="7"/>
    </row>
    <row r="335" spans="1:28" s="332" customFormat="1" ht="13.5">
      <c r="A335" s="358"/>
      <c r="B335" s="358"/>
      <c r="C335" s="358"/>
      <c r="D335" s="358"/>
      <c r="E335" s="359">
        <v>127</v>
      </c>
      <c r="F335" s="360">
        <v>3.1803000000000003</v>
      </c>
      <c r="G335" s="361">
        <v>0</v>
      </c>
      <c r="H335" s="361">
        <v>3.1803000000000003</v>
      </c>
      <c r="I335" s="361">
        <v>37906.347139999998</v>
      </c>
      <c r="J335" s="361">
        <v>8283.1072499999991</v>
      </c>
      <c r="K335" s="361">
        <v>46189.454389999999</v>
      </c>
      <c r="L335" s="361">
        <v>55219.753109999998</v>
      </c>
      <c r="M335" s="361">
        <v>11117.869710000001</v>
      </c>
      <c r="N335" s="361">
        <v>66337.622820000004</v>
      </c>
      <c r="O335" s="361">
        <v>112530.25751000001</v>
      </c>
      <c r="P335" s="361">
        <v>14376.922189999999</v>
      </c>
      <c r="Q335" s="361">
        <v>0</v>
      </c>
      <c r="R335" s="362">
        <v>14376.922189999999</v>
      </c>
      <c r="S335" s="7"/>
      <c r="T335" s="7"/>
      <c r="U335" s="7"/>
      <c r="V335" s="7"/>
      <c r="W335" s="7"/>
      <c r="X335" s="7"/>
      <c r="Y335" s="7"/>
      <c r="Z335" s="7"/>
      <c r="AA335" s="7"/>
      <c r="AB335" s="7"/>
    </row>
    <row r="336" spans="1:28" s="332" customFormat="1" ht="13.5">
      <c r="A336" s="358"/>
      <c r="B336" s="358"/>
      <c r="C336" s="358"/>
      <c r="D336" s="353" t="s">
        <v>84</v>
      </c>
      <c r="E336" s="354">
        <v>48</v>
      </c>
      <c r="F336" s="355">
        <v>1076.33403</v>
      </c>
      <c r="G336" s="356">
        <v>642.74507999999992</v>
      </c>
      <c r="H336" s="356">
        <v>1719.0791100000001</v>
      </c>
      <c r="I336" s="356">
        <v>29571.521069999999</v>
      </c>
      <c r="J336" s="356">
        <v>5186.01361</v>
      </c>
      <c r="K336" s="356">
        <v>34757.534679999997</v>
      </c>
      <c r="L336" s="356">
        <v>39625.164389999998</v>
      </c>
      <c r="M336" s="356">
        <v>6507.8359700000001</v>
      </c>
      <c r="N336" s="356">
        <v>46133.000359999998</v>
      </c>
      <c r="O336" s="356">
        <v>82609.614150000009</v>
      </c>
      <c r="P336" s="356">
        <v>16144.114300000001</v>
      </c>
      <c r="Q336" s="356">
        <v>388.61174</v>
      </c>
      <c r="R336" s="357">
        <v>16532.726039999998</v>
      </c>
      <c r="S336" s="7"/>
      <c r="T336" s="7"/>
      <c r="U336" s="7"/>
      <c r="V336" s="7"/>
      <c r="W336" s="7"/>
      <c r="X336" s="7"/>
      <c r="Y336" s="7"/>
      <c r="Z336" s="7"/>
      <c r="AA336" s="7"/>
      <c r="AB336" s="7"/>
    </row>
    <row r="337" spans="1:28" s="332" customFormat="1" ht="13.5">
      <c r="A337" s="358"/>
      <c r="B337" s="358"/>
      <c r="C337" s="358"/>
      <c r="D337" s="353" t="s">
        <v>275</v>
      </c>
      <c r="E337" s="354">
        <v>50</v>
      </c>
      <c r="F337" s="355">
        <v>212.29333</v>
      </c>
      <c r="G337" s="356">
        <v>731.10406</v>
      </c>
      <c r="H337" s="356">
        <v>943.39738999999997</v>
      </c>
      <c r="I337" s="356">
        <v>80978.708689999999</v>
      </c>
      <c r="J337" s="356">
        <v>16455.64604</v>
      </c>
      <c r="K337" s="356">
        <v>97434.354730000006</v>
      </c>
      <c r="L337" s="356">
        <v>113108.34276</v>
      </c>
      <c r="M337" s="356">
        <v>22916.334269999999</v>
      </c>
      <c r="N337" s="356">
        <v>136024.67702999999</v>
      </c>
      <c r="O337" s="356">
        <v>234402.42915000001</v>
      </c>
      <c r="P337" s="356">
        <v>33693.826710000001</v>
      </c>
      <c r="Q337" s="356">
        <v>124.74068</v>
      </c>
      <c r="R337" s="357">
        <v>33818.567390000004</v>
      </c>
      <c r="S337" s="7"/>
      <c r="T337" s="7"/>
      <c r="U337" s="7"/>
      <c r="V337" s="7"/>
      <c r="W337" s="7"/>
      <c r="X337" s="7"/>
      <c r="Y337" s="7"/>
      <c r="Z337" s="7"/>
      <c r="AA337" s="7"/>
      <c r="AB337" s="7"/>
    </row>
    <row r="338" spans="1:28" s="332" customFormat="1" ht="13.5">
      <c r="A338" s="358"/>
      <c r="B338" s="358"/>
      <c r="C338" s="358"/>
      <c r="D338" s="353" t="s">
        <v>68</v>
      </c>
      <c r="E338" s="354">
        <v>59</v>
      </c>
      <c r="F338" s="355">
        <v>43.344989999999996</v>
      </c>
      <c r="G338" s="356">
        <v>1106.3146299999999</v>
      </c>
      <c r="H338" s="356">
        <v>1149.6596200000001</v>
      </c>
      <c r="I338" s="356">
        <v>77589.421409999995</v>
      </c>
      <c r="J338" s="356">
        <v>27030.607459999999</v>
      </c>
      <c r="K338" s="356">
        <v>104620.02887000001</v>
      </c>
      <c r="L338" s="356">
        <v>91912.759900000005</v>
      </c>
      <c r="M338" s="356">
        <v>25758.192309999999</v>
      </c>
      <c r="N338" s="356">
        <v>117670.95220999999</v>
      </c>
      <c r="O338" s="356">
        <v>223440.64069999999</v>
      </c>
      <c r="P338" s="356">
        <v>25915.367920000001</v>
      </c>
      <c r="Q338" s="356">
        <v>161.43957999999998</v>
      </c>
      <c r="R338" s="357">
        <v>26076.807499999999</v>
      </c>
      <c r="S338" s="7"/>
      <c r="T338" s="7"/>
      <c r="U338" s="7"/>
      <c r="V338" s="7"/>
      <c r="W338" s="7"/>
      <c r="X338" s="7"/>
      <c r="Y338" s="7"/>
      <c r="Z338" s="7"/>
      <c r="AA338" s="7"/>
      <c r="AB338" s="7"/>
    </row>
    <row r="339" spans="1:28" s="332" customFormat="1" ht="13.5">
      <c r="A339" s="358"/>
      <c r="B339" s="358"/>
      <c r="C339" s="358"/>
      <c r="D339" s="353" t="s">
        <v>83</v>
      </c>
      <c r="E339" s="354">
        <v>32</v>
      </c>
      <c r="F339" s="355">
        <v>74.12379</v>
      </c>
      <c r="G339" s="356">
        <v>453.93462</v>
      </c>
      <c r="H339" s="356">
        <v>528.05840999999998</v>
      </c>
      <c r="I339" s="356">
        <v>51247.207689999996</v>
      </c>
      <c r="J339" s="356">
        <v>10145.353859999999</v>
      </c>
      <c r="K339" s="356">
        <v>61392.561549999999</v>
      </c>
      <c r="L339" s="356">
        <v>59809.165229999999</v>
      </c>
      <c r="M339" s="356">
        <v>10618.47942</v>
      </c>
      <c r="N339" s="356">
        <v>70427.644650000002</v>
      </c>
      <c r="O339" s="356">
        <v>132348.26461000001</v>
      </c>
      <c r="P339" s="356">
        <v>29439.77707</v>
      </c>
      <c r="Q339" s="356">
        <v>115.70617</v>
      </c>
      <c r="R339" s="357">
        <v>29555.483239999998</v>
      </c>
      <c r="S339" s="7"/>
      <c r="T339" s="7"/>
      <c r="U339" s="7"/>
      <c r="V339" s="7"/>
      <c r="W339" s="7"/>
      <c r="X339" s="7"/>
      <c r="Y339" s="7"/>
      <c r="Z339" s="7"/>
      <c r="AA339" s="7"/>
      <c r="AB339" s="7"/>
    </row>
    <row r="340" spans="1:28" s="332" customFormat="1" ht="13.5">
      <c r="A340" s="358"/>
      <c r="B340" s="358"/>
      <c r="C340" s="358"/>
      <c r="D340" s="353" t="s">
        <v>69</v>
      </c>
      <c r="E340" s="354">
        <v>22</v>
      </c>
      <c r="F340" s="355">
        <v>126.66907</v>
      </c>
      <c r="G340" s="356">
        <v>73.21078</v>
      </c>
      <c r="H340" s="356">
        <v>199.87985</v>
      </c>
      <c r="I340" s="356">
        <v>52470.70796</v>
      </c>
      <c r="J340" s="356">
        <v>16085.463740000001</v>
      </c>
      <c r="K340" s="356">
        <v>68556.171700000006</v>
      </c>
      <c r="L340" s="356">
        <v>88394.485480000003</v>
      </c>
      <c r="M340" s="356">
        <v>31472.997920000002</v>
      </c>
      <c r="N340" s="356">
        <v>119867.48340000001</v>
      </c>
      <c r="O340" s="356">
        <v>188623.53495</v>
      </c>
      <c r="P340" s="356">
        <v>17625.827069999999</v>
      </c>
      <c r="Q340" s="356">
        <v>559.00518999999997</v>
      </c>
      <c r="R340" s="357">
        <v>18184.832260000003</v>
      </c>
      <c r="S340" s="7"/>
      <c r="T340" s="7"/>
      <c r="U340" s="7"/>
      <c r="V340" s="7"/>
      <c r="W340" s="7"/>
      <c r="X340" s="7"/>
      <c r="Y340" s="7"/>
      <c r="Z340" s="7"/>
      <c r="AA340" s="7"/>
      <c r="AB340" s="7"/>
    </row>
    <row r="341" spans="1:28" s="332" customFormat="1" ht="13.5">
      <c r="A341" s="358"/>
      <c r="B341" s="358"/>
      <c r="C341" s="358"/>
      <c r="D341" s="358"/>
      <c r="E341" s="359">
        <v>30</v>
      </c>
      <c r="F341" s="360">
        <v>1575.6399699999999</v>
      </c>
      <c r="G341" s="361">
        <v>227.33601999999999</v>
      </c>
      <c r="H341" s="361">
        <v>1802.9759899999999</v>
      </c>
      <c r="I341" s="361">
        <v>96504.008829999992</v>
      </c>
      <c r="J341" s="361">
        <v>48948.90582</v>
      </c>
      <c r="K341" s="361">
        <v>145452.91464999999</v>
      </c>
      <c r="L341" s="361">
        <v>155184.88812000002</v>
      </c>
      <c r="M341" s="361">
        <v>68704.586559999996</v>
      </c>
      <c r="N341" s="361">
        <v>223889.47468000001</v>
      </c>
      <c r="O341" s="361">
        <v>371145.36531999998</v>
      </c>
      <c r="P341" s="361">
        <v>29986.39561</v>
      </c>
      <c r="Q341" s="361">
        <v>1025.63381</v>
      </c>
      <c r="R341" s="362">
        <v>31012.029420000003</v>
      </c>
      <c r="S341" s="7"/>
      <c r="T341" s="7"/>
      <c r="U341" s="7"/>
      <c r="V341" s="7"/>
      <c r="W341" s="7"/>
      <c r="X341" s="7"/>
      <c r="Y341" s="7"/>
      <c r="Z341" s="7"/>
      <c r="AA341" s="7"/>
      <c r="AB341" s="7"/>
    </row>
    <row r="342" spans="1:28" s="332" customFormat="1" ht="13.5">
      <c r="A342" s="358"/>
      <c r="B342" s="358"/>
      <c r="C342" s="358"/>
      <c r="D342" s="353" t="s">
        <v>86</v>
      </c>
      <c r="E342" s="354">
        <v>57</v>
      </c>
      <c r="F342" s="355">
        <v>3.9036500000000003</v>
      </c>
      <c r="G342" s="356">
        <v>0</v>
      </c>
      <c r="H342" s="356">
        <v>3.9036500000000003</v>
      </c>
      <c r="I342" s="356">
        <v>14405.918039999999</v>
      </c>
      <c r="J342" s="356">
        <v>2893.2833300000002</v>
      </c>
      <c r="K342" s="356">
        <v>17299.201370000002</v>
      </c>
      <c r="L342" s="356">
        <v>20183.697479999999</v>
      </c>
      <c r="M342" s="356">
        <v>2600.6852699999999</v>
      </c>
      <c r="N342" s="356">
        <v>22784.382750000001</v>
      </c>
      <c r="O342" s="356">
        <v>40087.48777</v>
      </c>
      <c r="P342" s="356">
        <v>20356.56537</v>
      </c>
      <c r="Q342" s="356">
        <v>1.28687</v>
      </c>
      <c r="R342" s="357">
        <v>20357.85224</v>
      </c>
      <c r="S342" s="7"/>
      <c r="T342" s="7"/>
      <c r="U342" s="7"/>
      <c r="V342" s="7"/>
      <c r="W342" s="7"/>
      <c r="X342" s="7"/>
      <c r="Y342" s="7"/>
      <c r="Z342" s="7"/>
      <c r="AA342" s="7"/>
      <c r="AB342" s="7"/>
    </row>
    <row r="343" spans="1:28" s="332" customFormat="1" ht="13.5">
      <c r="A343" s="358"/>
      <c r="B343" s="358"/>
      <c r="C343" s="358"/>
      <c r="D343" s="353" t="s">
        <v>276</v>
      </c>
      <c r="E343" s="354">
        <v>144</v>
      </c>
      <c r="F343" s="355">
        <v>138.55597</v>
      </c>
      <c r="G343" s="356">
        <v>2072.6645800000001</v>
      </c>
      <c r="H343" s="356">
        <v>2211.22055</v>
      </c>
      <c r="I343" s="356">
        <v>16617.555789999999</v>
      </c>
      <c r="J343" s="356">
        <v>3858.99341</v>
      </c>
      <c r="K343" s="356">
        <v>20476.549199999998</v>
      </c>
      <c r="L343" s="356">
        <v>12967.79082</v>
      </c>
      <c r="M343" s="356">
        <v>3313.72577</v>
      </c>
      <c r="N343" s="356">
        <v>16281.516589999999</v>
      </c>
      <c r="O343" s="356">
        <v>38969.286340000006</v>
      </c>
      <c r="P343" s="356">
        <v>12637.58388</v>
      </c>
      <c r="Q343" s="356">
        <v>249.50737000000001</v>
      </c>
      <c r="R343" s="357">
        <v>12887.091249999999</v>
      </c>
      <c r="S343" s="7"/>
      <c r="T343" s="7"/>
      <c r="U343" s="7"/>
      <c r="V343" s="7"/>
      <c r="W343" s="7"/>
      <c r="X343" s="7"/>
      <c r="Y343" s="7"/>
      <c r="Z343" s="7"/>
      <c r="AA343" s="7"/>
      <c r="AB343" s="7"/>
    </row>
    <row r="344" spans="1:28" s="332" customFormat="1" ht="13.5">
      <c r="A344" s="358"/>
      <c r="B344" s="358"/>
      <c r="C344" s="358"/>
      <c r="D344" s="353" t="s">
        <v>277</v>
      </c>
      <c r="E344" s="354">
        <v>17</v>
      </c>
      <c r="F344" s="355">
        <v>5279.1501500000004</v>
      </c>
      <c r="G344" s="356">
        <v>175.93498000000002</v>
      </c>
      <c r="H344" s="356">
        <v>5455.0851299999995</v>
      </c>
      <c r="I344" s="356">
        <v>54104.796110000003</v>
      </c>
      <c r="J344" s="356">
        <v>22913.78039</v>
      </c>
      <c r="K344" s="356">
        <v>77018.576499999996</v>
      </c>
      <c r="L344" s="356">
        <v>80395.784200000009</v>
      </c>
      <c r="M344" s="356">
        <v>31717.874</v>
      </c>
      <c r="N344" s="356">
        <v>112113.65820000001</v>
      </c>
      <c r="O344" s="356">
        <v>194587.31983000002</v>
      </c>
      <c r="P344" s="356">
        <v>17284.590840000001</v>
      </c>
      <c r="Q344" s="356">
        <v>697.38656999999989</v>
      </c>
      <c r="R344" s="357">
        <v>17981.97741</v>
      </c>
      <c r="S344" s="7"/>
      <c r="T344" s="7"/>
      <c r="U344" s="7"/>
      <c r="V344" s="7"/>
      <c r="W344" s="7"/>
      <c r="X344" s="7"/>
      <c r="Y344" s="7"/>
      <c r="Z344" s="7"/>
      <c r="AA344" s="7"/>
      <c r="AB344" s="7"/>
    </row>
    <row r="345" spans="1:28" s="332" customFormat="1" ht="13.5">
      <c r="A345" s="358"/>
      <c r="B345" s="358"/>
      <c r="C345" s="358"/>
      <c r="D345" s="353" t="s">
        <v>54</v>
      </c>
      <c r="E345" s="354">
        <v>55</v>
      </c>
      <c r="F345" s="355">
        <v>187.88503</v>
      </c>
      <c r="G345" s="356">
        <v>15.035600000000001</v>
      </c>
      <c r="H345" s="356">
        <v>202.92063000000002</v>
      </c>
      <c r="I345" s="356">
        <v>51623.776319999997</v>
      </c>
      <c r="J345" s="356">
        <v>16777.87731</v>
      </c>
      <c r="K345" s="356">
        <v>68401.653630000001</v>
      </c>
      <c r="L345" s="356">
        <v>73755.886190000005</v>
      </c>
      <c r="M345" s="356">
        <v>19505.92931</v>
      </c>
      <c r="N345" s="356">
        <v>93261.815499999997</v>
      </c>
      <c r="O345" s="356">
        <v>161866.38975999999</v>
      </c>
      <c r="P345" s="356">
        <v>16483.315330000001</v>
      </c>
      <c r="Q345" s="356">
        <v>19.271979999999999</v>
      </c>
      <c r="R345" s="357">
        <v>16502.587309999999</v>
      </c>
      <c r="S345" s="7"/>
      <c r="T345" s="7"/>
      <c r="U345" s="7"/>
      <c r="V345" s="7"/>
      <c r="W345" s="7"/>
      <c r="X345" s="7"/>
      <c r="Y345" s="7"/>
      <c r="Z345" s="7"/>
      <c r="AA345" s="7"/>
      <c r="AB345" s="7"/>
    </row>
    <row r="346" spans="1:28" s="332" customFormat="1" ht="13.5">
      <c r="A346" s="358"/>
      <c r="B346" s="353" t="s">
        <v>17</v>
      </c>
      <c r="C346" s="353" t="s">
        <v>282</v>
      </c>
      <c r="D346" s="353" t="s">
        <v>283</v>
      </c>
      <c r="E346" s="354">
        <v>112</v>
      </c>
      <c r="F346" s="355">
        <v>1.27295</v>
      </c>
      <c r="G346" s="356">
        <v>0</v>
      </c>
      <c r="H346" s="356">
        <v>1.27295</v>
      </c>
      <c r="I346" s="356">
        <v>4615.1213899999993</v>
      </c>
      <c r="J346" s="356">
        <v>212.67577</v>
      </c>
      <c r="K346" s="356">
        <v>4827.7971600000001</v>
      </c>
      <c r="L346" s="356">
        <v>2693.3134300000002</v>
      </c>
      <c r="M346" s="356">
        <v>1135.8324499999999</v>
      </c>
      <c r="N346" s="356">
        <v>3829.14588</v>
      </c>
      <c r="O346" s="356">
        <v>8658.2159900000006</v>
      </c>
      <c r="P346" s="356">
        <v>46417.790540000002</v>
      </c>
      <c r="Q346" s="356">
        <v>3.95669</v>
      </c>
      <c r="R346" s="357">
        <v>46421.747229999994</v>
      </c>
      <c r="S346" s="7"/>
      <c r="T346" s="7"/>
      <c r="U346" s="7"/>
      <c r="V346" s="7"/>
      <c r="W346" s="7"/>
      <c r="X346" s="7"/>
      <c r="Y346" s="7"/>
      <c r="Z346" s="7"/>
      <c r="AA346" s="7"/>
      <c r="AB346" s="7"/>
    </row>
    <row r="347" spans="1:28" s="332" customFormat="1" ht="13.5">
      <c r="A347" s="358"/>
      <c r="B347" s="353" t="s">
        <v>21</v>
      </c>
      <c r="C347" s="353" t="s">
        <v>21</v>
      </c>
      <c r="D347" s="353" t="s">
        <v>21</v>
      </c>
      <c r="E347" s="354">
        <v>28</v>
      </c>
      <c r="F347" s="355">
        <v>8388.5981599999996</v>
      </c>
      <c r="G347" s="356">
        <v>1947.1653200000001</v>
      </c>
      <c r="H347" s="356">
        <v>10335.76348</v>
      </c>
      <c r="I347" s="356">
        <v>21516.279899999998</v>
      </c>
      <c r="J347" s="356">
        <v>2959.5233699999999</v>
      </c>
      <c r="K347" s="356">
        <v>24475.80327</v>
      </c>
      <c r="L347" s="356">
        <v>24445.08022</v>
      </c>
      <c r="M347" s="356">
        <v>13262.155560000001</v>
      </c>
      <c r="N347" s="356">
        <v>37707.235780000003</v>
      </c>
      <c r="O347" s="356">
        <v>72518.802530000001</v>
      </c>
      <c r="P347" s="356">
        <v>352814.91567000002</v>
      </c>
      <c r="Q347" s="356">
        <v>563.77055000000007</v>
      </c>
      <c r="R347" s="357">
        <v>353378.68622000003</v>
      </c>
      <c r="S347" s="7"/>
      <c r="T347" s="7"/>
      <c r="U347" s="7"/>
      <c r="V347" s="7"/>
      <c r="W347" s="7"/>
      <c r="X347" s="7"/>
      <c r="Y347" s="7"/>
      <c r="Z347" s="7"/>
      <c r="AA347" s="7"/>
      <c r="AB347" s="7"/>
    </row>
    <row r="348" spans="1:28" s="332" customFormat="1" ht="13.5">
      <c r="A348" s="358"/>
      <c r="B348" s="358"/>
      <c r="C348" s="353" t="s">
        <v>298</v>
      </c>
      <c r="D348" s="353" t="s">
        <v>298</v>
      </c>
      <c r="E348" s="354">
        <v>46</v>
      </c>
      <c r="F348" s="355">
        <v>2317.5063399999999</v>
      </c>
      <c r="G348" s="356">
        <v>1648.17544</v>
      </c>
      <c r="H348" s="356">
        <v>3965.6817799999999</v>
      </c>
      <c r="I348" s="356">
        <v>12410.36234</v>
      </c>
      <c r="J348" s="356">
        <v>4771.6288800000002</v>
      </c>
      <c r="K348" s="356">
        <v>17181.99122</v>
      </c>
      <c r="L348" s="356">
        <v>6022.0302000000001</v>
      </c>
      <c r="M348" s="356">
        <v>1459.6834099999999</v>
      </c>
      <c r="N348" s="356">
        <v>7481.7136100000007</v>
      </c>
      <c r="O348" s="356">
        <v>28629.386609999998</v>
      </c>
      <c r="P348" s="356">
        <v>164651.52352000002</v>
      </c>
      <c r="Q348" s="356">
        <v>1.0837999999999999</v>
      </c>
      <c r="R348" s="357">
        <v>164652.60731999998</v>
      </c>
      <c r="S348" s="7"/>
      <c r="T348" s="7"/>
      <c r="U348" s="7"/>
      <c r="V348" s="7"/>
      <c r="W348" s="7"/>
      <c r="X348" s="7"/>
      <c r="Y348" s="7"/>
      <c r="Z348" s="7"/>
      <c r="AA348" s="7"/>
      <c r="AB348" s="7"/>
    </row>
    <row r="349" spans="1:28" s="332" customFormat="1" ht="13.5">
      <c r="A349" s="358"/>
      <c r="B349" s="353" t="s">
        <v>22</v>
      </c>
      <c r="C349" s="353" t="s">
        <v>22</v>
      </c>
      <c r="D349" s="353" t="s">
        <v>22</v>
      </c>
      <c r="E349" s="354">
        <v>152</v>
      </c>
      <c r="F349" s="355">
        <v>0.26299</v>
      </c>
      <c r="G349" s="356">
        <v>1.09131</v>
      </c>
      <c r="H349" s="356">
        <v>1.3543000000000001</v>
      </c>
      <c r="I349" s="356">
        <v>13775.758810000001</v>
      </c>
      <c r="J349" s="356">
        <v>2084.4873499999999</v>
      </c>
      <c r="K349" s="356">
        <v>15860.246160000001</v>
      </c>
      <c r="L349" s="356">
        <v>3268.70802</v>
      </c>
      <c r="M349" s="356">
        <v>818.72076000000004</v>
      </c>
      <c r="N349" s="356">
        <v>4087.4287799999997</v>
      </c>
      <c r="O349" s="356">
        <v>19949.02924</v>
      </c>
      <c r="P349" s="356">
        <v>20030.54839</v>
      </c>
      <c r="Q349" s="356">
        <v>0</v>
      </c>
      <c r="R349" s="357">
        <v>20030.54839</v>
      </c>
      <c r="S349" s="7"/>
      <c r="T349" s="7"/>
      <c r="U349" s="7"/>
      <c r="V349" s="7"/>
      <c r="W349" s="7"/>
      <c r="X349" s="7"/>
      <c r="Y349" s="7"/>
      <c r="Z349" s="7"/>
      <c r="AA349" s="7"/>
      <c r="AB349" s="7"/>
    </row>
    <row r="350" spans="1:28" s="332" customFormat="1" ht="13.5">
      <c r="A350" s="358"/>
      <c r="B350" s="358"/>
      <c r="C350" s="353" t="s">
        <v>301</v>
      </c>
      <c r="D350" s="353" t="s">
        <v>302</v>
      </c>
      <c r="E350" s="354">
        <v>85</v>
      </c>
      <c r="F350" s="355">
        <v>83.719820000000013</v>
      </c>
      <c r="G350" s="356">
        <v>8.2748699999999999</v>
      </c>
      <c r="H350" s="356">
        <v>91.994690000000006</v>
      </c>
      <c r="I350" s="356">
        <v>11935.925529999999</v>
      </c>
      <c r="J350" s="356">
        <v>1784.0912700000001</v>
      </c>
      <c r="K350" s="356">
        <v>13720.016800000001</v>
      </c>
      <c r="L350" s="356">
        <v>3933.9443799999999</v>
      </c>
      <c r="M350" s="356">
        <v>900.22797000000003</v>
      </c>
      <c r="N350" s="356">
        <v>4834.1723499999998</v>
      </c>
      <c r="O350" s="356">
        <v>18646.183840000002</v>
      </c>
      <c r="P350" s="356">
        <v>43617.060570000001</v>
      </c>
      <c r="Q350" s="356">
        <v>0</v>
      </c>
      <c r="R350" s="357">
        <v>43617.060570000001</v>
      </c>
      <c r="S350" s="7"/>
      <c r="T350" s="7"/>
      <c r="U350" s="7"/>
      <c r="V350" s="7"/>
      <c r="W350" s="7"/>
      <c r="X350" s="7"/>
      <c r="Y350" s="7"/>
      <c r="Z350" s="7"/>
      <c r="AA350" s="7"/>
      <c r="AB350" s="7"/>
    </row>
    <row r="351" spans="1:28" s="332" customFormat="1" ht="13.5">
      <c r="A351" s="358"/>
      <c r="B351" s="353" t="s">
        <v>303</v>
      </c>
      <c r="C351" s="353" t="s">
        <v>303</v>
      </c>
      <c r="D351" s="353" t="s">
        <v>309</v>
      </c>
      <c r="E351" s="354">
        <v>114</v>
      </c>
      <c r="F351" s="355">
        <v>54.833289999999998</v>
      </c>
      <c r="G351" s="356">
        <v>0</v>
      </c>
      <c r="H351" s="356">
        <v>54.833289999999998</v>
      </c>
      <c r="I351" s="356">
        <v>3133.0160099999998</v>
      </c>
      <c r="J351" s="356">
        <v>261.41395999999997</v>
      </c>
      <c r="K351" s="356">
        <v>3394.4299700000001</v>
      </c>
      <c r="L351" s="356">
        <v>2359.1740800000002</v>
      </c>
      <c r="M351" s="356">
        <v>360.80162000000001</v>
      </c>
      <c r="N351" s="356">
        <v>2719.9757</v>
      </c>
      <c r="O351" s="356">
        <v>6169.2389599999997</v>
      </c>
      <c r="P351" s="356">
        <v>43785.581100000003</v>
      </c>
      <c r="Q351" s="356">
        <v>0</v>
      </c>
      <c r="R351" s="357">
        <v>43785.581100000003</v>
      </c>
      <c r="S351" s="7"/>
      <c r="T351" s="7"/>
      <c r="U351" s="7"/>
      <c r="V351" s="7"/>
      <c r="W351" s="7"/>
      <c r="X351" s="7"/>
      <c r="Y351" s="7"/>
      <c r="Z351" s="7"/>
      <c r="AA351" s="7"/>
      <c r="AB351" s="7"/>
    </row>
    <row r="352" spans="1:28" s="332" customFormat="1" ht="13.5">
      <c r="A352" s="358"/>
      <c r="B352" s="353" t="s">
        <v>24</v>
      </c>
      <c r="C352" s="353" t="s">
        <v>24</v>
      </c>
      <c r="D352" s="353" t="s">
        <v>24</v>
      </c>
      <c r="E352" s="354">
        <v>64</v>
      </c>
      <c r="F352" s="355">
        <v>631.84718000000009</v>
      </c>
      <c r="G352" s="356">
        <v>24.368200000000002</v>
      </c>
      <c r="H352" s="356">
        <v>656.21537999999998</v>
      </c>
      <c r="I352" s="356">
        <v>15060.185150000001</v>
      </c>
      <c r="J352" s="356">
        <v>3027.4536800000001</v>
      </c>
      <c r="K352" s="356">
        <v>18087.63883</v>
      </c>
      <c r="L352" s="356">
        <v>10507.156369999999</v>
      </c>
      <c r="M352" s="356">
        <v>1834.30186</v>
      </c>
      <c r="N352" s="356">
        <v>12341.45823</v>
      </c>
      <c r="O352" s="356">
        <v>31085.312440000002</v>
      </c>
      <c r="P352" s="356">
        <v>45093.962799999994</v>
      </c>
      <c r="Q352" s="356">
        <v>0.73912999999999995</v>
      </c>
      <c r="R352" s="357">
        <v>45094.701930000003</v>
      </c>
      <c r="S352" s="7"/>
      <c r="T352" s="7"/>
      <c r="U352" s="7"/>
      <c r="V352" s="7"/>
      <c r="W352" s="7"/>
      <c r="X352" s="7"/>
      <c r="Y352" s="7"/>
      <c r="Z352" s="7"/>
      <c r="AA352" s="7"/>
      <c r="AB352" s="7"/>
    </row>
    <row r="353" spans="1:28" s="332" customFormat="1" ht="13.5">
      <c r="A353" s="358"/>
      <c r="B353" s="353" t="s">
        <v>25</v>
      </c>
      <c r="C353" s="353" t="s">
        <v>25</v>
      </c>
      <c r="D353" s="353" t="s">
        <v>25</v>
      </c>
      <c r="E353" s="354">
        <v>47</v>
      </c>
      <c r="F353" s="355">
        <v>712.95956000000001</v>
      </c>
      <c r="G353" s="356">
        <v>3589.1851900000001</v>
      </c>
      <c r="H353" s="356">
        <v>4302.1447500000004</v>
      </c>
      <c r="I353" s="356">
        <v>7237.4465700000001</v>
      </c>
      <c r="J353" s="356">
        <v>3007.1977700000002</v>
      </c>
      <c r="K353" s="356">
        <v>10244.644340000001</v>
      </c>
      <c r="L353" s="356">
        <v>5580.4904000000006</v>
      </c>
      <c r="M353" s="356">
        <v>1190.9608500000002</v>
      </c>
      <c r="N353" s="356">
        <v>6771.4512500000001</v>
      </c>
      <c r="O353" s="356">
        <v>21318.24034</v>
      </c>
      <c r="P353" s="356">
        <v>23614.478149999999</v>
      </c>
      <c r="Q353" s="356">
        <v>1.23722</v>
      </c>
      <c r="R353" s="357">
        <v>23615.715370000002</v>
      </c>
      <c r="S353" s="7"/>
      <c r="T353" s="7"/>
      <c r="U353" s="7"/>
      <c r="V353" s="7"/>
      <c r="W353" s="7"/>
      <c r="X353" s="7"/>
      <c r="Y353" s="7"/>
      <c r="Z353" s="7"/>
      <c r="AA353" s="7"/>
      <c r="AB353" s="7"/>
    </row>
    <row r="354" spans="1:28" s="332" customFormat="1" ht="13.5">
      <c r="A354" s="358"/>
      <c r="B354" s="353" t="s">
        <v>26</v>
      </c>
      <c r="C354" s="353" t="s">
        <v>312</v>
      </c>
      <c r="D354" s="353" t="s">
        <v>314</v>
      </c>
      <c r="E354" s="354">
        <v>121</v>
      </c>
      <c r="F354" s="355">
        <v>0</v>
      </c>
      <c r="G354" s="356">
        <v>0</v>
      </c>
      <c r="H354" s="356">
        <v>0</v>
      </c>
      <c r="I354" s="356">
        <v>180.78417999999999</v>
      </c>
      <c r="J354" s="356">
        <v>1.7618</v>
      </c>
      <c r="K354" s="356">
        <v>182.54598000000001</v>
      </c>
      <c r="L354" s="356">
        <v>1</v>
      </c>
      <c r="M354" s="356">
        <v>0</v>
      </c>
      <c r="N354" s="356">
        <v>1</v>
      </c>
      <c r="O354" s="356">
        <v>183.54598000000001</v>
      </c>
      <c r="P354" s="356">
        <v>38734.468009999997</v>
      </c>
      <c r="Q354" s="356">
        <v>0.15887999999999999</v>
      </c>
      <c r="R354" s="357">
        <v>38734.62689</v>
      </c>
      <c r="S354" s="7"/>
      <c r="T354" s="7"/>
      <c r="U354" s="7"/>
      <c r="V354" s="7"/>
      <c r="W354" s="7"/>
      <c r="X354" s="7"/>
      <c r="Y354" s="7"/>
      <c r="Z354" s="7"/>
      <c r="AA354" s="7"/>
      <c r="AB354" s="7"/>
    </row>
    <row r="355" spans="1:28" s="332" customFormat="1" ht="13.5">
      <c r="A355" s="353" t="s">
        <v>317</v>
      </c>
      <c r="B355" s="353" t="s">
        <v>3</v>
      </c>
      <c r="C355" s="353" t="s">
        <v>205</v>
      </c>
      <c r="D355" s="353" t="s">
        <v>206</v>
      </c>
      <c r="E355" s="354">
        <v>79</v>
      </c>
      <c r="F355" s="355">
        <v>10186.139009999999</v>
      </c>
      <c r="G355" s="356">
        <v>564.88416000000007</v>
      </c>
      <c r="H355" s="356">
        <v>10751.02317</v>
      </c>
      <c r="I355" s="356">
        <v>12617.43183</v>
      </c>
      <c r="J355" s="356">
        <v>2845.6025800000002</v>
      </c>
      <c r="K355" s="356">
        <v>15463.03441</v>
      </c>
      <c r="L355" s="356">
        <v>12722.991410000001</v>
      </c>
      <c r="M355" s="356">
        <v>4592.0615499999994</v>
      </c>
      <c r="N355" s="356">
        <v>17315.052960000001</v>
      </c>
      <c r="O355" s="356">
        <v>43529.110540000001</v>
      </c>
      <c r="P355" s="356">
        <v>7079.8546100000003</v>
      </c>
      <c r="Q355" s="356">
        <v>4141.4604399999998</v>
      </c>
      <c r="R355" s="357">
        <v>11221.315050000001</v>
      </c>
      <c r="S355" s="7"/>
      <c r="T355" s="7"/>
      <c r="U355" s="7"/>
      <c r="V355" s="7"/>
      <c r="W355" s="7"/>
      <c r="X355" s="7"/>
      <c r="Y355" s="7"/>
      <c r="Z355" s="7"/>
      <c r="AA355" s="7"/>
      <c r="AB355" s="7"/>
    </row>
    <row r="356" spans="1:28" s="332" customFormat="1" ht="13.5">
      <c r="A356" s="358"/>
      <c r="B356" s="353" t="s">
        <v>5</v>
      </c>
      <c r="C356" s="353" t="s">
        <v>5</v>
      </c>
      <c r="D356" s="353" t="s">
        <v>5</v>
      </c>
      <c r="E356" s="354">
        <v>89</v>
      </c>
      <c r="F356" s="355">
        <v>230570.21240000002</v>
      </c>
      <c r="G356" s="356">
        <v>13061.320169999999</v>
      </c>
      <c r="H356" s="356">
        <v>243631.53256999998</v>
      </c>
      <c r="I356" s="356">
        <v>22485.310579999998</v>
      </c>
      <c r="J356" s="356">
        <v>6047.17436</v>
      </c>
      <c r="K356" s="356">
        <v>28532.484940000002</v>
      </c>
      <c r="L356" s="356">
        <v>20178.114510000003</v>
      </c>
      <c r="M356" s="356">
        <v>17754.230100000001</v>
      </c>
      <c r="N356" s="356">
        <v>37932.34461</v>
      </c>
      <c r="O356" s="356">
        <v>310096.36212000001</v>
      </c>
      <c r="P356" s="356">
        <v>19924.393550000001</v>
      </c>
      <c r="Q356" s="356">
        <v>379.13015999999999</v>
      </c>
      <c r="R356" s="357">
        <v>20303.523710000001</v>
      </c>
      <c r="S356" s="7"/>
      <c r="T356" s="7"/>
      <c r="U356" s="7"/>
      <c r="V356" s="7"/>
      <c r="W356" s="7"/>
      <c r="X356" s="7"/>
      <c r="Y356" s="7"/>
      <c r="Z356" s="7"/>
      <c r="AA356" s="7"/>
      <c r="AB356" s="7"/>
    </row>
    <row r="357" spans="1:28" s="332" customFormat="1" ht="13.5">
      <c r="A357" s="358"/>
      <c r="B357" s="358"/>
      <c r="C357" s="358"/>
      <c r="D357" s="353" t="s">
        <v>210</v>
      </c>
      <c r="E357" s="354">
        <v>55</v>
      </c>
      <c r="F357" s="355">
        <v>11182.561900000001</v>
      </c>
      <c r="G357" s="356">
        <v>925.46037000000001</v>
      </c>
      <c r="H357" s="356">
        <v>12108.022269999999</v>
      </c>
      <c r="I357" s="356">
        <v>19403.543280000002</v>
      </c>
      <c r="J357" s="356">
        <v>10314.701730000001</v>
      </c>
      <c r="K357" s="356">
        <v>29718.245010000002</v>
      </c>
      <c r="L357" s="356">
        <v>23127.324359999999</v>
      </c>
      <c r="M357" s="356">
        <v>15498.39158</v>
      </c>
      <c r="N357" s="356">
        <v>38625.715939999995</v>
      </c>
      <c r="O357" s="356">
        <v>80451.983219999995</v>
      </c>
      <c r="P357" s="356">
        <v>22464.958010000002</v>
      </c>
      <c r="Q357" s="356">
        <v>398.30184000000003</v>
      </c>
      <c r="R357" s="357">
        <v>22863.259850000002</v>
      </c>
      <c r="S357" s="7"/>
      <c r="T357" s="7"/>
      <c r="U357" s="7"/>
      <c r="V357" s="7"/>
      <c r="W357" s="7"/>
      <c r="X357" s="7"/>
      <c r="Y357" s="7"/>
      <c r="Z357" s="7"/>
      <c r="AA357" s="7"/>
      <c r="AB357" s="7"/>
    </row>
    <row r="358" spans="1:28" s="332" customFormat="1" ht="13.5">
      <c r="A358" s="358"/>
      <c r="B358" s="353" t="s">
        <v>7</v>
      </c>
      <c r="C358" s="353" t="s">
        <v>7</v>
      </c>
      <c r="D358" s="353" t="s">
        <v>7</v>
      </c>
      <c r="E358" s="354">
        <v>47</v>
      </c>
      <c r="F358" s="355">
        <v>3608.7637300000001</v>
      </c>
      <c r="G358" s="356">
        <v>686.29534999999998</v>
      </c>
      <c r="H358" s="356">
        <v>4295.05908</v>
      </c>
      <c r="I358" s="356">
        <v>12609.403460000001</v>
      </c>
      <c r="J358" s="356">
        <v>1662.4016299999998</v>
      </c>
      <c r="K358" s="356">
        <v>14271.80509</v>
      </c>
      <c r="L358" s="356">
        <v>12790.475210000001</v>
      </c>
      <c r="M358" s="356">
        <v>2368.0451699999999</v>
      </c>
      <c r="N358" s="356">
        <v>15158.52038</v>
      </c>
      <c r="O358" s="356">
        <v>33725.384549999995</v>
      </c>
      <c r="P358" s="356">
        <v>46074.692369999997</v>
      </c>
      <c r="Q358" s="356">
        <v>1.2234800000000001</v>
      </c>
      <c r="R358" s="357">
        <v>46075.915850000005</v>
      </c>
      <c r="S358" s="7"/>
      <c r="T358" s="7"/>
      <c r="U358" s="7"/>
      <c r="V358" s="7"/>
      <c r="W358" s="7"/>
      <c r="X358" s="7"/>
      <c r="Y358" s="7"/>
      <c r="Z358" s="7"/>
      <c r="AA358" s="7"/>
      <c r="AB358" s="7"/>
    </row>
    <row r="359" spans="1:28" s="332" customFormat="1" ht="13.5">
      <c r="A359" s="358"/>
      <c r="B359" s="353" t="s">
        <v>8</v>
      </c>
      <c r="C359" s="353" t="s">
        <v>225</v>
      </c>
      <c r="D359" s="353" t="s">
        <v>8</v>
      </c>
      <c r="E359" s="354">
        <v>62</v>
      </c>
      <c r="F359" s="355">
        <v>569.24312999999995</v>
      </c>
      <c r="G359" s="356">
        <v>2292.83797</v>
      </c>
      <c r="H359" s="356">
        <v>2862.0810999999999</v>
      </c>
      <c r="I359" s="356">
        <v>17227.470390000002</v>
      </c>
      <c r="J359" s="356">
        <v>5240.0995000000003</v>
      </c>
      <c r="K359" s="356">
        <v>22467.569889999999</v>
      </c>
      <c r="L359" s="356">
        <v>17988.471320000001</v>
      </c>
      <c r="M359" s="356">
        <v>5189.9973899999995</v>
      </c>
      <c r="N359" s="356">
        <v>23178.468710000001</v>
      </c>
      <c r="O359" s="356">
        <v>48508.119700000003</v>
      </c>
      <c r="P359" s="356">
        <v>7903.2802099999999</v>
      </c>
      <c r="Q359" s="356">
        <v>1369.8509199999999</v>
      </c>
      <c r="R359" s="357">
        <v>9273.1311300000016</v>
      </c>
      <c r="S359" s="7"/>
      <c r="T359" s="7"/>
      <c r="U359" s="7"/>
      <c r="V359" s="7"/>
      <c r="W359" s="7"/>
      <c r="X359" s="7"/>
      <c r="Y359" s="7"/>
      <c r="Z359" s="7"/>
      <c r="AA359" s="7"/>
      <c r="AB359" s="7"/>
    </row>
    <row r="360" spans="1:28" s="332" customFormat="1" ht="13.5">
      <c r="A360" s="358"/>
      <c r="B360" s="358"/>
      <c r="C360" s="358"/>
      <c r="D360" s="353" t="s">
        <v>226</v>
      </c>
      <c r="E360" s="354">
        <v>5</v>
      </c>
      <c r="F360" s="355">
        <v>91016.036250000005</v>
      </c>
      <c r="G360" s="356">
        <v>13114.28556</v>
      </c>
      <c r="H360" s="356">
        <v>104130.32181000001</v>
      </c>
      <c r="I360" s="356">
        <v>18014.08927</v>
      </c>
      <c r="J360" s="356">
        <v>34633.768539999997</v>
      </c>
      <c r="K360" s="356">
        <v>52647.857810000001</v>
      </c>
      <c r="L360" s="356">
        <v>22023.469639999999</v>
      </c>
      <c r="M360" s="356">
        <v>27470.430769999999</v>
      </c>
      <c r="N360" s="356">
        <v>49493.900409999995</v>
      </c>
      <c r="O360" s="356">
        <v>206272.08003000001</v>
      </c>
      <c r="P360" s="356">
        <v>46975.956610000001</v>
      </c>
      <c r="Q360" s="356">
        <v>9276.6919699999999</v>
      </c>
      <c r="R360" s="357">
        <v>56252.648580000001</v>
      </c>
      <c r="S360" s="7"/>
      <c r="T360" s="7"/>
      <c r="U360" s="7"/>
      <c r="V360" s="7"/>
      <c r="W360" s="7"/>
      <c r="X360" s="7"/>
      <c r="Y360" s="7"/>
      <c r="Z360" s="7"/>
      <c r="AA360" s="7"/>
      <c r="AB360" s="7"/>
    </row>
    <row r="361" spans="1:28" s="332" customFormat="1" ht="13.5">
      <c r="A361" s="358"/>
      <c r="B361" s="353" t="s">
        <v>9</v>
      </c>
      <c r="C361" s="353" t="s">
        <v>9</v>
      </c>
      <c r="D361" s="353" t="s">
        <v>9</v>
      </c>
      <c r="E361" s="354">
        <v>98</v>
      </c>
      <c r="F361" s="355">
        <v>2072.3615</v>
      </c>
      <c r="G361" s="356">
        <v>6336.8006500000001</v>
      </c>
      <c r="H361" s="356">
        <v>8409.1621500000001</v>
      </c>
      <c r="I361" s="356">
        <v>14910.82036</v>
      </c>
      <c r="J361" s="356">
        <v>10570.34483</v>
      </c>
      <c r="K361" s="356">
        <v>25481.16519</v>
      </c>
      <c r="L361" s="356">
        <v>15146.01874</v>
      </c>
      <c r="M361" s="356">
        <v>12317.874449999999</v>
      </c>
      <c r="N361" s="356">
        <v>27463.893190000003</v>
      </c>
      <c r="O361" s="356">
        <v>61354.220529999999</v>
      </c>
      <c r="P361" s="356">
        <v>558.12096999999994</v>
      </c>
      <c r="Q361" s="356">
        <v>0</v>
      </c>
      <c r="R361" s="357">
        <v>558.12096999999994</v>
      </c>
      <c r="S361" s="7"/>
      <c r="T361" s="7"/>
      <c r="U361" s="7"/>
      <c r="V361" s="7"/>
      <c r="W361" s="7"/>
      <c r="X361" s="7"/>
      <c r="Y361" s="7"/>
      <c r="Z361" s="7"/>
      <c r="AA361" s="7"/>
      <c r="AB361" s="7"/>
    </row>
    <row r="362" spans="1:28" s="332" customFormat="1" ht="13.5">
      <c r="A362" s="358"/>
      <c r="B362" s="358"/>
      <c r="C362" s="358"/>
      <c r="D362" s="353" t="s">
        <v>230</v>
      </c>
      <c r="E362" s="354">
        <v>93</v>
      </c>
      <c r="F362" s="355">
        <v>4567.3232699999999</v>
      </c>
      <c r="G362" s="356">
        <v>652.97347000000002</v>
      </c>
      <c r="H362" s="356">
        <v>5220.2967399999998</v>
      </c>
      <c r="I362" s="356">
        <v>27215.156569999999</v>
      </c>
      <c r="J362" s="356">
        <v>6436.4677499999998</v>
      </c>
      <c r="K362" s="356">
        <v>33651.624320000003</v>
      </c>
      <c r="L362" s="356">
        <v>18953.621640000001</v>
      </c>
      <c r="M362" s="356">
        <v>14637.07696</v>
      </c>
      <c r="N362" s="356">
        <v>33590.698600000003</v>
      </c>
      <c r="O362" s="356">
        <v>72462.619659999997</v>
      </c>
      <c r="P362" s="356">
        <v>6467.9135099999994</v>
      </c>
      <c r="Q362" s="356">
        <v>0.35222000000000003</v>
      </c>
      <c r="R362" s="357">
        <v>6468.2657300000001</v>
      </c>
      <c r="S362" s="7"/>
      <c r="T362" s="7"/>
      <c r="U362" s="7"/>
      <c r="V362" s="7"/>
      <c r="W362" s="7"/>
      <c r="X362" s="7"/>
      <c r="Y362" s="7"/>
      <c r="Z362" s="7"/>
      <c r="AA362" s="7"/>
      <c r="AB362" s="7"/>
    </row>
    <row r="363" spans="1:28" s="332" customFormat="1" ht="13.5">
      <c r="A363" s="358"/>
      <c r="B363" s="353" t="s">
        <v>12</v>
      </c>
      <c r="C363" s="353" t="s">
        <v>238</v>
      </c>
      <c r="D363" s="353" t="s">
        <v>239</v>
      </c>
      <c r="E363" s="354">
        <v>53</v>
      </c>
      <c r="F363" s="355">
        <v>12239.17591</v>
      </c>
      <c r="G363" s="356">
        <v>2824.9833900000003</v>
      </c>
      <c r="H363" s="356">
        <v>15064.159300000001</v>
      </c>
      <c r="I363" s="356">
        <v>9500.9547200000015</v>
      </c>
      <c r="J363" s="356">
        <v>1520.3883000000001</v>
      </c>
      <c r="K363" s="356">
        <v>11021.34302</v>
      </c>
      <c r="L363" s="356">
        <v>13709.397849999999</v>
      </c>
      <c r="M363" s="356">
        <v>1334.42425</v>
      </c>
      <c r="N363" s="356">
        <v>15043.822099999999</v>
      </c>
      <c r="O363" s="356">
        <v>41129.324420000004</v>
      </c>
      <c r="P363" s="356">
        <v>31.992519999999999</v>
      </c>
      <c r="Q363" s="356">
        <v>2039.7230300000001</v>
      </c>
      <c r="R363" s="357">
        <v>2071.7155499999999</v>
      </c>
      <c r="S363" s="7"/>
      <c r="T363" s="7"/>
      <c r="U363" s="7"/>
      <c r="V363" s="7"/>
      <c r="W363" s="7"/>
      <c r="X363" s="7"/>
      <c r="Y363" s="7"/>
      <c r="Z363" s="7"/>
      <c r="AA363" s="7"/>
      <c r="AB363" s="7"/>
    </row>
    <row r="364" spans="1:28" s="332" customFormat="1" ht="13.5">
      <c r="A364" s="358"/>
      <c r="B364" s="358"/>
      <c r="C364" s="353" t="s">
        <v>12</v>
      </c>
      <c r="D364" s="353" t="s">
        <v>12</v>
      </c>
      <c r="E364" s="354">
        <v>45</v>
      </c>
      <c r="F364" s="355">
        <v>21727.274940000003</v>
      </c>
      <c r="G364" s="356">
        <v>19587.927440000003</v>
      </c>
      <c r="H364" s="356">
        <v>41315.202380000002</v>
      </c>
      <c r="I364" s="356">
        <v>22243.273870000001</v>
      </c>
      <c r="J364" s="356">
        <v>10581.604789999999</v>
      </c>
      <c r="K364" s="356">
        <v>32824.878660000002</v>
      </c>
      <c r="L364" s="356">
        <v>30076.225989999999</v>
      </c>
      <c r="M364" s="356">
        <v>16165.65639</v>
      </c>
      <c r="N364" s="356">
        <v>46241.882380000003</v>
      </c>
      <c r="O364" s="356">
        <v>120381.96342</v>
      </c>
      <c r="P364" s="356">
        <v>8547.6435700000002</v>
      </c>
      <c r="Q364" s="356">
        <v>6127.3866600000001</v>
      </c>
      <c r="R364" s="357">
        <v>14675.03023</v>
      </c>
      <c r="S364" s="7"/>
      <c r="T364" s="7"/>
      <c r="U364" s="7"/>
      <c r="V364" s="7"/>
      <c r="W364" s="7"/>
      <c r="X364" s="7"/>
      <c r="Y364" s="7"/>
      <c r="Z364" s="7"/>
      <c r="AA364" s="7"/>
      <c r="AB364" s="7"/>
    </row>
    <row r="365" spans="1:28" s="332" customFormat="1" ht="13.5">
      <c r="A365" s="358"/>
      <c r="B365" s="358"/>
      <c r="C365" s="358"/>
      <c r="D365" s="358"/>
      <c r="E365" s="359">
        <v>101</v>
      </c>
      <c r="F365" s="360">
        <v>297.57130000000001</v>
      </c>
      <c r="G365" s="361">
        <v>64.211359999999999</v>
      </c>
      <c r="H365" s="361">
        <v>361.78265999999996</v>
      </c>
      <c r="I365" s="361">
        <v>14396.69298</v>
      </c>
      <c r="J365" s="361">
        <v>4031.3058999999998</v>
      </c>
      <c r="K365" s="361">
        <v>18427.998879999999</v>
      </c>
      <c r="L365" s="361">
        <v>13170.52031</v>
      </c>
      <c r="M365" s="361">
        <v>4868.4702800000005</v>
      </c>
      <c r="N365" s="361">
        <v>18038.990590000001</v>
      </c>
      <c r="O365" s="361">
        <v>36828.772130000005</v>
      </c>
      <c r="P365" s="361">
        <v>3.7060500000000003</v>
      </c>
      <c r="Q365" s="361">
        <v>0</v>
      </c>
      <c r="R365" s="362">
        <v>3.7060500000000003</v>
      </c>
      <c r="S365" s="7"/>
      <c r="T365" s="7"/>
      <c r="U365" s="7"/>
      <c r="V365" s="7"/>
      <c r="W365" s="7"/>
      <c r="X365" s="7"/>
      <c r="Y365" s="7"/>
      <c r="Z365" s="7"/>
      <c r="AA365" s="7"/>
      <c r="AB365" s="7"/>
    </row>
    <row r="366" spans="1:28" s="332" customFormat="1" ht="13.5">
      <c r="A366" s="358"/>
      <c r="B366" s="353" t="s">
        <v>243</v>
      </c>
      <c r="C366" s="353" t="s">
        <v>246</v>
      </c>
      <c r="D366" s="353" t="s">
        <v>246</v>
      </c>
      <c r="E366" s="354">
        <v>66</v>
      </c>
      <c r="F366" s="355">
        <v>6121.6715000000004</v>
      </c>
      <c r="G366" s="356">
        <v>2250.1792099999998</v>
      </c>
      <c r="H366" s="356">
        <v>8371.8507100000006</v>
      </c>
      <c r="I366" s="356">
        <v>16778.162510000002</v>
      </c>
      <c r="J366" s="356">
        <v>2789.1954799999999</v>
      </c>
      <c r="K366" s="356">
        <v>19567.357989999997</v>
      </c>
      <c r="L366" s="356">
        <v>20014.264500000001</v>
      </c>
      <c r="M366" s="356">
        <v>5244.2923200000005</v>
      </c>
      <c r="N366" s="356">
        <v>25258.556820000002</v>
      </c>
      <c r="O366" s="356">
        <v>53197.765520000001</v>
      </c>
      <c r="P366" s="356">
        <v>32933.541669999999</v>
      </c>
      <c r="Q366" s="356">
        <v>0.45624000000000003</v>
      </c>
      <c r="R366" s="357">
        <v>32933.997909999998</v>
      </c>
      <c r="S366" s="7"/>
      <c r="T366" s="7"/>
      <c r="U366" s="7"/>
      <c r="V366" s="7"/>
      <c r="W366" s="7"/>
      <c r="X366" s="7"/>
      <c r="Y366" s="7"/>
      <c r="Z366" s="7"/>
      <c r="AA366" s="7"/>
      <c r="AB366" s="7"/>
    </row>
    <row r="367" spans="1:28" s="332" customFormat="1" ht="13.5">
      <c r="A367" s="358"/>
      <c r="B367" s="353" t="s">
        <v>14</v>
      </c>
      <c r="C367" s="353" t="s">
        <v>257</v>
      </c>
      <c r="D367" s="353" t="s">
        <v>257</v>
      </c>
      <c r="E367" s="354">
        <v>24</v>
      </c>
      <c r="F367" s="355">
        <v>14748.39653</v>
      </c>
      <c r="G367" s="356">
        <v>32034.893909999999</v>
      </c>
      <c r="H367" s="356">
        <v>46783.290439999997</v>
      </c>
      <c r="I367" s="356">
        <v>22892.947199999999</v>
      </c>
      <c r="J367" s="356">
        <v>8639.3925899999995</v>
      </c>
      <c r="K367" s="356">
        <v>31532.339789999998</v>
      </c>
      <c r="L367" s="356">
        <v>38231.067450000002</v>
      </c>
      <c r="M367" s="356">
        <v>27079.69572</v>
      </c>
      <c r="N367" s="356">
        <v>65310.763169999998</v>
      </c>
      <c r="O367" s="356">
        <v>143626.3934</v>
      </c>
      <c r="P367" s="356">
        <v>41652.740420000002</v>
      </c>
      <c r="Q367" s="356">
        <v>3328.19103</v>
      </c>
      <c r="R367" s="357">
        <v>44980.931450000004</v>
      </c>
      <c r="S367" s="7"/>
      <c r="T367" s="7"/>
      <c r="U367" s="7"/>
      <c r="V367" s="7"/>
      <c r="W367" s="7"/>
      <c r="X367" s="7"/>
      <c r="Y367" s="7"/>
      <c r="Z367" s="7"/>
      <c r="AA367" s="7"/>
      <c r="AB367" s="7"/>
    </row>
    <row r="368" spans="1:28" s="332" customFormat="1" ht="13.5">
      <c r="A368" s="358"/>
      <c r="B368" s="358"/>
      <c r="C368" s="358"/>
      <c r="D368" s="358"/>
      <c r="E368" s="359">
        <v>81</v>
      </c>
      <c r="F368" s="360">
        <v>11318.115659999999</v>
      </c>
      <c r="G368" s="361">
        <v>971.83372999999995</v>
      </c>
      <c r="H368" s="361">
        <v>12289.94939</v>
      </c>
      <c r="I368" s="361">
        <v>24691.106889999999</v>
      </c>
      <c r="J368" s="361">
        <v>16994.887070000001</v>
      </c>
      <c r="K368" s="361">
        <v>41685.99396</v>
      </c>
      <c r="L368" s="361">
        <v>25657.881539999998</v>
      </c>
      <c r="M368" s="361">
        <v>11531.16439</v>
      </c>
      <c r="N368" s="361">
        <v>37189.04593</v>
      </c>
      <c r="O368" s="361">
        <v>91164.989279999994</v>
      </c>
      <c r="P368" s="361">
        <v>7010.2429499999998</v>
      </c>
      <c r="Q368" s="361">
        <v>379.70779999999996</v>
      </c>
      <c r="R368" s="362">
        <v>7389.95075</v>
      </c>
      <c r="S368" s="7"/>
      <c r="T368" s="7"/>
      <c r="U368" s="7"/>
      <c r="V368" s="7"/>
      <c r="W368" s="7"/>
      <c r="X368" s="7"/>
      <c r="Y368" s="7"/>
      <c r="Z368" s="7"/>
      <c r="AA368" s="7"/>
      <c r="AB368" s="7"/>
    </row>
    <row r="369" spans="1:28" s="332" customFormat="1" ht="13.5">
      <c r="A369" s="358"/>
      <c r="B369" s="353" t="s">
        <v>15</v>
      </c>
      <c r="C369" s="353" t="s">
        <v>259</v>
      </c>
      <c r="D369" s="353" t="s">
        <v>259</v>
      </c>
      <c r="E369" s="354">
        <v>38</v>
      </c>
      <c r="F369" s="355">
        <v>9192.6546400000007</v>
      </c>
      <c r="G369" s="356">
        <v>860.15895</v>
      </c>
      <c r="H369" s="356">
        <v>10052.81359</v>
      </c>
      <c r="I369" s="356">
        <v>17075.721249999999</v>
      </c>
      <c r="J369" s="356">
        <v>5459.7915700000003</v>
      </c>
      <c r="K369" s="356">
        <v>22535.51282</v>
      </c>
      <c r="L369" s="356">
        <v>23478.61033</v>
      </c>
      <c r="M369" s="356">
        <v>20813.969820000002</v>
      </c>
      <c r="N369" s="356">
        <v>44292.580150000002</v>
      </c>
      <c r="O369" s="356">
        <v>76880.906560000003</v>
      </c>
      <c r="P369" s="356">
        <v>69043.356050000002</v>
      </c>
      <c r="Q369" s="356">
        <v>8.6789199999999997</v>
      </c>
      <c r="R369" s="357">
        <v>69052.034969999993</v>
      </c>
      <c r="S369" s="7"/>
      <c r="T369" s="7"/>
      <c r="U369" s="7"/>
      <c r="V369" s="7"/>
      <c r="W369" s="7"/>
      <c r="X369" s="7"/>
      <c r="Y369" s="7"/>
      <c r="Z369" s="7"/>
      <c r="AA369" s="7"/>
      <c r="AB369" s="7"/>
    </row>
    <row r="370" spans="1:28" s="332" customFormat="1" ht="13.5">
      <c r="A370" s="358"/>
      <c r="B370" s="358"/>
      <c r="C370" s="358"/>
      <c r="D370" s="358"/>
      <c r="E370" s="359">
        <v>110</v>
      </c>
      <c r="F370" s="360">
        <v>17507.04061</v>
      </c>
      <c r="G370" s="361">
        <v>3430.73731</v>
      </c>
      <c r="H370" s="361">
        <v>20937.77792</v>
      </c>
      <c r="I370" s="361">
        <v>11513.552830000001</v>
      </c>
      <c r="J370" s="361">
        <v>2773.7970299999997</v>
      </c>
      <c r="K370" s="361">
        <v>14287.34986</v>
      </c>
      <c r="L370" s="361">
        <v>7800.5935899999995</v>
      </c>
      <c r="M370" s="361">
        <v>19346.36778</v>
      </c>
      <c r="N370" s="361">
        <v>27146.961370000001</v>
      </c>
      <c r="O370" s="361">
        <v>62372.08915</v>
      </c>
      <c r="P370" s="361">
        <v>2262.6609900000003</v>
      </c>
      <c r="Q370" s="361">
        <v>867.10443999999995</v>
      </c>
      <c r="R370" s="362">
        <v>3129.7654300000004</v>
      </c>
      <c r="S370" s="7"/>
      <c r="T370" s="7"/>
      <c r="U370" s="7"/>
      <c r="V370" s="7"/>
      <c r="W370" s="7"/>
      <c r="X370" s="7"/>
      <c r="Y370" s="7"/>
      <c r="Z370" s="7"/>
      <c r="AA370" s="7"/>
      <c r="AB370" s="7"/>
    </row>
    <row r="371" spans="1:28" s="332" customFormat="1" ht="13.5">
      <c r="A371" s="358"/>
      <c r="B371" s="353" t="s">
        <v>16</v>
      </c>
      <c r="C371" s="353" t="s">
        <v>16</v>
      </c>
      <c r="D371" s="353" t="s">
        <v>271</v>
      </c>
      <c r="E371" s="354">
        <v>40</v>
      </c>
      <c r="F371" s="355">
        <v>5289.5272800000002</v>
      </c>
      <c r="G371" s="356">
        <v>706.88396</v>
      </c>
      <c r="H371" s="356">
        <v>5996.4112400000004</v>
      </c>
      <c r="I371" s="356">
        <v>21833.50704</v>
      </c>
      <c r="J371" s="356">
        <v>23767.356210000002</v>
      </c>
      <c r="K371" s="356">
        <v>45600.863250000002</v>
      </c>
      <c r="L371" s="356">
        <v>31881.67858</v>
      </c>
      <c r="M371" s="356">
        <v>24715.030870000002</v>
      </c>
      <c r="N371" s="356">
        <v>56596.709450000002</v>
      </c>
      <c r="O371" s="356">
        <v>108193.98393999999</v>
      </c>
      <c r="P371" s="356">
        <v>44589.386049999994</v>
      </c>
      <c r="Q371" s="356">
        <v>1.87171</v>
      </c>
      <c r="R371" s="357">
        <v>44591.25776</v>
      </c>
      <c r="S371" s="7"/>
      <c r="T371" s="7"/>
      <c r="U371" s="7"/>
      <c r="V371" s="7"/>
      <c r="W371" s="7"/>
      <c r="X371" s="7"/>
      <c r="Y371" s="7"/>
      <c r="Z371" s="7"/>
      <c r="AA371" s="7"/>
      <c r="AB371" s="7"/>
    </row>
    <row r="372" spans="1:28" s="332" customFormat="1" ht="13.5">
      <c r="A372" s="358"/>
      <c r="B372" s="358"/>
      <c r="C372" s="358"/>
      <c r="D372" s="358"/>
      <c r="E372" s="359">
        <v>64</v>
      </c>
      <c r="F372" s="360">
        <v>401.23975999999999</v>
      </c>
      <c r="G372" s="361">
        <v>13.506209999999999</v>
      </c>
      <c r="H372" s="361">
        <v>414.74597</v>
      </c>
      <c r="I372" s="361">
        <v>26893.525809999999</v>
      </c>
      <c r="J372" s="361">
        <v>9269.8473699999995</v>
      </c>
      <c r="K372" s="361">
        <v>36163.373180000002</v>
      </c>
      <c r="L372" s="361">
        <v>25912.737359999999</v>
      </c>
      <c r="M372" s="361">
        <v>17450.18806</v>
      </c>
      <c r="N372" s="361">
        <v>43362.92542</v>
      </c>
      <c r="O372" s="361">
        <v>79941.044569999998</v>
      </c>
      <c r="P372" s="361">
        <v>859.89889000000005</v>
      </c>
      <c r="Q372" s="361">
        <v>417.96823000000001</v>
      </c>
      <c r="R372" s="362">
        <v>1277.8671200000001</v>
      </c>
      <c r="S372" s="7"/>
      <c r="T372" s="7"/>
      <c r="U372" s="7"/>
      <c r="V372" s="7"/>
      <c r="W372" s="7"/>
      <c r="X372" s="7"/>
      <c r="Y372" s="7"/>
      <c r="Z372" s="7"/>
      <c r="AA372" s="7"/>
      <c r="AB372" s="7"/>
    </row>
    <row r="373" spans="1:28" s="332" customFormat="1" ht="13.5">
      <c r="A373" s="358"/>
      <c r="B373" s="358"/>
      <c r="C373" s="358"/>
      <c r="D373" s="353" t="s">
        <v>78</v>
      </c>
      <c r="E373" s="354">
        <v>16</v>
      </c>
      <c r="F373" s="355">
        <v>5265.6775499999994</v>
      </c>
      <c r="G373" s="356">
        <v>11455.4758</v>
      </c>
      <c r="H373" s="356">
        <v>16721.153350000001</v>
      </c>
      <c r="I373" s="356">
        <v>27653.106219999998</v>
      </c>
      <c r="J373" s="356">
        <v>21273.357179999999</v>
      </c>
      <c r="K373" s="356">
        <v>48926.463400000001</v>
      </c>
      <c r="L373" s="356">
        <v>45300.303899999999</v>
      </c>
      <c r="M373" s="356">
        <v>38044.648799999995</v>
      </c>
      <c r="N373" s="356">
        <v>83344.952700000009</v>
      </c>
      <c r="O373" s="356">
        <v>148992.56944999998</v>
      </c>
      <c r="P373" s="356">
        <v>5520.5959899999998</v>
      </c>
      <c r="Q373" s="356">
        <v>1003.47301</v>
      </c>
      <c r="R373" s="357">
        <v>6524.0690000000004</v>
      </c>
      <c r="S373" s="7"/>
      <c r="T373" s="7"/>
      <c r="U373" s="7"/>
      <c r="V373" s="7"/>
      <c r="W373" s="7"/>
      <c r="X373" s="7"/>
      <c r="Y373" s="7"/>
      <c r="Z373" s="7"/>
      <c r="AA373" s="7"/>
      <c r="AB373" s="7"/>
    </row>
    <row r="374" spans="1:28" s="332" customFormat="1" ht="13.5">
      <c r="A374" s="358"/>
      <c r="B374" s="358"/>
      <c r="C374" s="358"/>
      <c r="D374" s="358"/>
      <c r="E374" s="359">
        <v>30</v>
      </c>
      <c r="F374" s="360">
        <v>4137.1215199999997</v>
      </c>
      <c r="G374" s="361">
        <v>4718.7815599999994</v>
      </c>
      <c r="H374" s="361">
        <v>8855.90308</v>
      </c>
      <c r="I374" s="361">
        <v>14551.81839</v>
      </c>
      <c r="J374" s="361">
        <v>14972.438480000001</v>
      </c>
      <c r="K374" s="361">
        <v>29524.256870000001</v>
      </c>
      <c r="L374" s="361">
        <v>21241.20664</v>
      </c>
      <c r="M374" s="361">
        <v>18721.397639999999</v>
      </c>
      <c r="N374" s="361">
        <v>39962.60428</v>
      </c>
      <c r="O374" s="361">
        <v>78342.764230000001</v>
      </c>
      <c r="P374" s="361">
        <v>1954.51135</v>
      </c>
      <c r="Q374" s="361">
        <v>2866.9101900000001</v>
      </c>
      <c r="R374" s="362">
        <v>4821.4215400000003</v>
      </c>
      <c r="S374" s="7"/>
      <c r="T374" s="7"/>
      <c r="U374" s="7"/>
      <c r="V374" s="7"/>
      <c r="W374" s="7"/>
      <c r="X374" s="7"/>
      <c r="Y374" s="7"/>
      <c r="Z374" s="7"/>
      <c r="AA374" s="7"/>
      <c r="AB374" s="7"/>
    </row>
    <row r="375" spans="1:28" s="332" customFormat="1" ht="13.5">
      <c r="A375" s="358"/>
      <c r="B375" s="358"/>
      <c r="C375" s="358"/>
      <c r="D375" s="358"/>
      <c r="E375" s="359">
        <v>50</v>
      </c>
      <c r="F375" s="360">
        <v>1702.98197</v>
      </c>
      <c r="G375" s="361">
        <v>625.09506999999996</v>
      </c>
      <c r="H375" s="361">
        <v>2328.0770400000001</v>
      </c>
      <c r="I375" s="361">
        <v>23994.243920000001</v>
      </c>
      <c r="J375" s="361">
        <v>21987.501640000002</v>
      </c>
      <c r="K375" s="361">
        <v>45981.745560000003</v>
      </c>
      <c r="L375" s="361">
        <v>28349.73904</v>
      </c>
      <c r="M375" s="361">
        <v>34247.78009</v>
      </c>
      <c r="N375" s="361">
        <v>62597.519130000001</v>
      </c>
      <c r="O375" s="361">
        <v>110907.34173</v>
      </c>
      <c r="P375" s="361">
        <v>48.655120000000004</v>
      </c>
      <c r="Q375" s="361">
        <v>0.11241</v>
      </c>
      <c r="R375" s="362">
        <v>48.767530000000001</v>
      </c>
      <c r="S375" s="7"/>
      <c r="T375" s="7"/>
      <c r="U375" s="7"/>
      <c r="V375" s="7"/>
      <c r="W375" s="7"/>
      <c r="X375" s="7"/>
      <c r="Y375" s="7"/>
      <c r="Z375" s="7"/>
      <c r="AA375" s="7"/>
      <c r="AB375" s="7"/>
    </row>
    <row r="376" spans="1:28" s="332" customFormat="1" ht="13.5">
      <c r="A376" s="358"/>
      <c r="B376" s="358"/>
      <c r="C376" s="358"/>
      <c r="D376" s="353" t="s">
        <v>16</v>
      </c>
      <c r="E376" s="354">
        <v>15</v>
      </c>
      <c r="F376" s="355">
        <v>9394.4329699999998</v>
      </c>
      <c r="G376" s="356">
        <v>11459.26995</v>
      </c>
      <c r="H376" s="356">
        <v>20853.702920000003</v>
      </c>
      <c r="I376" s="356">
        <v>41344.830259999995</v>
      </c>
      <c r="J376" s="356">
        <v>8330.8571300000003</v>
      </c>
      <c r="K376" s="356">
        <v>49675.687389999999</v>
      </c>
      <c r="L376" s="356">
        <v>36253.90595</v>
      </c>
      <c r="M376" s="356">
        <v>16760.07519</v>
      </c>
      <c r="N376" s="356">
        <v>53013.981140000004</v>
      </c>
      <c r="O376" s="356">
        <v>123543.37145000001</v>
      </c>
      <c r="P376" s="356">
        <v>31347.141350000002</v>
      </c>
      <c r="Q376" s="356">
        <v>934.54088000000002</v>
      </c>
      <c r="R376" s="357">
        <v>32281.682230000002</v>
      </c>
      <c r="S376" s="7"/>
      <c r="T376" s="7"/>
      <c r="U376" s="7"/>
      <c r="V376" s="7"/>
      <c r="W376" s="7"/>
      <c r="X376" s="7"/>
      <c r="Y376" s="7"/>
      <c r="Z376" s="7"/>
      <c r="AA376" s="7"/>
      <c r="AB376" s="7"/>
    </row>
    <row r="377" spans="1:28" s="332" customFormat="1" ht="13.5">
      <c r="A377" s="358"/>
      <c r="B377" s="358"/>
      <c r="C377" s="358"/>
      <c r="D377" s="358"/>
      <c r="E377" s="359">
        <v>32</v>
      </c>
      <c r="F377" s="360">
        <v>6800.9912300000005</v>
      </c>
      <c r="G377" s="361">
        <v>6014.6990099999994</v>
      </c>
      <c r="H377" s="361">
        <v>12815.69024</v>
      </c>
      <c r="I377" s="361">
        <v>16033.5378</v>
      </c>
      <c r="J377" s="361">
        <v>13099.768609999999</v>
      </c>
      <c r="K377" s="361">
        <v>29133.306410000001</v>
      </c>
      <c r="L377" s="361">
        <v>21482.69586</v>
      </c>
      <c r="M377" s="361">
        <v>10804.738589999999</v>
      </c>
      <c r="N377" s="361">
        <v>32287.434450000001</v>
      </c>
      <c r="O377" s="361">
        <v>74236.431099999987</v>
      </c>
      <c r="P377" s="361">
        <v>14735.29472</v>
      </c>
      <c r="Q377" s="361">
        <v>5183.6360000000004</v>
      </c>
      <c r="R377" s="362">
        <v>19918.93072</v>
      </c>
      <c r="S377" s="7"/>
      <c r="T377" s="7"/>
      <c r="U377" s="7"/>
      <c r="V377" s="7"/>
      <c r="W377" s="7"/>
      <c r="X377" s="7"/>
      <c r="Y377" s="7"/>
      <c r="Z377" s="7"/>
      <c r="AA377" s="7"/>
      <c r="AB377" s="7"/>
    </row>
    <row r="378" spans="1:28" s="332" customFormat="1" ht="13.5">
      <c r="A378" s="358"/>
      <c r="B378" s="358"/>
      <c r="C378" s="358"/>
      <c r="D378" s="353" t="s">
        <v>57</v>
      </c>
      <c r="E378" s="354">
        <v>14</v>
      </c>
      <c r="F378" s="355">
        <v>7904.2909</v>
      </c>
      <c r="G378" s="356">
        <v>2760.7003799999998</v>
      </c>
      <c r="H378" s="356">
        <v>10664.99128</v>
      </c>
      <c r="I378" s="356">
        <v>18803.06035</v>
      </c>
      <c r="J378" s="356">
        <v>7180.2434800000001</v>
      </c>
      <c r="K378" s="356">
        <v>25983.303829999997</v>
      </c>
      <c r="L378" s="356">
        <v>30597.967270000001</v>
      </c>
      <c r="M378" s="356">
        <v>15331.93908</v>
      </c>
      <c r="N378" s="356">
        <v>45929.906350000005</v>
      </c>
      <c r="O378" s="356">
        <v>82578.201459999997</v>
      </c>
      <c r="P378" s="356">
        <v>157602.12993999998</v>
      </c>
      <c r="Q378" s="356">
        <v>264.99327</v>
      </c>
      <c r="R378" s="357">
        <v>157867.12321000002</v>
      </c>
      <c r="S378" s="7"/>
      <c r="T378" s="7"/>
      <c r="U378" s="7"/>
      <c r="V378" s="7"/>
      <c r="W378" s="7"/>
      <c r="X378" s="7"/>
      <c r="Y378" s="7"/>
      <c r="Z378" s="7"/>
      <c r="AA378" s="7"/>
      <c r="AB378" s="7"/>
    </row>
    <row r="379" spans="1:28" s="332" customFormat="1" ht="13.5">
      <c r="A379" s="358"/>
      <c r="B379" s="358"/>
      <c r="C379" s="358"/>
      <c r="D379" s="353" t="s">
        <v>58</v>
      </c>
      <c r="E379" s="354">
        <v>35</v>
      </c>
      <c r="F379" s="355">
        <v>3168.4291899999998</v>
      </c>
      <c r="G379" s="356">
        <v>1706.2241799999999</v>
      </c>
      <c r="H379" s="356">
        <v>4874.65337</v>
      </c>
      <c r="I379" s="356">
        <v>23912.092829999998</v>
      </c>
      <c r="J379" s="356">
        <v>5233.3018899999997</v>
      </c>
      <c r="K379" s="356">
        <v>29145.39472</v>
      </c>
      <c r="L379" s="356">
        <v>21415.086829999997</v>
      </c>
      <c r="M379" s="356">
        <v>8128.8310899999997</v>
      </c>
      <c r="N379" s="356">
        <v>29543.917920000004</v>
      </c>
      <c r="O379" s="356">
        <v>63563.966009999996</v>
      </c>
      <c r="P379" s="356">
        <v>53636.897669999998</v>
      </c>
      <c r="Q379" s="356">
        <v>693.73810000000003</v>
      </c>
      <c r="R379" s="357">
        <v>54330.635770000001</v>
      </c>
      <c r="S379" s="7"/>
      <c r="T379" s="7"/>
      <c r="U379" s="7"/>
      <c r="V379" s="7"/>
      <c r="W379" s="7"/>
      <c r="X379" s="7"/>
      <c r="Y379" s="7"/>
      <c r="Z379" s="7"/>
      <c r="AA379" s="7"/>
      <c r="AB379" s="7"/>
    </row>
    <row r="380" spans="1:28" s="332" customFormat="1" ht="13.5">
      <c r="A380" s="358"/>
      <c r="B380" s="358"/>
      <c r="C380" s="358"/>
      <c r="D380" s="353" t="s">
        <v>274</v>
      </c>
      <c r="E380" s="354">
        <v>67</v>
      </c>
      <c r="F380" s="355">
        <v>338.49008000000003</v>
      </c>
      <c r="G380" s="356">
        <v>223.12548999999999</v>
      </c>
      <c r="H380" s="356">
        <v>561.61556999999993</v>
      </c>
      <c r="I380" s="356">
        <v>16878.360079999999</v>
      </c>
      <c r="J380" s="356">
        <v>8652.4847499999996</v>
      </c>
      <c r="K380" s="356">
        <v>25530.844829999998</v>
      </c>
      <c r="L380" s="356">
        <v>21085.794309999997</v>
      </c>
      <c r="M380" s="356">
        <v>14893.218989999999</v>
      </c>
      <c r="N380" s="356">
        <v>35979.013299999999</v>
      </c>
      <c r="O380" s="356">
        <v>62071.473700000002</v>
      </c>
      <c r="P380" s="356">
        <v>5.9650499999999997</v>
      </c>
      <c r="Q380" s="356">
        <v>441.98116999999996</v>
      </c>
      <c r="R380" s="357">
        <v>447.94621999999998</v>
      </c>
      <c r="S380" s="7"/>
      <c r="T380" s="7"/>
      <c r="U380" s="7"/>
      <c r="V380" s="7"/>
      <c r="W380" s="7"/>
      <c r="X380" s="7"/>
      <c r="Y380" s="7"/>
      <c r="Z380" s="7"/>
      <c r="AA380" s="7"/>
      <c r="AB380" s="7"/>
    </row>
    <row r="381" spans="1:28" s="332" customFormat="1" ht="13.5">
      <c r="A381" s="358"/>
      <c r="B381" s="358"/>
      <c r="C381" s="358"/>
      <c r="D381" s="353" t="s">
        <v>60</v>
      </c>
      <c r="E381" s="354">
        <v>8</v>
      </c>
      <c r="F381" s="355">
        <v>54990.024189999996</v>
      </c>
      <c r="G381" s="356">
        <v>11285.11882</v>
      </c>
      <c r="H381" s="356">
        <v>66275.14301</v>
      </c>
      <c r="I381" s="356">
        <v>33096.565889999998</v>
      </c>
      <c r="J381" s="356">
        <v>26147.79278</v>
      </c>
      <c r="K381" s="356">
        <v>59244.358670000001</v>
      </c>
      <c r="L381" s="356">
        <v>39120.343939999999</v>
      </c>
      <c r="M381" s="356">
        <v>41042.482090000005</v>
      </c>
      <c r="N381" s="356">
        <v>80162.826029999997</v>
      </c>
      <c r="O381" s="356">
        <v>205682.32771000001</v>
      </c>
      <c r="P381" s="356">
        <v>11613.00747</v>
      </c>
      <c r="Q381" s="356">
        <v>2948.26647</v>
      </c>
      <c r="R381" s="357">
        <v>14561.273939999999</v>
      </c>
      <c r="S381" s="7"/>
      <c r="T381" s="7"/>
      <c r="U381" s="7"/>
      <c r="V381" s="7"/>
      <c r="W381" s="7"/>
      <c r="X381" s="7"/>
      <c r="Y381" s="7"/>
      <c r="Z381" s="7"/>
      <c r="AA381" s="7"/>
      <c r="AB381" s="7"/>
    </row>
    <row r="382" spans="1:28" s="332" customFormat="1" ht="13.5">
      <c r="A382" s="358"/>
      <c r="B382" s="358"/>
      <c r="C382" s="358"/>
      <c r="D382" s="358"/>
      <c r="E382" s="359">
        <v>25</v>
      </c>
      <c r="F382" s="360">
        <v>33611.304530000001</v>
      </c>
      <c r="G382" s="361">
        <v>21769.137220000001</v>
      </c>
      <c r="H382" s="361">
        <v>55380.441749999998</v>
      </c>
      <c r="I382" s="361">
        <v>29226.398069999999</v>
      </c>
      <c r="J382" s="361">
        <v>26159.12657</v>
      </c>
      <c r="K382" s="361">
        <v>55385.524640000003</v>
      </c>
      <c r="L382" s="361">
        <v>47823.110439999997</v>
      </c>
      <c r="M382" s="361">
        <v>63005.339909999995</v>
      </c>
      <c r="N382" s="361">
        <v>110828.45035</v>
      </c>
      <c r="O382" s="361">
        <v>221594.41674000002</v>
      </c>
      <c r="P382" s="361">
        <v>304.75049000000001</v>
      </c>
      <c r="Q382" s="361">
        <v>8.790280000000001</v>
      </c>
      <c r="R382" s="362">
        <v>313.54077000000001</v>
      </c>
      <c r="S382" s="7"/>
      <c r="T382" s="7"/>
      <c r="U382" s="7"/>
      <c r="V382" s="7"/>
      <c r="W382" s="7"/>
      <c r="X382" s="7"/>
      <c r="Y382" s="7"/>
      <c r="Z382" s="7"/>
      <c r="AA382" s="7"/>
      <c r="AB382" s="7"/>
    </row>
    <row r="383" spans="1:28" s="332" customFormat="1" ht="13.5">
      <c r="A383" s="358"/>
      <c r="B383" s="358"/>
      <c r="C383" s="358"/>
      <c r="D383" s="358"/>
      <c r="E383" s="359">
        <v>108</v>
      </c>
      <c r="F383" s="360">
        <v>1814.55682</v>
      </c>
      <c r="G383" s="361">
        <v>2152.56558</v>
      </c>
      <c r="H383" s="361">
        <v>3967.1223999999997</v>
      </c>
      <c r="I383" s="361">
        <v>23044.929059999999</v>
      </c>
      <c r="J383" s="361">
        <v>13311.7024</v>
      </c>
      <c r="K383" s="361">
        <v>36356.631460000004</v>
      </c>
      <c r="L383" s="361">
        <v>18418.816469999998</v>
      </c>
      <c r="M383" s="361">
        <v>23430.411260000001</v>
      </c>
      <c r="N383" s="361">
        <v>41849.227729999999</v>
      </c>
      <c r="O383" s="361">
        <v>82172.98159000001</v>
      </c>
      <c r="P383" s="361">
        <v>2929.0995499999999</v>
      </c>
      <c r="Q383" s="361">
        <v>108.68377000000001</v>
      </c>
      <c r="R383" s="362">
        <v>3037.78332</v>
      </c>
      <c r="S383" s="7"/>
      <c r="T383" s="7"/>
      <c r="U383" s="7"/>
      <c r="V383" s="7"/>
      <c r="W383" s="7"/>
      <c r="X383" s="7"/>
      <c r="Y383" s="7"/>
      <c r="Z383" s="7"/>
      <c r="AA383" s="7"/>
      <c r="AB383" s="7"/>
    </row>
    <row r="384" spans="1:28" s="332" customFormat="1" ht="13.5">
      <c r="A384" s="358"/>
      <c r="B384" s="358"/>
      <c r="C384" s="358"/>
      <c r="D384" s="353" t="s">
        <v>67</v>
      </c>
      <c r="E384" s="354">
        <v>10</v>
      </c>
      <c r="F384" s="355">
        <v>12288.20282</v>
      </c>
      <c r="G384" s="356">
        <v>10829.58382</v>
      </c>
      <c r="H384" s="356">
        <v>23117.786640000002</v>
      </c>
      <c r="I384" s="356">
        <v>37762.997649999998</v>
      </c>
      <c r="J384" s="356">
        <v>23244.916989999998</v>
      </c>
      <c r="K384" s="356">
        <v>61007.914640000003</v>
      </c>
      <c r="L384" s="356">
        <v>41992.622799999997</v>
      </c>
      <c r="M384" s="356">
        <v>29321.821319999999</v>
      </c>
      <c r="N384" s="356">
        <v>71314.44412</v>
      </c>
      <c r="O384" s="356">
        <v>155440.14540000001</v>
      </c>
      <c r="P384" s="356">
        <v>3324.9594400000001</v>
      </c>
      <c r="Q384" s="356">
        <v>1367.6740500000001</v>
      </c>
      <c r="R384" s="357">
        <v>4692.6334900000002</v>
      </c>
      <c r="S384" s="7"/>
      <c r="T384" s="7"/>
      <c r="U384" s="7"/>
      <c r="V384" s="7"/>
      <c r="W384" s="7"/>
      <c r="X384" s="7"/>
      <c r="Y384" s="7"/>
      <c r="Z384" s="7"/>
      <c r="AA384" s="7"/>
      <c r="AB384" s="7"/>
    </row>
    <row r="385" spans="1:28" s="332" customFormat="1" ht="13.5">
      <c r="A385" s="358"/>
      <c r="B385" s="358"/>
      <c r="C385" s="358"/>
      <c r="D385" s="358"/>
      <c r="E385" s="359">
        <v>59</v>
      </c>
      <c r="F385" s="360">
        <v>741.08393000000001</v>
      </c>
      <c r="G385" s="361">
        <v>1185.0137</v>
      </c>
      <c r="H385" s="361">
        <v>1926.09763</v>
      </c>
      <c r="I385" s="361">
        <v>24870.613850000002</v>
      </c>
      <c r="J385" s="361">
        <v>18038.749329999999</v>
      </c>
      <c r="K385" s="361">
        <v>42909.36318</v>
      </c>
      <c r="L385" s="361">
        <v>33055.966999999997</v>
      </c>
      <c r="M385" s="361">
        <v>38545.13665</v>
      </c>
      <c r="N385" s="361">
        <v>71601.103650000005</v>
      </c>
      <c r="O385" s="361">
        <v>116436.56445999999</v>
      </c>
      <c r="P385" s="361">
        <v>914.22256000000004</v>
      </c>
      <c r="Q385" s="361">
        <v>675.34834000000001</v>
      </c>
      <c r="R385" s="362">
        <v>1589.5708999999999</v>
      </c>
      <c r="S385" s="7"/>
      <c r="T385" s="7"/>
      <c r="U385" s="7"/>
      <c r="V385" s="7"/>
      <c r="W385" s="7"/>
      <c r="X385" s="7"/>
      <c r="Y385" s="7"/>
      <c r="Z385" s="7"/>
      <c r="AA385" s="7"/>
      <c r="AB385" s="7"/>
    </row>
    <row r="386" spans="1:28" s="332" customFormat="1" ht="13.5">
      <c r="A386" s="358"/>
      <c r="B386" s="358"/>
      <c r="C386" s="358"/>
      <c r="D386" s="353" t="s">
        <v>63</v>
      </c>
      <c r="E386" s="354">
        <v>2</v>
      </c>
      <c r="F386" s="355">
        <v>2347056.3229999999</v>
      </c>
      <c r="G386" s="356">
        <v>924539.73472000007</v>
      </c>
      <c r="H386" s="356">
        <v>3271596.0577199999</v>
      </c>
      <c r="I386" s="356">
        <v>173871.14052000002</v>
      </c>
      <c r="J386" s="356">
        <v>201852.48569999999</v>
      </c>
      <c r="K386" s="356">
        <v>375723.62622000003</v>
      </c>
      <c r="L386" s="356">
        <v>3014999.9874499999</v>
      </c>
      <c r="M386" s="356">
        <v>2654995.4011999997</v>
      </c>
      <c r="N386" s="356">
        <v>5669995.3886499992</v>
      </c>
      <c r="O386" s="356">
        <v>9317315.0725900009</v>
      </c>
      <c r="P386" s="356">
        <v>8343186.0374399992</v>
      </c>
      <c r="Q386" s="356">
        <v>4685562.2268699994</v>
      </c>
      <c r="R386" s="357">
        <v>13028748.264309999</v>
      </c>
      <c r="S386" s="7"/>
      <c r="T386" s="7"/>
      <c r="U386" s="7"/>
      <c r="V386" s="7"/>
      <c r="W386" s="7"/>
      <c r="X386" s="7"/>
      <c r="Y386" s="7"/>
      <c r="Z386" s="7"/>
      <c r="AA386" s="7"/>
      <c r="AB386" s="7"/>
    </row>
    <row r="387" spans="1:28" s="332" customFormat="1" ht="13.5">
      <c r="A387" s="358"/>
      <c r="B387" s="358"/>
      <c r="C387" s="358"/>
      <c r="D387" s="358"/>
      <c r="E387" s="359">
        <v>12</v>
      </c>
      <c r="F387" s="360">
        <v>7025.6084600000004</v>
      </c>
      <c r="G387" s="361">
        <v>12589.05897</v>
      </c>
      <c r="H387" s="361">
        <v>19614.667430000001</v>
      </c>
      <c r="I387" s="361">
        <v>26167.819379999997</v>
      </c>
      <c r="J387" s="361">
        <v>18374.429100000001</v>
      </c>
      <c r="K387" s="361">
        <v>44542.248479999995</v>
      </c>
      <c r="L387" s="361">
        <v>33277.594250000002</v>
      </c>
      <c r="M387" s="361">
        <v>33196.77435</v>
      </c>
      <c r="N387" s="361">
        <v>66474.368600000002</v>
      </c>
      <c r="O387" s="361">
        <v>130631.28451000001</v>
      </c>
      <c r="P387" s="361">
        <v>1975.46353</v>
      </c>
      <c r="Q387" s="361">
        <v>5.4824999999999999</v>
      </c>
      <c r="R387" s="362">
        <v>1980.9460300000001</v>
      </c>
      <c r="S387" s="7"/>
      <c r="T387" s="7"/>
      <c r="U387" s="7"/>
      <c r="V387" s="7"/>
      <c r="W387" s="7"/>
      <c r="X387" s="7"/>
      <c r="Y387" s="7"/>
      <c r="Z387" s="7"/>
      <c r="AA387" s="7"/>
      <c r="AB387" s="7"/>
    </row>
    <row r="388" spans="1:28" s="332" customFormat="1" ht="13.5">
      <c r="A388" s="358"/>
      <c r="B388" s="358"/>
      <c r="C388" s="358"/>
      <c r="D388" s="358"/>
      <c r="E388" s="359">
        <v>22</v>
      </c>
      <c r="F388" s="360">
        <v>8067.3575799999999</v>
      </c>
      <c r="G388" s="361">
        <v>4156.5051299999996</v>
      </c>
      <c r="H388" s="361">
        <v>12223.862710000001</v>
      </c>
      <c r="I388" s="361">
        <v>21814.291559999998</v>
      </c>
      <c r="J388" s="361">
        <v>21701.655019999998</v>
      </c>
      <c r="K388" s="361">
        <v>43515.946579999996</v>
      </c>
      <c r="L388" s="361">
        <v>25210.358609999999</v>
      </c>
      <c r="M388" s="361">
        <v>35041.873450000006</v>
      </c>
      <c r="N388" s="361">
        <v>60252.232060000002</v>
      </c>
      <c r="O388" s="361">
        <v>115992.04135</v>
      </c>
      <c r="P388" s="361">
        <v>1297.0285700000002</v>
      </c>
      <c r="Q388" s="361">
        <v>219.01626999999999</v>
      </c>
      <c r="R388" s="362">
        <v>1516.04484</v>
      </c>
      <c r="S388" s="7"/>
      <c r="T388" s="7"/>
      <c r="U388" s="7"/>
      <c r="V388" s="7"/>
      <c r="W388" s="7"/>
      <c r="X388" s="7"/>
      <c r="Y388" s="7"/>
      <c r="Z388" s="7"/>
      <c r="AA388" s="7"/>
      <c r="AB388" s="7"/>
    </row>
    <row r="389" spans="1:28" s="332" customFormat="1" ht="13.5">
      <c r="A389" s="358"/>
      <c r="B389" s="358"/>
      <c r="C389" s="358"/>
      <c r="D389" s="358"/>
      <c r="E389" s="359">
        <v>37</v>
      </c>
      <c r="F389" s="360">
        <v>3212.9055699999999</v>
      </c>
      <c r="G389" s="361">
        <v>472.45368999999999</v>
      </c>
      <c r="H389" s="361">
        <v>3685.3592599999997</v>
      </c>
      <c r="I389" s="361">
        <v>18060.351159999998</v>
      </c>
      <c r="J389" s="361">
        <v>13559.891099999999</v>
      </c>
      <c r="K389" s="361">
        <v>31620.242260000003</v>
      </c>
      <c r="L389" s="361">
        <v>21228.817709999999</v>
      </c>
      <c r="M389" s="361">
        <v>32453.514340000002</v>
      </c>
      <c r="N389" s="361">
        <v>53682.332049999997</v>
      </c>
      <c r="O389" s="361">
        <v>88987.933569999994</v>
      </c>
      <c r="P389" s="361">
        <v>21515.402440000002</v>
      </c>
      <c r="Q389" s="361">
        <v>2277.4658999999997</v>
      </c>
      <c r="R389" s="362">
        <v>23792.868340000001</v>
      </c>
      <c r="S389" s="7"/>
      <c r="T389" s="7"/>
      <c r="U389" s="7"/>
      <c r="V389" s="7"/>
      <c r="W389" s="7"/>
      <c r="X389" s="7"/>
      <c r="Y389" s="7"/>
      <c r="Z389" s="7"/>
      <c r="AA389" s="7"/>
      <c r="AB389" s="7"/>
    </row>
    <row r="390" spans="1:28" s="332" customFormat="1" ht="13.5">
      <c r="A390" s="358"/>
      <c r="B390" s="358"/>
      <c r="C390" s="358"/>
      <c r="D390" s="353" t="s">
        <v>64</v>
      </c>
      <c r="E390" s="354">
        <v>58</v>
      </c>
      <c r="F390" s="355">
        <v>3003.8971699999997</v>
      </c>
      <c r="G390" s="356">
        <v>377.39236999999997</v>
      </c>
      <c r="H390" s="356">
        <v>3381.2895400000002</v>
      </c>
      <c r="I390" s="356">
        <v>22577.42787</v>
      </c>
      <c r="J390" s="356">
        <v>4331.4044199999998</v>
      </c>
      <c r="K390" s="356">
        <v>26908.832289999998</v>
      </c>
      <c r="L390" s="356">
        <v>19826.735430000001</v>
      </c>
      <c r="M390" s="356">
        <v>5638.26955</v>
      </c>
      <c r="N390" s="356">
        <v>25465.004980000002</v>
      </c>
      <c r="O390" s="356">
        <v>55755.126810000002</v>
      </c>
      <c r="P390" s="356">
        <v>6257.4309599999997</v>
      </c>
      <c r="Q390" s="356">
        <v>621.69074000000001</v>
      </c>
      <c r="R390" s="357">
        <v>6879.1217000000006</v>
      </c>
      <c r="S390" s="7"/>
      <c r="T390" s="7"/>
      <c r="U390" s="7"/>
      <c r="V390" s="7"/>
      <c r="W390" s="7"/>
      <c r="X390" s="7"/>
      <c r="Y390" s="7"/>
      <c r="Z390" s="7"/>
      <c r="AA390" s="7"/>
      <c r="AB390" s="7"/>
    </row>
    <row r="391" spans="1:28" s="332" customFormat="1" ht="13.5">
      <c r="A391" s="358"/>
      <c r="B391" s="358"/>
      <c r="C391" s="358"/>
      <c r="D391" s="353" t="s">
        <v>275</v>
      </c>
      <c r="E391" s="354">
        <v>9</v>
      </c>
      <c r="F391" s="355">
        <v>5031.3222800000003</v>
      </c>
      <c r="G391" s="356">
        <v>8171.0230300000003</v>
      </c>
      <c r="H391" s="356">
        <v>13202.345310000001</v>
      </c>
      <c r="I391" s="356">
        <v>17462.780030000002</v>
      </c>
      <c r="J391" s="356">
        <v>4568.6767800000007</v>
      </c>
      <c r="K391" s="356">
        <v>22031.45681</v>
      </c>
      <c r="L391" s="356">
        <v>22334.551370000001</v>
      </c>
      <c r="M391" s="356">
        <v>9919.6869200000001</v>
      </c>
      <c r="N391" s="356">
        <v>32254.238289999998</v>
      </c>
      <c r="O391" s="356">
        <v>67488.040410000001</v>
      </c>
      <c r="P391" s="356">
        <v>22440.229219999997</v>
      </c>
      <c r="Q391" s="356">
        <v>11738.355170000001</v>
      </c>
      <c r="R391" s="357">
        <v>34178.584390000004</v>
      </c>
      <c r="S391" s="7"/>
      <c r="T391" s="7"/>
      <c r="U391" s="7"/>
      <c r="V391" s="7"/>
      <c r="W391" s="7"/>
      <c r="X391" s="7"/>
      <c r="Y391" s="7"/>
      <c r="Z391" s="7"/>
      <c r="AA391" s="7"/>
      <c r="AB391" s="7"/>
    </row>
    <row r="392" spans="1:28" s="332" customFormat="1" ht="13.5">
      <c r="A392" s="358"/>
      <c r="B392" s="358"/>
      <c r="C392" s="358"/>
      <c r="D392" s="353" t="s">
        <v>68</v>
      </c>
      <c r="E392" s="354">
        <v>21</v>
      </c>
      <c r="F392" s="355">
        <v>7741.2692100000004</v>
      </c>
      <c r="G392" s="356">
        <v>4316.4225700000006</v>
      </c>
      <c r="H392" s="356">
        <v>12057.691779999999</v>
      </c>
      <c r="I392" s="356">
        <v>50978.091770000006</v>
      </c>
      <c r="J392" s="356">
        <v>11338.7894</v>
      </c>
      <c r="K392" s="356">
        <v>62316.881170000001</v>
      </c>
      <c r="L392" s="356">
        <v>48770.421880000002</v>
      </c>
      <c r="M392" s="356">
        <v>21366.949679999998</v>
      </c>
      <c r="N392" s="356">
        <v>70137.37156</v>
      </c>
      <c r="O392" s="356">
        <v>144511.94451</v>
      </c>
      <c r="P392" s="356">
        <v>16698.27594</v>
      </c>
      <c r="Q392" s="356">
        <v>2421.4414999999999</v>
      </c>
      <c r="R392" s="357">
        <v>19119.71744</v>
      </c>
      <c r="S392" s="7"/>
      <c r="T392" s="7"/>
      <c r="U392" s="7"/>
      <c r="V392" s="7"/>
      <c r="W392" s="7"/>
      <c r="X392" s="7"/>
      <c r="Y392" s="7"/>
      <c r="Z392" s="7"/>
      <c r="AA392" s="7"/>
      <c r="AB392" s="7"/>
    </row>
    <row r="393" spans="1:28" s="332" customFormat="1" ht="13.5">
      <c r="A393" s="358"/>
      <c r="B393" s="358"/>
      <c r="C393" s="358"/>
      <c r="D393" s="353" t="s">
        <v>83</v>
      </c>
      <c r="E393" s="354">
        <v>3</v>
      </c>
      <c r="F393" s="355">
        <v>6607.2226600000004</v>
      </c>
      <c r="G393" s="356">
        <v>7566.1154800000004</v>
      </c>
      <c r="H393" s="356">
        <v>14173.33814</v>
      </c>
      <c r="I393" s="356">
        <v>27148.833890000002</v>
      </c>
      <c r="J393" s="356">
        <v>9916.3693999999996</v>
      </c>
      <c r="K393" s="356">
        <v>37065.203289999998</v>
      </c>
      <c r="L393" s="356">
        <v>30755.364289999998</v>
      </c>
      <c r="M393" s="356">
        <v>16447.269</v>
      </c>
      <c r="N393" s="356">
        <v>47202.633289999998</v>
      </c>
      <c r="O393" s="356">
        <v>98441.174719999995</v>
      </c>
      <c r="P393" s="356">
        <v>24164.50346</v>
      </c>
      <c r="Q393" s="356">
        <v>816.78708999999992</v>
      </c>
      <c r="R393" s="357">
        <v>24981.290550000002</v>
      </c>
      <c r="S393" s="7"/>
      <c r="T393" s="7"/>
      <c r="U393" s="7"/>
      <c r="V393" s="7"/>
      <c r="W393" s="7"/>
      <c r="X393" s="7"/>
      <c r="Y393" s="7"/>
      <c r="Z393" s="7"/>
      <c r="AA393" s="7"/>
      <c r="AB393" s="7"/>
    </row>
    <row r="394" spans="1:28" s="332" customFormat="1" ht="13.5">
      <c r="A394" s="358"/>
      <c r="B394" s="358"/>
      <c r="C394" s="358"/>
      <c r="D394" s="358"/>
      <c r="E394" s="359">
        <v>11</v>
      </c>
      <c r="F394" s="360">
        <v>10574.916150000001</v>
      </c>
      <c r="G394" s="361">
        <v>8038.0649299999995</v>
      </c>
      <c r="H394" s="361">
        <v>18612.981079999998</v>
      </c>
      <c r="I394" s="361">
        <v>23915.906640000001</v>
      </c>
      <c r="J394" s="361">
        <v>3364.8287099999998</v>
      </c>
      <c r="K394" s="361">
        <v>27280.735350000003</v>
      </c>
      <c r="L394" s="361">
        <v>20990.722269999998</v>
      </c>
      <c r="M394" s="361">
        <v>8922.79997</v>
      </c>
      <c r="N394" s="361">
        <v>29913.522239999998</v>
      </c>
      <c r="O394" s="361">
        <v>75807.238670000006</v>
      </c>
      <c r="P394" s="361">
        <v>9922.2684900000004</v>
      </c>
      <c r="Q394" s="361">
        <v>1123.3590300000001</v>
      </c>
      <c r="R394" s="362">
        <v>11045.62752</v>
      </c>
      <c r="S394" s="7"/>
      <c r="T394" s="7"/>
      <c r="U394" s="7"/>
      <c r="V394" s="7"/>
      <c r="W394" s="7"/>
      <c r="X394" s="7"/>
      <c r="Y394" s="7"/>
      <c r="Z394" s="7"/>
      <c r="AA394" s="7"/>
      <c r="AB394" s="7"/>
    </row>
    <row r="395" spans="1:28" s="332" customFormat="1" ht="13.5">
      <c r="A395" s="358"/>
      <c r="B395" s="358"/>
      <c r="C395" s="358"/>
      <c r="D395" s="353" t="s">
        <v>69</v>
      </c>
      <c r="E395" s="354">
        <v>13</v>
      </c>
      <c r="F395" s="355">
        <v>86348.59384999999</v>
      </c>
      <c r="G395" s="356">
        <v>4389.2597800000003</v>
      </c>
      <c r="H395" s="356">
        <v>90737.853629999998</v>
      </c>
      <c r="I395" s="356">
        <v>33143.14716</v>
      </c>
      <c r="J395" s="356">
        <v>23958.685870000001</v>
      </c>
      <c r="K395" s="356">
        <v>57101.833030000002</v>
      </c>
      <c r="L395" s="356">
        <v>35054.868270000006</v>
      </c>
      <c r="M395" s="356">
        <v>42011.052179999999</v>
      </c>
      <c r="N395" s="356">
        <v>77065.920450000005</v>
      </c>
      <c r="O395" s="356">
        <v>224905.60711000001</v>
      </c>
      <c r="P395" s="356">
        <v>9662.5067899999995</v>
      </c>
      <c r="Q395" s="356">
        <v>837.98552000000007</v>
      </c>
      <c r="R395" s="357">
        <v>10500.49231</v>
      </c>
      <c r="S395" s="7"/>
      <c r="T395" s="7"/>
      <c r="U395" s="7"/>
      <c r="V395" s="7"/>
      <c r="W395" s="7"/>
      <c r="X395" s="7"/>
      <c r="Y395" s="7"/>
      <c r="Z395" s="7"/>
      <c r="AA395" s="7"/>
      <c r="AB395" s="7"/>
    </row>
    <row r="396" spans="1:28" s="332" customFormat="1" ht="13.5">
      <c r="A396" s="358"/>
      <c r="B396" s="358"/>
      <c r="C396" s="358"/>
      <c r="D396" s="358"/>
      <c r="E396" s="359">
        <v>39</v>
      </c>
      <c r="F396" s="360">
        <v>10039.48508</v>
      </c>
      <c r="G396" s="361">
        <v>9324.1498300000003</v>
      </c>
      <c r="H396" s="361">
        <v>19363.634910000001</v>
      </c>
      <c r="I396" s="361">
        <v>32686.149789999999</v>
      </c>
      <c r="J396" s="361">
        <v>20009.45882</v>
      </c>
      <c r="K396" s="361">
        <v>52695.608610000003</v>
      </c>
      <c r="L396" s="361">
        <v>37555.791130000005</v>
      </c>
      <c r="M396" s="361">
        <v>48691.503189999996</v>
      </c>
      <c r="N396" s="361">
        <v>86247.294319999986</v>
      </c>
      <c r="O396" s="361">
        <v>158306.53784</v>
      </c>
      <c r="P396" s="361">
        <v>4268.5659999999998</v>
      </c>
      <c r="Q396" s="361">
        <v>1971.5240100000001</v>
      </c>
      <c r="R396" s="362">
        <v>6240.0900099999999</v>
      </c>
      <c r="S396" s="7"/>
      <c r="T396" s="7"/>
      <c r="U396" s="7"/>
      <c r="V396" s="7"/>
      <c r="W396" s="7"/>
      <c r="X396" s="7"/>
      <c r="Y396" s="7"/>
      <c r="Z396" s="7"/>
      <c r="AA396" s="7"/>
      <c r="AB396" s="7"/>
    </row>
    <row r="397" spans="1:28" s="332" customFormat="1" ht="13.5">
      <c r="A397" s="358"/>
      <c r="B397" s="358"/>
      <c r="C397" s="358"/>
      <c r="D397" s="358"/>
      <c r="E397" s="359">
        <v>52</v>
      </c>
      <c r="F397" s="360">
        <v>2941.6198199999999</v>
      </c>
      <c r="G397" s="361">
        <v>2862.2370000000001</v>
      </c>
      <c r="H397" s="361">
        <v>5803.85682</v>
      </c>
      <c r="I397" s="361">
        <v>43792.125659999998</v>
      </c>
      <c r="J397" s="361">
        <v>20944.178620000002</v>
      </c>
      <c r="K397" s="361">
        <v>64736.304280000004</v>
      </c>
      <c r="L397" s="361">
        <v>44354.216039999999</v>
      </c>
      <c r="M397" s="361">
        <v>29955.623329999999</v>
      </c>
      <c r="N397" s="361">
        <v>74309.839370000002</v>
      </c>
      <c r="O397" s="361">
        <v>144850.00047</v>
      </c>
      <c r="P397" s="361">
        <v>8686.4341700000004</v>
      </c>
      <c r="Q397" s="361">
        <v>36.435290000000002</v>
      </c>
      <c r="R397" s="362">
        <v>8722.8694600000017</v>
      </c>
      <c r="S397" s="7"/>
      <c r="T397" s="7"/>
      <c r="U397" s="7"/>
      <c r="V397" s="7"/>
      <c r="W397" s="7"/>
      <c r="X397" s="7"/>
      <c r="Y397" s="7"/>
      <c r="Z397" s="7"/>
      <c r="AA397" s="7"/>
      <c r="AB397" s="7"/>
    </row>
    <row r="398" spans="1:28" s="332" customFormat="1" ht="13.5">
      <c r="A398" s="358"/>
      <c r="B398" s="358"/>
      <c r="C398" s="358"/>
      <c r="D398" s="358"/>
      <c r="E398" s="359">
        <v>90</v>
      </c>
      <c r="F398" s="360">
        <v>559.78097000000002</v>
      </c>
      <c r="G398" s="361">
        <v>38.480230000000006</v>
      </c>
      <c r="H398" s="361">
        <v>598.26119999999992</v>
      </c>
      <c r="I398" s="361">
        <v>15112.04132</v>
      </c>
      <c r="J398" s="361">
        <v>9589.5848499999993</v>
      </c>
      <c r="K398" s="361">
        <v>24701.626170000003</v>
      </c>
      <c r="L398" s="361">
        <v>16530.983220000002</v>
      </c>
      <c r="M398" s="361">
        <v>12138.07531</v>
      </c>
      <c r="N398" s="361">
        <v>28669.058530000002</v>
      </c>
      <c r="O398" s="361">
        <v>53968.945899999999</v>
      </c>
      <c r="P398" s="361">
        <v>138.06726</v>
      </c>
      <c r="Q398" s="361">
        <v>675.25153</v>
      </c>
      <c r="R398" s="362">
        <v>813.31879000000004</v>
      </c>
      <c r="S398" s="7"/>
      <c r="T398" s="7"/>
      <c r="U398" s="7"/>
      <c r="V398" s="7"/>
      <c r="W398" s="7"/>
      <c r="X398" s="7"/>
      <c r="Y398" s="7"/>
      <c r="Z398" s="7"/>
      <c r="AA398" s="7"/>
      <c r="AB398" s="7"/>
    </row>
    <row r="399" spans="1:28" s="332" customFormat="1" ht="13.5">
      <c r="A399" s="358"/>
      <c r="B399" s="358"/>
      <c r="C399" s="358"/>
      <c r="D399" s="358"/>
      <c r="E399" s="359">
        <v>109</v>
      </c>
      <c r="F399" s="360">
        <v>0</v>
      </c>
      <c r="G399" s="361">
        <v>6.9181599999999994</v>
      </c>
      <c r="H399" s="361">
        <v>6.9181599999999994</v>
      </c>
      <c r="I399" s="361">
        <v>15140.037990000001</v>
      </c>
      <c r="J399" s="361">
        <v>6717.8105300000007</v>
      </c>
      <c r="K399" s="361">
        <v>21857.84852</v>
      </c>
      <c r="L399" s="361">
        <v>15146.34403</v>
      </c>
      <c r="M399" s="361">
        <v>19571.959559999999</v>
      </c>
      <c r="N399" s="361">
        <v>34718.303590000003</v>
      </c>
      <c r="O399" s="361">
        <v>56583.070270000004</v>
      </c>
      <c r="P399" s="361">
        <v>33.821080000000002</v>
      </c>
      <c r="Q399" s="361">
        <v>66.766589999999994</v>
      </c>
      <c r="R399" s="362">
        <v>100.58767</v>
      </c>
      <c r="S399" s="7"/>
      <c r="T399" s="7"/>
      <c r="U399" s="7"/>
      <c r="V399" s="7"/>
      <c r="W399" s="7"/>
      <c r="X399" s="7"/>
      <c r="Y399" s="7"/>
      <c r="Z399" s="7"/>
      <c r="AA399" s="7"/>
      <c r="AB399" s="7"/>
    </row>
    <row r="400" spans="1:28" s="332" customFormat="1" ht="13.5">
      <c r="A400" s="358"/>
      <c r="B400" s="358"/>
      <c r="C400" s="358"/>
      <c r="D400" s="358"/>
      <c r="E400" s="359">
        <v>112</v>
      </c>
      <c r="F400" s="360">
        <v>419.15123</v>
      </c>
      <c r="G400" s="361">
        <v>750.73759999999993</v>
      </c>
      <c r="H400" s="361">
        <v>1169.8888300000001</v>
      </c>
      <c r="I400" s="361">
        <v>41767.336009999999</v>
      </c>
      <c r="J400" s="361">
        <v>21992.29909</v>
      </c>
      <c r="K400" s="361">
        <v>63759.6351</v>
      </c>
      <c r="L400" s="361">
        <v>48329.744639999997</v>
      </c>
      <c r="M400" s="361">
        <v>26469.380020000001</v>
      </c>
      <c r="N400" s="361">
        <v>74799.124660000001</v>
      </c>
      <c r="O400" s="361">
        <v>139728.64859</v>
      </c>
      <c r="P400" s="361">
        <v>234.81979999999999</v>
      </c>
      <c r="Q400" s="361">
        <v>949.41389000000004</v>
      </c>
      <c r="R400" s="362">
        <v>1184.23369</v>
      </c>
      <c r="S400" s="7"/>
      <c r="T400" s="7"/>
      <c r="U400" s="7"/>
      <c r="V400" s="7"/>
      <c r="W400" s="7"/>
      <c r="X400" s="7"/>
      <c r="Y400" s="7"/>
      <c r="Z400" s="7"/>
      <c r="AA400" s="7"/>
      <c r="AB400" s="7"/>
    </row>
    <row r="401" spans="1:28" s="332" customFormat="1" ht="13.5">
      <c r="A401" s="358"/>
      <c r="B401" s="358"/>
      <c r="C401" s="358"/>
      <c r="D401" s="353" t="s">
        <v>77</v>
      </c>
      <c r="E401" s="354">
        <v>56</v>
      </c>
      <c r="F401" s="355">
        <v>42188.505109999998</v>
      </c>
      <c r="G401" s="356">
        <v>1593.2556200000001</v>
      </c>
      <c r="H401" s="356">
        <v>43781.760729999995</v>
      </c>
      <c r="I401" s="356">
        <v>37654.858919999999</v>
      </c>
      <c r="J401" s="356">
        <v>9189.8332899999987</v>
      </c>
      <c r="K401" s="356">
        <v>46844.692210000001</v>
      </c>
      <c r="L401" s="356">
        <v>30979.080160000001</v>
      </c>
      <c r="M401" s="356">
        <v>10129.31748</v>
      </c>
      <c r="N401" s="356">
        <v>41108.397640000003</v>
      </c>
      <c r="O401" s="356">
        <v>131734.85058</v>
      </c>
      <c r="P401" s="356">
        <v>8987.4488499999989</v>
      </c>
      <c r="Q401" s="356">
        <v>520.34406000000001</v>
      </c>
      <c r="R401" s="357">
        <v>9507.7929100000001</v>
      </c>
      <c r="S401" s="7"/>
      <c r="T401" s="7"/>
      <c r="U401" s="7"/>
      <c r="V401" s="7"/>
      <c r="W401" s="7"/>
      <c r="X401" s="7"/>
      <c r="Y401" s="7"/>
      <c r="Z401" s="7"/>
      <c r="AA401" s="7"/>
      <c r="AB401" s="7"/>
    </row>
    <row r="402" spans="1:28" s="332" customFormat="1" ht="13.5">
      <c r="A402" s="358"/>
      <c r="B402" s="358"/>
      <c r="C402" s="358"/>
      <c r="D402" s="353" t="s">
        <v>53</v>
      </c>
      <c r="E402" s="354">
        <v>70</v>
      </c>
      <c r="F402" s="355">
        <v>101.73139999999999</v>
      </c>
      <c r="G402" s="356">
        <v>133.43382</v>
      </c>
      <c r="H402" s="356">
        <v>235.16522000000001</v>
      </c>
      <c r="I402" s="356">
        <v>13354.337390000001</v>
      </c>
      <c r="J402" s="356">
        <v>2937.59708</v>
      </c>
      <c r="K402" s="356">
        <v>16291.93447</v>
      </c>
      <c r="L402" s="356">
        <v>13100.891960000001</v>
      </c>
      <c r="M402" s="356">
        <v>4439.2906600000006</v>
      </c>
      <c r="N402" s="356">
        <v>17540.18262</v>
      </c>
      <c r="O402" s="356">
        <v>34067.282310000002</v>
      </c>
      <c r="P402" s="356">
        <v>2350.8482400000003</v>
      </c>
      <c r="Q402" s="356">
        <v>131.85955999999999</v>
      </c>
      <c r="R402" s="357">
        <v>2482.7077999999997</v>
      </c>
      <c r="S402" s="7"/>
      <c r="T402" s="7"/>
      <c r="U402" s="7"/>
      <c r="V402" s="7"/>
      <c r="W402" s="7"/>
      <c r="X402" s="7"/>
      <c r="Y402" s="7"/>
      <c r="Z402" s="7"/>
      <c r="AA402" s="7"/>
      <c r="AB402" s="7"/>
    </row>
    <row r="403" spans="1:28" s="332" customFormat="1" ht="13.5">
      <c r="A403" s="358"/>
      <c r="B403" s="358"/>
      <c r="C403" s="358"/>
      <c r="D403" s="353" t="s">
        <v>277</v>
      </c>
      <c r="E403" s="354">
        <v>63</v>
      </c>
      <c r="F403" s="355">
        <v>2239.6218399999998</v>
      </c>
      <c r="G403" s="356">
        <v>7835.2103999999999</v>
      </c>
      <c r="H403" s="356">
        <v>10074.83224</v>
      </c>
      <c r="I403" s="356">
        <v>23207.85384</v>
      </c>
      <c r="J403" s="356">
        <v>13161.332259999999</v>
      </c>
      <c r="K403" s="356">
        <v>36369.186099999999</v>
      </c>
      <c r="L403" s="356">
        <v>32133.263480000001</v>
      </c>
      <c r="M403" s="356">
        <v>35586.9329</v>
      </c>
      <c r="N403" s="356">
        <v>67720.196379999994</v>
      </c>
      <c r="O403" s="356">
        <v>114164.21472</v>
      </c>
      <c r="P403" s="356">
        <v>3263.00092</v>
      </c>
      <c r="Q403" s="356">
        <v>2246.75812</v>
      </c>
      <c r="R403" s="357">
        <v>5509.7590399999999</v>
      </c>
      <c r="S403" s="7"/>
      <c r="T403" s="7"/>
      <c r="U403" s="7"/>
      <c r="V403" s="7"/>
      <c r="W403" s="7"/>
      <c r="X403" s="7"/>
      <c r="Y403" s="7"/>
      <c r="Z403" s="7"/>
      <c r="AA403" s="7"/>
      <c r="AB403" s="7"/>
    </row>
    <row r="404" spans="1:28" s="332" customFormat="1" ht="13.5">
      <c r="A404" s="358"/>
      <c r="B404" s="358"/>
      <c r="C404" s="358"/>
      <c r="D404" s="353" t="s">
        <v>54</v>
      </c>
      <c r="E404" s="354">
        <v>44</v>
      </c>
      <c r="F404" s="355">
        <v>8694.9236600000004</v>
      </c>
      <c r="G404" s="356">
        <v>3445.2336700000001</v>
      </c>
      <c r="H404" s="356">
        <v>12140.15733</v>
      </c>
      <c r="I404" s="356">
        <v>28646.725920000001</v>
      </c>
      <c r="J404" s="356">
        <v>6319.4038600000003</v>
      </c>
      <c r="K404" s="356">
        <v>34966.129780000003</v>
      </c>
      <c r="L404" s="356">
        <v>27322.991050000001</v>
      </c>
      <c r="M404" s="356">
        <v>17436.480970000001</v>
      </c>
      <c r="N404" s="356">
        <v>44759.472020000001</v>
      </c>
      <c r="O404" s="356">
        <v>91865.759129999991</v>
      </c>
      <c r="P404" s="356">
        <v>3233.7296299999998</v>
      </c>
      <c r="Q404" s="356">
        <v>1645.9563500000002</v>
      </c>
      <c r="R404" s="357">
        <v>4879.6859800000002</v>
      </c>
      <c r="S404" s="7"/>
      <c r="T404" s="7"/>
      <c r="U404" s="7"/>
      <c r="V404" s="7"/>
      <c r="W404" s="7"/>
      <c r="X404" s="7"/>
      <c r="Y404" s="7"/>
      <c r="Z404" s="7"/>
      <c r="AA404" s="7"/>
      <c r="AB404" s="7"/>
    </row>
    <row r="405" spans="1:28" s="332" customFormat="1" ht="13.5">
      <c r="A405" s="358"/>
      <c r="B405" s="358"/>
      <c r="C405" s="358"/>
      <c r="D405" s="358"/>
      <c r="E405" s="359">
        <v>74</v>
      </c>
      <c r="F405" s="360">
        <v>2073.5066999999999</v>
      </c>
      <c r="G405" s="361">
        <v>1484.6520399999999</v>
      </c>
      <c r="H405" s="361">
        <v>3558.1587400000003</v>
      </c>
      <c r="I405" s="361">
        <v>20888.589929999998</v>
      </c>
      <c r="J405" s="361">
        <v>5248.2204499999998</v>
      </c>
      <c r="K405" s="361">
        <v>26136.810379999999</v>
      </c>
      <c r="L405" s="361">
        <v>13855.256009999999</v>
      </c>
      <c r="M405" s="361">
        <v>5834.3520799999997</v>
      </c>
      <c r="N405" s="361">
        <v>19689.608090000002</v>
      </c>
      <c r="O405" s="361">
        <v>49384.577210000003</v>
      </c>
      <c r="P405" s="361">
        <v>3515.46812</v>
      </c>
      <c r="Q405" s="361">
        <v>0.29975999999999997</v>
      </c>
      <c r="R405" s="362">
        <v>3515.7678799999999</v>
      </c>
      <c r="S405" s="7"/>
      <c r="T405" s="7"/>
      <c r="U405" s="7"/>
      <c r="V405" s="7"/>
      <c r="W405" s="7"/>
      <c r="X405" s="7"/>
      <c r="Y405" s="7"/>
      <c r="Z405" s="7"/>
      <c r="AA405" s="7"/>
      <c r="AB405" s="7"/>
    </row>
    <row r="406" spans="1:28" s="332" customFormat="1" ht="13.5">
      <c r="A406" s="358"/>
      <c r="B406" s="358"/>
      <c r="C406" s="358"/>
      <c r="D406" s="358"/>
      <c r="E406" s="359">
        <v>107</v>
      </c>
      <c r="F406" s="360">
        <v>60.068690000000004</v>
      </c>
      <c r="G406" s="361">
        <v>58.889309999999995</v>
      </c>
      <c r="H406" s="361">
        <v>118.958</v>
      </c>
      <c r="I406" s="361">
        <v>11193.045619999999</v>
      </c>
      <c r="J406" s="361">
        <v>7681.4412400000001</v>
      </c>
      <c r="K406" s="361">
        <v>18874.486860000001</v>
      </c>
      <c r="L406" s="361">
        <v>16399.77475</v>
      </c>
      <c r="M406" s="361">
        <v>30079.280059999997</v>
      </c>
      <c r="N406" s="361">
        <v>46479.054810000001</v>
      </c>
      <c r="O406" s="361">
        <v>65472.499670000005</v>
      </c>
      <c r="P406" s="361">
        <v>0</v>
      </c>
      <c r="Q406" s="361">
        <v>0.13115000000000002</v>
      </c>
      <c r="R406" s="362">
        <v>0.13115000000000002</v>
      </c>
      <c r="S406" s="7"/>
      <c r="T406" s="7"/>
      <c r="U406" s="7"/>
      <c r="V406" s="7"/>
      <c r="W406" s="7"/>
      <c r="X406" s="7"/>
      <c r="Y406" s="7"/>
      <c r="Z406" s="7"/>
      <c r="AA406" s="7"/>
      <c r="AB406" s="7"/>
    </row>
    <row r="407" spans="1:28" s="332" customFormat="1" ht="13.5">
      <c r="A407" s="358"/>
      <c r="B407" s="358"/>
      <c r="C407" s="358"/>
      <c r="D407" s="353" t="s">
        <v>52</v>
      </c>
      <c r="E407" s="354">
        <v>96</v>
      </c>
      <c r="F407" s="355">
        <v>523.10464000000002</v>
      </c>
      <c r="G407" s="356">
        <v>4506.41914</v>
      </c>
      <c r="H407" s="356">
        <v>5029.5237800000004</v>
      </c>
      <c r="I407" s="356">
        <v>14507.40964</v>
      </c>
      <c r="J407" s="356">
        <v>6846.4546100000007</v>
      </c>
      <c r="K407" s="356">
        <v>21353.864249999999</v>
      </c>
      <c r="L407" s="356">
        <v>14948.35822</v>
      </c>
      <c r="M407" s="356">
        <v>15654.05406</v>
      </c>
      <c r="N407" s="356">
        <v>30602.41228</v>
      </c>
      <c r="O407" s="356">
        <v>56985.800310000006</v>
      </c>
      <c r="P407" s="356">
        <v>45931.103739999999</v>
      </c>
      <c r="Q407" s="356">
        <v>3587.3491099999997</v>
      </c>
      <c r="R407" s="357">
        <v>49518.452850000001</v>
      </c>
      <c r="S407" s="7"/>
      <c r="T407" s="7"/>
      <c r="U407" s="7"/>
      <c r="V407" s="7"/>
      <c r="W407" s="7"/>
      <c r="X407" s="7"/>
      <c r="Y407" s="7"/>
      <c r="Z407" s="7"/>
      <c r="AA407" s="7"/>
      <c r="AB407" s="7"/>
    </row>
    <row r="408" spans="1:28" s="332" customFormat="1" ht="13.5">
      <c r="A408" s="358"/>
      <c r="B408" s="358"/>
      <c r="C408" s="358"/>
      <c r="D408" s="353" t="s">
        <v>70</v>
      </c>
      <c r="E408" s="354">
        <v>69</v>
      </c>
      <c r="F408" s="355">
        <v>1039.59032</v>
      </c>
      <c r="G408" s="356">
        <v>2083.8325199999999</v>
      </c>
      <c r="H408" s="356">
        <v>3123.4228399999997</v>
      </c>
      <c r="I408" s="356">
        <v>25631.430559999997</v>
      </c>
      <c r="J408" s="356">
        <v>11825.833269999999</v>
      </c>
      <c r="K408" s="356">
        <v>37457.263829999996</v>
      </c>
      <c r="L408" s="356">
        <v>26718.928500000002</v>
      </c>
      <c r="M408" s="356">
        <v>13086.674919999999</v>
      </c>
      <c r="N408" s="356">
        <v>39805.603419999999</v>
      </c>
      <c r="O408" s="356">
        <v>80386.29009000001</v>
      </c>
      <c r="P408" s="356">
        <v>7754.8891900000008</v>
      </c>
      <c r="Q408" s="356">
        <v>152.75710000000001</v>
      </c>
      <c r="R408" s="357">
        <v>7907.6462899999997</v>
      </c>
      <c r="S408" s="7"/>
      <c r="T408" s="7"/>
      <c r="U408" s="7"/>
      <c r="V408" s="7"/>
      <c r="W408" s="7"/>
      <c r="X408" s="7"/>
      <c r="Y408" s="7"/>
      <c r="Z408" s="7"/>
      <c r="AA408" s="7"/>
      <c r="AB408" s="7"/>
    </row>
    <row r="409" spans="1:28" s="332" customFormat="1" ht="13.5">
      <c r="A409" s="358"/>
      <c r="B409" s="353" t="s">
        <v>17</v>
      </c>
      <c r="C409" s="353" t="s">
        <v>282</v>
      </c>
      <c r="D409" s="353" t="s">
        <v>283</v>
      </c>
      <c r="E409" s="354">
        <v>82</v>
      </c>
      <c r="F409" s="355">
        <v>9221.5909200000006</v>
      </c>
      <c r="G409" s="356">
        <v>5347.9914900000003</v>
      </c>
      <c r="H409" s="356">
        <v>14569.582410000001</v>
      </c>
      <c r="I409" s="356">
        <v>8791.899449999999</v>
      </c>
      <c r="J409" s="356">
        <v>1959.9595800000002</v>
      </c>
      <c r="K409" s="356">
        <v>10751.85903</v>
      </c>
      <c r="L409" s="356">
        <v>12150.500739999999</v>
      </c>
      <c r="M409" s="356">
        <v>2944.8347100000001</v>
      </c>
      <c r="N409" s="356">
        <v>15095.335449999999</v>
      </c>
      <c r="O409" s="356">
        <v>40416.776890000001</v>
      </c>
      <c r="P409" s="356">
        <v>2183.8283999999999</v>
      </c>
      <c r="Q409" s="356">
        <v>0.79810999999999999</v>
      </c>
      <c r="R409" s="357">
        <v>2184.6265099999996</v>
      </c>
      <c r="S409" s="7"/>
      <c r="T409" s="7"/>
      <c r="U409" s="7"/>
      <c r="V409" s="7"/>
      <c r="W409" s="7"/>
      <c r="X409" s="7"/>
      <c r="Y409" s="7"/>
      <c r="Z409" s="7"/>
      <c r="AA409" s="7"/>
      <c r="AB409" s="7"/>
    </row>
    <row r="410" spans="1:28" s="332" customFormat="1" ht="13.5">
      <c r="A410" s="358"/>
      <c r="B410" s="353" t="s">
        <v>21</v>
      </c>
      <c r="C410" s="353" t="s">
        <v>21</v>
      </c>
      <c r="D410" s="353" t="s">
        <v>295</v>
      </c>
      <c r="E410" s="354">
        <v>100</v>
      </c>
      <c r="F410" s="355">
        <v>521.60509999999999</v>
      </c>
      <c r="G410" s="356">
        <v>2306.2318100000002</v>
      </c>
      <c r="H410" s="356">
        <v>2827.83691</v>
      </c>
      <c r="I410" s="356">
        <v>9839.4707200000012</v>
      </c>
      <c r="J410" s="356">
        <v>2188.9931299999998</v>
      </c>
      <c r="K410" s="356">
        <v>12028.46385</v>
      </c>
      <c r="L410" s="356">
        <v>6826.8260799999998</v>
      </c>
      <c r="M410" s="356">
        <v>3192.01332</v>
      </c>
      <c r="N410" s="356">
        <v>10018.839400000001</v>
      </c>
      <c r="O410" s="356">
        <v>24875.140159999999</v>
      </c>
      <c r="P410" s="356">
        <v>6424.1372799999999</v>
      </c>
      <c r="Q410" s="356">
        <v>274.09646000000004</v>
      </c>
      <c r="R410" s="357">
        <v>6698.2337400000006</v>
      </c>
      <c r="S410" s="7"/>
      <c r="T410" s="7"/>
      <c r="U410" s="7"/>
      <c r="V410" s="7"/>
      <c r="W410" s="7"/>
      <c r="X410" s="7"/>
      <c r="Y410" s="7"/>
      <c r="Z410" s="7"/>
      <c r="AA410" s="7"/>
      <c r="AB410" s="7"/>
    </row>
    <row r="411" spans="1:28" s="332" customFormat="1" ht="13.5">
      <c r="A411" s="358"/>
      <c r="B411" s="358"/>
      <c r="C411" s="358"/>
      <c r="D411" s="353" t="s">
        <v>21</v>
      </c>
      <c r="E411" s="354">
        <v>43</v>
      </c>
      <c r="F411" s="355">
        <v>62957.443850000003</v>
      </c>
      <c r="G411" s="356">
        <v>7018.8590000000004</v>
      </c>
      <c r="H411" s="356">
        <v>69976.302849999993</v>
      </c>
      <c r="I411" s="356">
        <v>16591.962589999999</v>
      </c>
      <c r="J411" s="356">
        <v>7270.8315599999996</v>
      </c>
      <c r="K411" s="356">
        <v>23862.794149999998</v>
      </c>
      <c r="L411" s="356">
        <v>118579.93404000001</v>
      </c>
      <c r="M411" s="356">
        <v>17767.72421</v>
      </c>
      <c r="N411" s="356">
        <v>136347.65825000001</v>
      </c>
      <c r="O411" s="356">
        <v>230186.75524999999</v>
      </c>
      <c r="P411" s="356">
        <v>57291.687450000005</v>
      </c>
      <c r="Q411" s="356">
        <v>5.5235300000000001</v>
      </c>
      <c r="R411" s="357">
        <v>57297.210979999996</v>
      </c>
      <c r="S411" s="7"/>
      <c r="T411" s="7"/>
      <c r="U411" s="7"/>
      <c r="V411" s="7"/>
      <c r="W411" s="7"/>
      <c r="X411" s="7"/>
      <c r="Y411" s="7"/>
      <c r="Z411" s="7"/>
      <c r="AA411" s="7"/>
      <c r="AB411" s="7"/>
    </row>
    <row r="412" spans="1:28" s="332" customFormat="1" ht="13.5">
      <c r="A412" s="358"/>
      <c r="B412" s="358"/>
      <c r="C412" s="353" t="s">
        <v>298</v>
      </c>
      <c r="D412" s="353" t="s">
        <v>298</v>
      </c>
      <c r="E412" s="354">
        <v>73</v>
      </c>
      <c r="F412" s="355">
        <v>501.74746000000005</v>
      </c>
      <c r="G412" s="356">
        <v>283.66359999999997</v>
      </c>
      <c r="H412" s="356">
        <v>785.41106000000002</v>
      </c>
      <c r="I412" s="356">
        <v>5833.7770700000001</v>
      </c>
      <c r="J412" s="356">
        <v>1063.9768700000002</v>
      </c>
      <c r="K412" s="356">
        <v>6897.7539400000005</v>
      </c>
      <c r="L412" s="356">
        <v>11598.8331</v>
      </c>
      <c r="M412" s="356">
        <v>2458.1850299999996</v>
      </c>
      <c r="N412" s="356">
        <v>14057.01813</v>
      </c>
      <c r="O412" s="356">
        <v>21740.183129999998</v>
      </c>
      <c r="P412" s="356">
        <v>34972.849280000002</v>
      </c>
      <c r="Q412" s="356">
        <v>0.23232</v>
      </c>
      <c r="R412" s="357">
        <v>34973.081600000005</v>
      </c>
      <c r="S412" s="7"/>
      <c r="T412" s="7"/>
      <c r="U412" s="7"/>
      <c r="V412" s="7"/>
      <c r="W412" s="7"/>
      <c r="X412" s="7"/>
      <c r="Y412" s="7"/>
      <c r="Z412" s="7"/>
      <c r="AA412" s="7"/>
      <c r="AB412" s="7"/>
    </row>
    <row r="413" spans="1:28" s="332" customFormat="1" ht="13.5">
      <c r="A413" s="358"/>
      <c r="B413" s="353" t="s">
        <v>22</v>
      </c>
      <c r="C413" s="353" t="s">
        <v>301</v>
      </c>
      <c r="D413" s="353" t="s">
        <v>302</v>
      </c>
      <c r="E413" s="354">
        <v>76</v>
      </c>
      <c r="F413" s="355">
        <v>28704.246769999998</v>
      </c>
      <c r="G413" s="356">
        <v>375.03131000000002</v>
      </c>
      <c r="H413" s="356">
        <v>29079.278079999996</v>
      </c>
      <c r="I413" s="356">
        <v>17997.207760000001</v>
      </c>
      <c r="J413" s="356">
        <v>5544.7859100000005</v>
      </c>
      <c r="K413" s="356">
        <v>23541.993670000003</v>
      </c>
      <c r="L413" s="356">
        <v>14117.950060000001</v>
      </c>
      <c r="M413" s="356">
        <v>5869.8664100000005</v>
      </c>
      <c r="N413" s="356">
        <v>19987.816469999998</v>
      </c>
      <c r="O413" s="356">
        <v>72609.088220000005</v>
      </c>
      <c r="P413" s="356">
        <v>4597.53035</v>
      </c>
      <c r="Q413" s="356">
        <v>0</v>
      </c>
      <c r="R413" s="357">
        <v>4597.53035</v>
      </c>
      <c r="S413" s="7"/>
      <c r="T413" s="7"/>
      <c r="U413" s="7"/>
      <c r="V413" s="7"/>
      <c r="W413" s="7"/>
      <c r="X413" s="7"/>
      <c r="Y413" s="7"/>
      <c r="Z413" s="7"/>
      <c r="AA413" s="7"/>
      <c r="AB413" s="7"/>
    </row>
    <row r="414" spans="1:28" s="332" customFormat="1" ht="13.5">
      <c r="A414" s="358"/>
      <c r="B414" s="353" t="s">
        <v>303</v>
      </c>
      <c r="C414" s="353" t="s">
        <v>303</v>
      </c>
      <c r="D414" s="353" t="s">
        <v>309</v>
      </c>
      <c r="E414" s="354">
        <v>99</v>
      </c>
      <c r="F414" s="355">
        <v>6325.8537500000002</v>
      </c>
      <c r="G414" s="356">
        <v>641.53319999999997</v>
      </c>
      <c r="H414" s="356">
        <v>6967.3869500000001</v>
      </c>
      <c r="I414" s="356">
        <v>8173.7868799999997</v>
      </c>
      <c r="J414" s="356">
        <v>1544.1068600000001</v>
      </c>
      <c r="K414" s="356">
        <v>9717.8937399999995</v>
      </c>
      <c r="L414" s="356">
        <v>20501.814039999997</v>
      </c>
      <c r="M414" s="356">
        <v>1602.1888700000002</v>
      </c>
      <c r="N414" s="356">
        <v>22104.002909999999</v>
      </c>
      <c r="O414" s="356">
        <v>38789.283600000002</v>
      </c>
      <c r="P414" s="356">
        <v>3476.4444199999998</v>
      </c>
      <c r="Q414" s="356">
        <v>1.59623</v>
      </c>
      <c r="R414" s="357">
        <v>3478.0406499999999</v>
      </c>
      <c r="S414" s="7"/>
      <c r="T414" s="7"/>
      <c r="U414" s="7"/>
      <c r="V414" s="7"/>
      <c r="W414" s="7"/>
      <c r="X414" s="7"/>
      <c r="Y414" s="7"/>
      <c r="Z414" s="7"/>
      <c r="AA414" s="7"/>
      <c r="AB414" s="7"/>
    </row>
    <row r="415" spans="1:28" s="332" customFormat="1" ht="13.5">
      <c r="A415" s="358"/>
      <c r="B415" s="353" t="s">
        <v>24</v>
      </c>
      <c r="C415" s="353" t="s">
        <v>24</v>
      </c>
      <c r="D415" s="353" t="s">
        <v>24</v>
      </c>
      <c r="E415" s="354">
        <v>68</v>
      </c>
      <c r="F415" s="355">
        <v>15921.202090000001</v>
      </c>
      <c r="G415" s="356">
        <v>8618.2000800000005</v>
      </c>
      <c r="H415" s="356">
        <v>24539.402170000001</v>
      </c>
      <c r="I415" s="356">
        <v>18688.10759</v>
      </c>
      <c r="J415" s="356">
        <v>12094.65999</v>
      </c>
      <c r="K415" s="356">
        <v>30782.76758</v>
      </c>
      <c r="L415" s="356">
        <v>15255.014349999999</v>
      </c>
      <c r="M415" s="356">
        <v>9636.91597</v>
      </c>
      <c r="N415" s="356">
        <v>24891.930319999999</v>
      </c>
      <c r="O415" s="356">
        <v>80214.100069999986</v>
      </c>
      <c r="P415" s="356">
        <v>3709.5693199999996</v>
      </c>
      <c r="Q415" s="356">
        <v>1.68242</v>
      </c>
      <c r="R415" s="357">
        <v>3711.2517400000002</v>
      </c>
      <c r="S415" s="7"/>
      <c r="T415" s="7"/>
      <c r="U415" s="7"/>
      <c r="V415" s="7"/>
      <c r="W415" s="7"/>
      <c r="X415" s="7"/>
      <c r="Y415" s="7"/>
      <c r="Z415" s="7"/>
      <c r="AA415" s="7"/>
      <c r="AB415" s="7"/>
    </row>
    <row r="416" spans="1:28" s="332" customFormat="1" ht="13.5">
      <c r="A416" s="358"/>
      <c r="B416" s="353" t="s">
        <v>26</v>
      </c>
      <c r="C416" s="353" t="s">
        <v>312</v>
      </c>
      <c r="D416" s="353" t="s">
        <v>314</v>
      </c>
      <c r="E416" s="354">
        <v>85</v>
      </c>
      <c r="F416" s="355">
        <v>14332.168810000001</v>
      </c>
      <c r="G416" s="356">
        <v>1493.8196399999999</v>
      </c>
      <c r="H416" s="356">
        <v>15825.988449999999</v>
      </c>
      <c r="I416" s="356">
        <v>6823.77394</v>
      </c>
      <c r="J416" s="356">
        <v>2685.1170999999999</v>
      </c>
      <c r="K416" s="356">
        <v>9508.8910399999986</v>
      </c>
      <c r="L416" s="356">
        <v>10266.621560000001</v>
      </c>
      <c r="M416" s="356">
        <v>4244.4211399999995</v>
      </c>
      <c r="N416" s="356">
        <v>14511.0427</v>
      </c>
      <c r="O416" s="356">
        <v>39845.922189999997</v>
      </c>
      <c r="P416" s="356">
        <v>3631.4097200000001</v>
      </c>
      <c r="Q416" s="356">
        <v>11.742049999999999</v>
      </c>
      <c r="R416" s="357">
        <v>3643.1517699999999</v>
      </c>
      <c r="S416" s="7"/>
      <c r="T416" s="7"/>
      <c r="U416" s="7"/>
      <c r="V416" s="7"/>
      <c r="W416" s="7"/>
      <c r="X416" s="7"/>
      <c r="Y416" s="7"/>
      <c r="Z416" s="7"/>
      <c r="AA416" s="7"/>
      <c r="AB416" s="7"/>
    </row>
    <row r="417" spans="1:28" s="332" customFormat="1" ht="13.5">
      <c r="A417" s="353" t="s">
        <v>318</v>
      </c>
      <c r="B417" s="353" t="s">
        <v>3</v>
      </c>
      <c r="C417" s="353" t="s">
        <v>202</v>
      </c>
      <c r="D417" s="353" t="s">
        <v>202</v>
      </c>
      <c r="E417" s="354">
        <v>143</v>
      </c>
      <c r="F417" s="355">
        <v>11413.05349</v>
      </c>
      <c r="G417" s="356">
        <v>5299.3564299999998</v>
      </c>
      <c r="H417" s="356">
        <v>16712.409919999998</v>
      </c>
      <c r="I417" s="356">
        <v>71410.199840000001</v>
      </c>
      <c r="J417" s="356">
        <v>13893.311669999999</v>
      </c>
      <c r="K417" s="356">
        <v>85303.511510000011</v>
      </c>
      <c r="L417" s="356">
        <v>40291.497840000004</v>
      </c>
      <c r="M417" s="356">
        <v>11935.91502</v>
      </c>
      <c r="N417" s="356">
        <v>52227.412859999997</v>
      </c>
      <c r="O417" s="356">
        <v>154243.33429</v>
      </c>
      <c r="P417" s="356">
        <v>226834.40880999999</v>
      </c>
      <c r="Q417" s="356">
        <v>2470.3675099999996</v>
      </c>
      <c r="R417" s="357">
        <v>229304.77632</v>
      </c>
      <c r="S417" s="7"/>
      <c r="T417" s="7"/>
      <c r="U417" s="7"/>
      <c r="V417" s="7"/>
      <c r="W417" s="7"/>
      <c r="X417" s="7"/>
      <c r="Y417" s="7"/>
      <c r="Z417" s="7"/>
      <c r="AA417" s="7"/>
      <c r="AB417" s="7"/>
    </row>
    <row r="418" spans="1:28" s="332" customFormat="1" ht="13.5">
      <c r="A418" s="358"/>
      <c r="B418" s="358"/>
      <c r="C418" s="353" t="s">
        <v>205</v>
      </c>
      <c r="D418" s="353" t="s">
        <v>206</v>
      </c>
      <c r="E418" s="354">
        <v>104</v>
      </c>
      <c r="F418" s="355">
        <v>9996.6041300000015</v>
      </c>
      <c r="G418" s="356">
        <v>7793.6173499999995</v>
      </c>
      <c r="H418" s="356">
        <v>17790.22148</v>
      </c>
      <c r="I418" s="356">
        <v>42448.853299999995</v>
      </c>
      <c r="J418" s="356">
        <v>12742.42489</v>
      </c>
      <c r="K418" s="356">
        <v>55191.278189999997</v>
      </c>
      <c r="L418" s="356">
        <v>28752.12472</v>
      </c>
      <c r="M418" s="356">
        <v>10039.40259</v>
      </c>
      <c r="N418" s="356">
        <v>38791.527310000005</v>
      </c>
      <c r="O418" s="356">
        <v>111773.02698000001</v>
      </c>
      <c r="P418" s="356">
        <v>223812.56890000001</v>
      </c>
      <c r="Q418" s="356">
        <v>14021.70737</v>
      </c>
      <c r="R418" s="357">
        <v>237834.27627</v>
      </c>
      <c r="S418" s="7"/>
      <c r="T418" s="7"/>
      <c r="U418" s="7"/>
      <c r="V418" s="7"/>
      <c r="W418" s="7"/>
      <c r="X418" s="7"/>
      <c r="Y418" s="7"/>
      <c r="Z418" s="7"/>
      <c r="AA418" s="7"/>
      <c r="AB418" s="7"/>
    </row>
    <row r="419" spans="1:28" s="332" customFormat="1" ht="13.5">
      <c r="A419" s="358"/>
      <c r="B419" s="353" t="s">
        <v>207</v>
      </c>
      <c r="C419" s="353" t="s">
        <v>208</v>
      </c>
      <c r="D419" s="353" t="s">
        <v>208</v>
      </c>
      <c r="E419" s="354">
        <v>383</v>
      </c>
      <c r="F419" s="355">
        <v>5206.0410700000002</v>
      </c>
      <c r="G419" s="356">
        <v>263.99821999999995</v>
      </c>
      <c r="H419" s="356">
        <v>5470.0392899999997</v>
      </c>
      <c r="I419" s="356">
        <v>18426.41819</v>
      </c>
      <c r="J419" s="356">
        <v>3751.2467700000002</v>
      </c>
      <c r="K419" s="356">
        <v>22177.664960000002</v>
      </c>
      <c r="L419" s="356">
        <v>6860.9872100000002</v>
      </c>
      <c r="M419" s="356">
        <v>1596.39357</v>
      </c>
      <c r="N419" s="356">
        <v>8457.3807799999995</v>
      </c>
      <c r="O419" s="356">
        <v>36105.085030000002</v>
      </c>
      <c r="P419" s="356">
        <v>72019.148819999988</v>
      </c>
      <c r="Q419" s="356">
        <v>0</v>
      </c>
      <c r="R419" s="357">
        <v>72019.148819999988</v>
      </c>
      <c r="S419" s="7"/>
      <c r="T419" s="7"/>
      <c r="U419" s="7"/>
      <c r="V419" s="7"/>
      <c r="W419" s="7"/>
      <c r="X419" s="7"/>
      <c r="Y419" s="7"/>
      <c r="Z419" s="7"/>
      <c r="AA419" s="7"/>
      <c r="AB419" s="7"/>
    </row>
    <row r="420" spans="1:28" s="332" customFormat="1" ht="13.5">
      <c r="A420" s="358"/>
      <c r="B420" s="353" t="s">
        <v>5</v>
      </c>
      <c r="C420" s="353" t="s">
        <v>5</v>
      </c>
      <c r="D420" s="353" t="s">
        <v>5</v>
      </c>
      <c r="E420" s="354">
        <v>80</v>
      </c>
      <c r="F420" s="355">
        <v>127162.54998000001</v>
      </c>
      <c r="G420" s="356">
        <v>26731.490690000002</v>
      </c>
      <c r="H420" s="356">
        <v>153894.04066999999</v>
      </c>
      <c r="I420" s="356">
        <v>82789.827049999993</v>
      </c>
      <c r="J420" s="356">
        <v>75932.350829999996</v>
      </c>
      <c r="K420" s="356">
        <v>158722.17788</v>
      </c>
      <c r="L420" s="356">
        <v>36950.369599999998</v>
      </c>
      <c r="M420" s="356">
        <v>36130.353719999999</v>
      </c>
      <c r="N420" s="356">
        <v>73080.72331999999</v>
      </c>
      <c r="O420" s="356">
        <v>385696.94186999998</v>
      </c>
      <c r="P420" s="356">
        <v>423133.92877</v>
      </c>
      <c r="Q420" s="356">
        <v>207072.58331000002</v>
      </c>
      <c r="R420" s="357">
        <v>630206.51208000001</v>
      </c>
      <c r="S420" s="7"/>
      <c r="T420" s="7"/>
      <c r="U420" s="7"/>
      <c r="V420" s="7"/>
      <c r="W420" s="7"/>
      <c r="X420" s="7"/>
      <c r="Y420" s="7"/>
      <c r="Z420" s="7"/>
      <c r="AA420" s="7"/>
      <c r="AB420" s="7"/>
    </row>
    <row r="421" spans="1:28" s="332" customFormat="1" ht="13.5">
      <c r="A421" s="358"/>
      <c r="B421" s="358"/>
      <c r="C421" s="358"/>
      <c r="D421" s="358"/>
      <c r="E421" s="359">
        <v>178</v>
      </c>
      <c r="F421" s="360">
        <v>12795.791789999999</v>
      </c>
      <c r="G421" s="361">
        <v>6950.4993199999999</v>
      </c>
      <c r="H421" s="361">
        <v>19746.291109999998</v>
      </c>
      <c r="I421" s="361">
        <v>23449.009289999998</v>
      </c>
      <c r="J421" s="361">
        <v>17506.028260000003</v>
      </c>
      <c r="K421" s="361">
        <v>40955.037549999994</v>
      </c>
      <c r="L421" s="361">
        <v>11082.424010000001</v>
      </c>
      <c r="M421" s="361">
        <v>8327.0601399999996</v>
      </c>
      <c r="N421" s="361">
        <v>19409.48415</v>
      </c>
      <c r="O421" s="361">
        <v>80110.812810000003</v>
      </c>
      <c r="P421" s="361">
        <v>180604.46917</v>
      </c>
      <c r="Q421" s="361">
        <v>6226.62194</v>
      </c>
      <c r="R421" s="362">
        <v>186831.09111000001</v>
      </c>
      <c r="S421" s="7"/>
      <c r="T421" s="7"/>
      <c r="U421" s="7"/>
      <c r="V421" s="7"/>
      <c r="W421" s="7"/>
      <c r="X421" s="7"/>
      <c r="Y421" s="7"/>
      <c r="Z421" s="7"/>
      <c r="AA421" s="7"/>
      <c r="AB421" s="7"/>
    </row>
    <row r="422" spans="1:28" s="332" customFormat="1" ht="13.5">
      <c r="A422" s="358"/>
      <c r="B422" s="358"/>
      <c r="C422" s="358"/>
      <c r="D422" s="353" t="s">
        <v>210</v>
      </c>
      <c r="E422" s="354">
        <v>179</v>
      </c>
      <c r="F422" s="355">
        <v>29078.663239999998</v>
      </c>
      <c r="G422" s="356">
        <v>46215.188020000001</v>
      </c>
      <c r="H422" s="356">
        <v>75293.85126000001</v>
      </c>
      <c r="I422" s="356">
        <v>52045.819430000003</v>
      </c>
      <c r="J422" s="356">
        <v>47193.594840000005</v>
      </c>
      <c r="K422" s="356">
        <v>99239.414269999994</v>
      </c>
      <c r="L422" s="356">
        <v>44764.892060000006</v>
      </c>
      <c r="M422" s="356">
        <v>41781.554259999997</v>
      </c>
      <c r="N422" s="356">
        <v>86546.446319999988</v>
      </c>
      <c r="O422" s="356">
        <v>261079.71184999999</v>
      </c>
      <c r="P422" s="356">
        <v>220254.57269</v>
      </c>
      <c r="Q422" s="356">
        <v>50251.959840000003</v>
      </c>
      <c r="R422" s="357">
        <v>270506.53252999997</v>
      </c>
      <c r="S422" s="7"/>
      <c r="T422" s="7"/>
      <c r="U422" s="7"/>
      <c r="V422" s="7"/>
      <c r="W422" s="7"/>
      <c r="X422" s="7"/>
      <c r="Y422" s="7"/>
      <c r="Z422" s="7"/>
      <c r="AA422" s="7"/>
      <c r="AB422" s="7"/>
    </row>
    <row r="423" spans="1:28" s="332" customFormat="1" ht="13.5">
      <c r="A423" s="358"/>
      <c r="B423" s="358"/>
      <c r="C423" s="358"/>
      <c r="D423" s="353" t="s">
        <v>211</v>
      </c>
      <c r="E423" s="354">
        <v>344</v>
      </c>
      <c r="F423" s="355">
        <v>2041.07131</v>
      </c>
      <c r="G423" s="356">
        <v>1601.1311699999999</v>
      </c>
      <c r="H423" s="356">
        <v>3642.2024799999999</v>
      </c>
      <c r="I423" s="356">
        <v>19093.034949999997</v>
      </c>
      <c r="J423" s="356">
        <v>13326.25534</v>
      </c>
      <c r="K423" s="356">
        <v>32419.290290000001</v>
      </c>
      <c r="L423" s="356">
        <v>5074.9402800000007</v>
      </c>
      <c r="M423" s="356">
        <v>8400.1390700000011</v>
      </c>
      <c r="N423" s="356">
        <v>13475.07935</v>
      </c>
      <c r="O423" s="356">
        <v>49536.572119999997</v>
      </c>
      <c r="P423" s="356">
        <v>85988.324939999991</v>
      </c>
      <c r="Q423" s="356">
        <v>1334.7995900000001</v>
      </c>
      <c r="R423" s="357">
        <v>87323.124530000001</v>
      </c>
      <c r="S423" s="7"/>
      <c r="T423" s="7"/>
      <c r="U423" s="7"/>
      <c r="V423" s="7"/>
      <c r="W423" s="7"/>
      <c r="X423" s="7"/>
      <c r="Y423" s="7"/>
      <c r="Z423" s="7"/>
      <c r="AA423" s="7"/>
      <c r="AB423" s="7"/>
    </row>
    <row r="424" spans="1:28" s="332" customFormat="1" ht="13.5">
      <c r="A424" s="358"/>
      <c r="B424" s="358"/>
      <c r="C424" s="358"/>
      <c r="D424" s="353" t="s">
        <v>212</v>
      </c>
      <c r="E424" s="354">
        <v>377</v>
      </c>
      <c r="F424" s="355">
        <v>782.52764999999999</v>
      </c>
      <c r="G424" s="356">
        <v>1402.1751000000002</v>
      </c>
      <c r="H424" s="356">
        <v>2184.7027499999999</v>
      </c>
      <c r="I424" s="356">
        <v>19562.594789999999</v>
      </c>
      <c r="J424" s="356">
        <v>10827.79032</v>
      </c>
      <c r="K424" s="356">
        <v>30390.385109999999</v>
      </c>
      <c r="L424" s="356">
        <v>5635.6902</v>
      </c>
      <c r="M424" s="356">
        <v>4085.2621800000002</v>
      </c>
      <c r="N424" s="356">
        <v>9720.9523800000006</v>
      </c>
      <c r="O424" s="356">
        <v>42296.040240000002</v>
      </c>
      <c r="P424" s="356">
        <v>79674.188670000003</v>
      </c>
      <c r="Q424" s="356">
        <v>0.20893</v>
      </c>
      <c r="R424" s="357">
        <v>79674.397599999997</v>
      </c>
      <c r="S424" s="7"/>
      <c r="T424" s="7"/>
      <c r="U424" s="7"/>
      <c r="V424" s="7"/>
      <c r="W424" s="7"/>
      <c r="X424" s="7"/>
      <c r="Y424" s="7"/>
      <c r="Z424" s="7"/>
      <c r="AA424" s="7"/>
      <c r="AB424" s="7"/>
    </row>
    <row r="425" spans="1:28" s="332" customFormat="1" ht="13.5">
      <c r="A425" s="358"/>
      <c r="B425" s="358"/>
      <c r="C425" s="358"/>
      <c r="D425" s="353" t="s">
        <v>60</v>
      </c>
      <c r="E425" s="354">
        <v>298</v>
      </c>
      <c r="F425" s="355">
        <v>2649.9602999999997</v>
      </c>
      <c r="G425" s="356">
        <v>1525.09925</v>
      </c>
      <c r="H425" s="356">
        <v>4175.0595499999999</v>
      </c>
      <c r="I425" s="356">
        <v>21920.652280000002</v>
      </c>
      <c r="J425" s="356">
        <v>8715.77268</v>
      </c>
      <c r="K425" s="356">
        <v>30636.42496</v>
      </c>
      <c r="L425" s="356">
        <v>4627.5990400000001</v>
      </c>
      <c r="M425" s="356">
        <v>2323.0253399999997</v>
      </c>
      <c r="N425" s="356">
        <v>6950.6243800000002</v>
      </c>
      <c r="O425" s="356">
        <v>41762.108890000003</v>
      </c>
      <c r="P425" s="356">
        <v>93020.702010000008</v>
      </c>
      <c r="Q425" s="356">
        <v>3028.1942100000001</v>
      </c>
      <c r="R425" s="357">
        <v>96048.896219999995</v>
      </c>
      <c r="S425" s="7"/>
      <c r="T425" s="7"/>
      <c r="U425" s="7"/>
      <c r="V425" s="7"/>
      <c r="W425" s="7"/>
      <c r="X425" s="7"/>
      <c r="Y425" s="7"/>
      <c r="Z425" s="7"/>
      <c r="AA425" s="7"/>
      <c r="AB425" s="7"/>
    </row>
    <row r="426" spans="1:28" s="332" customFormat="1" ht="13.5">
      <c r="A426" s="358"/>
      <c r="B426" s="358"/>
      <c r="C426" s="358"/>
      <c r="D426" s="353" t="s">
        <v>213</v>
      </c>
      <c r="E426" s="354">
        <v>316</v>
      </c>
      <c r="F426" s="355">
        <v>3177.3720199999998</v>
      </c>
      <c r="G426" s="356">
        <v>1940.30215</v>
      </c>
      <c r="H426" s="356">
        <v>5117.6741700000002</v>
      </c>
      <c r="I426" s="356">
        <v>25473.514510000001</v>
      </c>
      <c r="J426" s="356">
        <v>17171.437260000002</v>
      </c>
      <c r="K426" s="356">
        <v>42644.95177</v>
      </c>
      <c r="L426" s="356">
        <v>11976.135470000001</v>
      </c>
      <c r="M426" s="356">
        <v>12404.35405</v>
      </c>
      <c r="N426" s="356">
        <v>24380.489519999999</v>
      </c>
      <c r="O426" s="356">
        <v>72143.115459999986</v>
      </c>
      <c r="P426" s="356">
        <v>89161.756480000011</v>
      </c>
      <c r="Q426" s="356">
        <v>974.67196000000001</v>
      </c>
      <c r="R426" s="357">
        <v>90136.428440000003</v>
      </c>
      <c r="S426" s="7"/>
      <c r="T426" s="7"/>
      <c r="U426" s="7"/>
      <c r="V426" s="7"/>
      <c r="W426" s="7"/>
      <c r="X426" s="7"/>
      <c r="Y426" s="7"/>
      <c r="Z426" s="7"/>
      <c r="AA426" s="7"/>
      <c r="AB426" s="7"/>
    </row>
    <row r="427" spans="1:28" s="332" customFormat="1" ht="13.5">
      <c r="A427" s="358"/>
      <c r="B427" s="353" t="s">
        <v>7</v>
      </c>
      <c r="C427" s="353" t="s">
        <v>7</v>
      </c>
      <c r="D427" s="353" t="s">
        <v>7</v>
      </c>
      <c r="E427" s="354">
        <v>108</v>
      </c>
      <c r="F427" s="355">
        <v>34197.120409999996</v>
      </c>
      <c r="G427" s="356">
        <v>41045.451590000004</v>
      </c>
      <c r="H427" s="356">
        <v>75242.572</v>
      </c>
      <c r="I427" s="356">
        <v>82827.023730000001</v>
      </c>
      <c r="J427" s="356">
        <v>19209.733410000001</v>
      </c>
      <c r="K427" s="356">
        <v>102036.75714</v>
      </c>
      <c r="L427" s="356">
        <v>39436.475700000003</v>
      </c>
      <c r="M427" s="356">
        <v>14422.010249999999</v>
      </c>
      <c r="N427" s="356">
        <v>53858.485950000002</v>
      </c>
      <c r="O427" s="356">
        <v>231137.81508999999</v>
      </c>
      <c r="P427" s="356">
        <v>243304.4259</v>
      </c>
      <c r="Q427" s="356">
        <v>7897.9723300000005</v>
      </c>
      <c r="R427" s="357">
        <v>251202.39822999999</v>
      </c>
      <c r="S427" s="7"/>
      <c r="T427" s="7"/>
      <c r="U427" s="7"/>
      <c r="V427" s="7"/>
      <c r="W427" s="7"/>
      <c r="X427" s="7"/>
      <c r="Y427" s="7"/>
      <c r="Z427" s="7"/>
      <c r="AA427" s="7"/>
      <c r="AB427" s="7"/>
    </row>
    <row r="428" spans="1:28" s="332" customFormat="1" ht="13.5">
      <c r="A428" s="358"/>
      <c r="B428" s="358"/>
      <c r="C428" s="358"/>
      <c r="D428" s="358"/>
      <c r="E428" s="359">
        <v>294</v>
      </c>
      <c r="F428" s="360">
        <v>8995.5677200000009</v>
      </c>
      <c r="G428" s="361">
        <v>10104.948869999998</v>
      </c>
      <c r="H428" s="361">
        <v>19100.516589999999</v>
      </c>
      <c r="I428" s="361">
        <v>41536.879070000003</v>
      </c>
      <c r="J428" s="361">
        <v>13944.742609999999</v>
      </c>
      <c r="K428" s="361">
        <v>55481.621679999997</v>
      </c>
      <c r="L428" s="361">
        <v>23552.600079999997</v>
      </c>
      <c r="M428" s="361">
        <v>18161.96889</v>
      </c>
      <c r="N428" s="361">
        <v>41714.56897</v>
      </c>
      <c r="O428" s="361">
        <v>116296.70723999999</v>
      </c>
      <c r="P428" s="361">
        <v>93644.08709999999</v>
      </c>
      <c r="Q428" s="361">
        <v>6229.7744899999998</v>
      </c>
      <c r="R428" s="362">
        <v>99873.86159</v>
      </c>
      <c r="S428" s="7"/>
      <c r="T428" s="7"/>
      <c r="U428" s="7"/>
      <c r="V428" s="7"/>
      <c r="W428" s="7"/>
      <c r="X428" s="7"/>
      <c r="Y428" s="7"/>
      <c r="Z428" s="7"/>
      <c r="AA428" s="7"/>
      <c r="AB428" s="7"/>
    </row>
    <row r="429" spans="1:28" s="332" customFormat="1" ht="13.5">
      <c r="A429" s="358"/>
      <c r="B429" s="358"/>
      <c r="C429" s="358"/>
      <c r="D429" s="358"/>
      <c r="E429" s="359">
        <v>388</v>
      </c>
      <c r="F429" s="360">
        <v>1592.5253899999998</v>
      </c>
      <c r="G429" s="361">
        <v>2208.6139900000003</v>
      </c>
      <c r="H429" s="361">
        <v>3801.1393800000001</v>
      </c>
      <c r="I429" s="361">
        <v>22324.818769999998</v>
      </c>
      <c r="J429" s="361">
        <v>7659.8658299999997</v>
      </c>
      <c r="K429" s="361">
        <v>29984.684600000001</v>
      </c>
      <c r="L429" s="361">
        <v>14200.475920000001</v>
      </c>
      <c r="M429" s="361">
        <v>1195.5387700000001</v>
      </c>
      <c r="N429" s="361">
        <v>15396.01469</v>
      </c>
      <c r="O429" s="361">
        <v>49181.838670000005</v>
      </c>
      <c r="P429" s="361">
        <v>87191.456569999995</v>
      </c>
      <c r="Q429" s="361">
        <v>1636.6051</v>
      </c>
      <c r="R429" s="362">
        <v>88828.061669999996</v>
      </c>
      <c r="S429" s="7"/>
      <c r="T429" s="7"/>
      <c r="U429" s="7"/>
      <c r="V429" s="7"/>
      <c r="W429" s="7"/>
      <c r="X429" s="7"/>
      <c r="Y429" s="7"/>
      <c r="Z429" s="7"/>
      <c r="AA429" s="7"/>
      <c r="AB429" s="7"/>
    </row>
    <row r="430" spans="1:28" s="332" customFormat="1" ht="13.5">
      <c r="A430" s="358"/>
      <c r="B430" s="358"/>
      <c r="C430" s="353" t="s">
        <v>224</v>
      </c>
      <c r="D430" s="353" t="s">
        <v>224</v>
      </c>
      <c r="E430" s="354">
        <v>343</v>
      </c>
      <c r="F430" s="355">
        <v>5934.8688600000005</v>
      </c>
      <c r="G430" s="356">
        <v>377.68834999999996</v>
      </c>
      <c r="H430" s="356">
        <v>6312.5572099999999</v>
      </c>
      <c r="I430" s="356">
        <v>14813.44773</v>
      </c>
      <c r="J430" s="356">
        <v>1092.4286299999999</v>
      </c>
      <c r="K430" s="356">
        <v>15905.87636</v>
      </c>
      <c r="L430" s="356">
        <v>4354.5605800000003</v>
      </c>
      <c r="M430" s="356">
        <v>968.32706000000007</v>
      </c>
      <c r="N430" s="356">
        <v>5322.8876399999999</v>
      </c>
      <c r="O430" s="356">
        <v>27541.321210000002</v>
      </c>
      <c r="P430" s="356">
        <v>182311.10712</v>
      </c>
      <c r="Q430" s="356">
        <v>0</v>
      </c>
      <c r="R430" s="357">
        <v>182311.10712</v>
      </c>
      <c r="S430" s="7"/>
      <c r="T430" s="7"/>
      <c r="U430" s="7"/>
      <c r="V430" s="7"/>
      <c r="W430" s="7"/>
      <c r="X430" s="7"/>
      <c r="Y430" s="7"/>
      <c r="Z430" s="7"/>
      <c r="AA430" s="7"/>
      <c r="AB430" s="7"/>
    </row>
    <row r="431" spans="1:28" s="332" customFormat="1" ht="13.5">
      <c r="A431" s="358"/>
      <c r="B431" s="353" t="s">
        <v>8</v>
      </c>
      <c r="C431" s="353" t="s">
        <v>225</v>
      </c>
      <c r="D431" s="353" t="s">
        <v>89</v>
      </c>
      <c r="E431" s="354">
        <v>395</v>
      </c>
      <c r="F431" s="355">
        <v>0</v>
      </c>
      <c r="G431" s="356">
        <v>0</v>
      </c>
      <c r="H431" s="356">
        <v>0</v>
      </c>
      <c r="I431" s="356">
        <v>129.64126999999999</v>
      </c>
      <c r="J431" s="356">
        <v>0</v>
      </c>
      <c r="K431" s="356">
        <v>129.64126999999999</v>
      </c>
      <c r="L431" s="356">
        <v>0</v>
      </c>
      <c r="M431" s="356">
        <v>4.7141000000000002</v>
      </c>
      <c r="N431" s="356">
        <v>4.7141000000000002</v>
      </c>
      <c r="O431" s="356">
        <v>134.35536999999999</v>
      </c>
      <c r="P431" s="356">
        <v>14676.45649</v>
      </c>
      <c r="Q431" s="356">
        <v>0</v>
      </c>
      <c r="R431" s="357">
        <v>14676.45649</v>
      </c>
      <c r="S431" s="7"/>
      <c r="T431" s="7"/>
      <c r="U431" s="7"/>
      <c r="V431" s="7"/>
      <c r="W431" s="7"/>
      <c r="X431" s="7"/>
      <c r="Y431" s="7"/>
      <c r="Z431" s="7"/>
      <c r="AA431" s="7"/>
      <c r="AB431" s="7"/>
    </row>
    <row r="432" spans="1:28" s="332" customFormat="1" ht="13.5">
      <c r="A432" s="358"/>
      <c r="B432" s="358"/>
      <c r="C432" s="358"/>
      <c r="D432" s="353" t="s">
        <v>8</v>
      </c>
      <c r="E432" s="354">
        <v>3</v>
      </c>
      <c r="F432" s="355">
        <v>53681.776539999999</v>
      </c>
      <c r="G432" s="356">
        <v>12115.186710000002</v>
      </c>
      <c r="H432" s="356">
        <v>65796.963250000001</v>
      </c>
      <c r="I432" s="356">
        <v>50763.746270000003</v>
      </c>
      <c r="J432" s="356">
        <v>32391.007859999998</v>
      </c>
      <c r="K432" s="356">
        <v>83154.754130000001</v>
      </c>
      <c r="L432" s="356">
        <v>21504.52634</v>
      </c>
      <c r="M432" s="356">
        <v>14628.84922</v>
      </c>
      <c r="N432" s="356">
        <v>36133.37556</v>
      </c>
      <c r="O432" s="356">
        <v>185085.09294</v>
      </c>
      <c r="P432" s="356">
        <v>71387.52476</v>
      </c>
      <c r="Q432" s="356">
        <v>18157.829659999999</v>
      </c>
      <c r="R432" s="357">
        <v>89545.354420000003</v>
      </c>
      <c r="S432" s="7"/>
      <c r="T432" s="7"/>
      <c r="U432" s="7"/>
      <c r="V432" s="7"/>
      <c r="W432" s="7"/>
      <c r="X432" s="7"/>
      <c r="Y432" s="7"/>
      <c r="Z432" s="7"/>
      <c r="AA432" s="7"/>
      <c r="AB432" s="7"/>
    </row>
    <row r="433" spans="1:28" s="332" customFormat="1" ht="13.5">
      <c r="A433" s="358"/>
      <c r="B433" s="358"/>
      <c r="C433" s="358"/>
      <c r="D433" s="358"/>
      <c r="E433" s="359">
        <v>109</v>
      </c>
      <c r="F433" s="360">
        <v>9235.7790600000008</v>
      </c>
      <c r="G433" s="361">
        <v>4148.84267</v>
      </c>
      <c r="H433" s="361">
        <v>13384.621730000001</v>
      </c>
      <c r="I433" s="361">
        <v>23485.26856</v>
      </c>
      <c r="J433" s="361">
        <v>9618.5531899999987</v>
      </c>
      <c r="K433" s="361">
        <v>33103.821750000003</v>
      </c>
      <c r="L433" s="361">
        <v>16074.940480000001</v>
      </c>
      <c r="M433" s="361">
        <v>11173.007119999998</v>
      </c>
      <c r="N433" s="361">
        <v>27247.947600000003</v>
      </c>
      <c r="O433" s="361">
        <v>73736.391080000001</v>
      </c>
      <c r="P433" s="361">
        <v>64458.097900000001</v>
      </c>
      <c r="Q433" s="361">
        <v>2240.51665</v>
      </c>
      <c r="R433" s="362">
        <v>66698.614549999998</v>
      </c>
      <c r="S433" s="7"/>
      <c r="T433" s="7"/>
      <c r="U433" s="7"/>
      <c r="V433" s="7"/>
      <c r="W433" s="7"/>
      <c r="X433" s="7"/>
      <c r="Y433" s="7"/>
      <c r="Z433" s="7"/>
      <c r="AA433" s="7"/>
      <c r="AB433" s="7"/>
    </row>
    <row r="434" spans="1:28" s="332" customFormat="1" ht="13.5">
      <c r="A434" s="358"/>
      <c r="B434" s="358"/>
      <c r="C434" s="358"/>
      <c r="D434" s="358"/>
      <c r="E434" s="359">
        <v>361</v>
      </c>
      <c r="F434" s="360">
        <v>1357.1235099999999</v>
      </c>
      <c r="G434" s="361">
        <v>1301.5611000000001</v>
      </c>
      <c r="H434" s="361">
        <v>2658.6846099999998</v>
      </c>
      <c r="I434" s="361">
        <v>22437.26526</v>
      </c>
      <c r="J434" s="361">
        <v>9111.8437300000005</v>
      </c>
      <c r="K434" s="361">
        <v>31549.108989999997</v>
      </c>
      <c r="L434" s="361">
        <v>13110.201550000002</v>
      </c>
      <c r="M434" s="361">
        <v>8225.3991900000001</v>
      </c>
      <c r="N434" s="361">
        <v>21335.600739999998</v>
      </c>
      <c r="O434" s="361">
        <v>55543.394340000006</v>
      </c>
      <c r="P434" s="361">
        <v>50265.679109999997</v>
      </c>
      <c r="Q434" s="361">
        <v>1587.0507700000001</v>
      </c>
      <c r="R434" s="362">
        <v>51852.729880000006</v>
      </c>
      <c r="S434" s="7"/>
      <c r="T434" s="7"/>
      <c r="U434" s="7"/>
      <c r="V434" s="7"/>
      <c r="W434" s="7"/>
      <c r="X434" s="7"/>
      <c r="Y434" s="7"/>
      <c r="Z434" s="7"/>
      <c r="AA434" s="7"/>
      <c r="AB434" s="7"/>
    </row>
    <row r="435" spans="1:28" s="332" customFormat="1" ht="13.5">
      <c r="A435" s="358"/>
      <c r="B435" s="358"/>
      <c r="C435" s="358"/>
      <c r="D435" s="353" t="s">
        <v>93</v>
      </c>
      <c r="E435" s="354">
        <v>319</v>
      </c>
      <c r="F435" s="355">
        <v>961.96587999999997</v>
      </c>
      <c r="G435" s="356">
        <v>1924.3021000000001</v>
      </c>
      <c r="H435" s="356">
        <v>2886.2679800000001</v>
      </c>
      <c r="I435" s="356">
        <v>23434.49914</v>
      </c>
      <c r="J435" s="356">
        <v>3474.73567</v>
      </c>
      <c r="K435" s="356">
        <v>26909.234809999998</v>
      </c>
      <c r="L435" s="356">
        <v>7849.2226700000001</v>
      </c>
      <c r="M435" s="356">
        <v>2594.87408</v>
      </c>
      <c r="N435" s="356">
        <v>10444.096750000001</v>
      </c>
      <c r="O435" s="356">
        <v>40239.599539999996</v>
      </c>
      <c r="P435" s="356">
        <v>44687.869810000004</v>
      </c>
      <c r="Q435" s="356">
        <v>558.16158999999993</v>
      </c>
      <c r="R435" s="357">
        <v>45246.0314</v>
      </c>
      <c r="S435" s="7"/>
      <c r="T435" s="7"/>
      <c r="U435" s="7"/>
      <c r="V435" s="7"/>
      <c r="W435" s="7"/>
      <c r="X435" s="7"/>
      <c r="Y435" s="7"/>
      <c r="Z435" s="7"/>
      <c r="AA435" s="7"/>
      <c r="AB435" s="7"/>
    </row>
    <row r="436" spans="1:28" s="332" customFormat="1" ht="13.5">
      <c r="A436" s="358"/>
      <c r="B436" s="358"/>
      <c r="C436" s="358"/>
      <c r="D436" s="353" t="s">
        <v>226</v>
      </c>
      <c r="E436" s="354">
        <v>91</v>
      </c>
      <c r="F436" s="355">
        <v>30143.100019999998</v>
      </c>
      <c r="G436" s="356">
        <v>33202.051920000005</v>
      </c>
      <c r="H436" s="356">
        <v>63345.151939999996</v>
      </c>
      <c r="I436" s="356">
        <v>26362.185839999998</v>
      </c>
      <c r="J436" s="356">
        <v>21097.888780000001</v>
      </c>
      <c r="K436" s="356">
        <v>47460.074619999999</v>
      </c>
      <c r="L436" s="356">
        <v>24987.774239999999</v>
      </c>
      <c r="M436" s="356">
        <v>19650.698370000002</v>
      </c>
      <c r="N436" s="356">
        <v>44638.472609999997</v>
      </c>
      <c r="O436" s="356">
        <v>155443.69916999998</v>
      </c>
      <c r="P436" s="356">
        <v>228868.23596000002</v>
      </c>
      <c r="Q436" s="356">
        <v>260084.03602</v>
      </c>
      <c r="R436" s="357">
        <v>488952.27198000002</v>
      </c>
      <c r="S436" s="7"/>
      <c r="T436" s="7"/>
      <c r="U436" s="7"/>
      <c r="V436" s="7"/>
      <c r="W436" s="7"/>
      <c r="X436" s="7"/>
      <c r="Y436" s="7"/>
      <c r="Z436" s="7"/>
      <c r="AA436" s="7"/>
      <c r="AB436" s="7"/>
    </row>
    <row r="437" spans="1:28" s="332" customFormat="1" ht="13.5">
      <c r="A437" s="358"/>
      <c r="B437" s="353" t="s">
        <v>9</v>
      </c>
      <c r="C437" s="353" t="s">
        <v>9</v>
      </c>
      <c r="D437" s="353" t="s">
        <v>9</v>
      </c>
      <c r="E437" s="354">
        <v>111</v>
      </c>
      <c r="F437" s="355">
        <v>44390.490689999999</v>
      </c>
      <c r="G437" s="356">
        <v>14794.708560000001</v>
      </c>
      <c r="H437" s="356">
        <v>59185.199249999998</v>
      </c>
      <c r="I437" s="356">
        <v>91877.92439</v>
      </c>
      <c r="J437" s="356">
        <v>86766.086549999993</v>
      </c>
      <c r="K437" s="356">
        <v>178644.01094000001</v>
      </c>
      <c r="L437" s="356">
        <v>50889.046340000001</v>
      </c>
      <c r="M437" s="356">
        <v>71177.350919999997</v>
      </c>
      <c r="N437" s="356">
        <v>122066.39726000001</v>
      </c>
      <c r="O437" s="356">
        <v>359895.60745000001</v>
      </c>
      <c r="P437" s="356">
        <v>382623.50242999999</v>
      </c>
      <c r="Q437" s="356">
        <v>8787.1636300000009</v>
      </c>
      <c r="R437" s="357">
        <v>391410.66606000002</v>
      </c>
      <c r="S437" s="7"/>
      <c r="T437" s="7"/>
      <c r="U437" s="7"/>
      <c r="V437" s="7"/>
      <c r="W437" s="7"/>
      <c r="X437" s="7"/>
      <c r="Y437" s="7"/>
      <c r="Z437" s="7"/>
      <c r="AA437" s="7"/>
      <c r="AB437" s="7"/>
    </row>
    <row r="438" spans="1:28" s="332" customFormat="1" ht="13.5">
      <c r="A438" s="358"/>
      <c r="B438" s="358"/>
      <c r="C438" s="358"/>
      <c r="D438" s="358"/>
      <c r="E438" s="359">
        <v>314</v>
      </c>
      <c r="F438" s="360">
        <v>1413.8628700000002</v>
      </c>
      <c r="G438" s="361">
        <v>631.61410000000001</v>
      </c>
      <c r="H438" s="361">
        <v>2045.4769699999999</v>
      </c>
      <c r="I438" s="361">
        <v>19846.967850000001</v>
      </c>
      <c r="J438" s="361">
        <v>12946.58749</v>
      </c>
      <c r="K438" s="361">
        <v>32793.555339999999</v>
      </c>
      <c r="L438" s="361">
        <v>11605.128419999999</v>
      </c>
      <c r="M438" s="361">
        <v>12581.56905</v>
      </c>
      <c r="N438" s="361">
        <v>24186.697469999999</v>
      </c>
      <c r="O438" s="361">
        <v>59025.729780000001</v>
      </c>
      <c r="P438" s="361">
        <v>72323.613819999999</v>
      </c>
      <c r="Q438" s="361">
        <v>3316.4529500000003</v>
      </c>
      <c r="R438" s="362">
        <v>75640.06676999999</v>
      </c>
      <c r="S438" s="7"/>
      <c r="T438" s="7"/>
      <c r="U438" s="7"/>
      <c r="V438" s="7"/>
      <c r="W438" s="7"/>
      <c r="X438" s="7"/>
      <c r="Y438" s="7"/>
      <c r="Z438" s="7"/>
      <c r="AA438" s="7"/>
      <c r="AB438" s="7"/>
    </row>
    <row r="439" spans="1:28" s="332" customFormat="1" ht="13.5">
      <c r="A439" s="358"/>
      <c r="B439" s="358"/>
      <c r="C439" s="358"/>
      <c r="D439" s="353" t="s">
        <v>319</v>
      </c>
      <c r="E439" s="354">
        <v>359</v>
      </c>
      <c r="F439" s="355">
        <v>1865.05178</v>
      </c>
      <c r="G439" s="356">
        <v>1063.29766</v>
      </c>
      <c r="H439" s="356">
        <v>2928.34944</v>
      </c>
      <c r="I439" s="356">
        <v>13638.90466</v>
      </c>
      <c r="J439" s="356">
        <v>9711.0131500000007</v>
      </c>
      <c r="K439" s="356">
        <v>23349.917809999999</v>
      </c>
      <c r="L439" s="356">
        <v>6975.9216900000001</v>
      </c>
      <c r="M439" s="356">
        <v>6828.2957400000005</v>
      </c>
      <c r="N439" s="356">
        <v>13804.217430000001</v>
      </c>
      <c r="O439" s="356">
        <v>40082.484680000001</v>
      </c>
      <c r="P439" s="356">
        <v>64650.662120000001</v>
      </c>
      <c r="Q439" s="356">
        <v>0</v>
      </c>
      <c r="R439" s="357">
        <v>64650.662120000001</v>
      </c>
      <c r="S439" s="7"/>
      <c r="T439" s="7"/>
      <c r="U439" s="7"/>
      <c r="V439" s="7"/>
      <c r="W439" s="7"/>
      <c r="X439" s="7"/>
      <c r="Y439" s="7"/>
      <c r="Z439" s="7"/>
      <c r="AA439" s="7"/>
      <c r="AB439" s="7"/>
    </row>
    <row r="440" spans="1:28" s="332" customFormat="1" ht="13.5">
      <c r="A440" s="358"/>
      <c r="B440" s="358"/>
      <c r="C440" s="358"/>
      <c r="D440" s="353" t="s">
        <v>230</v>
      </c>
      <c r="E440" s="354">
        <v>389</v>
      </c>
      <c r="F440" s="355">
        <v>1422.3757499999999</v>
      </c>
      <c r="G440" s="356">
        <v>1198.4721499999998</v>
      </c>
      <c r="H440" s="356">
        <v>2620.8478999999998</v>
      </c>
      <c r="I440" s="356">
        <v>14361.308080000001</v>
      </c>
      <c r="J440" s="356">
        <v>8471.4601899999998</v>
      </c>
      <c r="K440" s="356">
        <v>22832.76827</v>
      </c>
      <c r="L440" s="356">
        <v>17396.108319999999</v>
      </c>
      <c r="M440" s="356">
        <v>5880.9794499999998</v>
      </c>
      <c r="N440" s="356">
        <v>23277.087769999998</v>
      </c>
      <c r="O440" s="356">
        <v>48730.703939999999</v>
      </c>
      <c r="P440" s="356">
        <v>59062.650030000004</v>
      </c>
      <c r="Q440" s="356">
        <v>0</v>
      </c>
      <c r="R440" s="357">
        <v>59062.650030000004</v>
      </c>
      <c r="S440" s="7"/>
      <c r="T440" s="7"/>
      <c r="U440" s="7"/>
      <c r="V440" s="7"/>
      <c r="W440" s="7"/>
      <c r="X440" s="7"/>
      <c r="Y440" s="7"/>
      <c r="Z440" s="7"/>
      <c r="AA440" s="7"/>
      <c r="AB440" s="7"/>
    </row>
    <row r="441" spans="1:28" s="332" customFormat="1" ht="13.5">
      <c r="A441" s="358"/>
      <c r="B441" s="353" t="s">
        <v>235</v>
      </c>
      <c r="C441" s="353" t="s">
        <v>235</v>
      </c>
      <c r="D441" s="353" t="s">
        <v>235</v>
      </c>
      <c r="E441" s="354">
        <v>246</v>
      </c>
      <c r="F441" s="355">
        <v>8904.9712899999995</v>
      </c>
      <c r="G441" s="356">
        <v>2980.5908999999997</v>
      </c>
      <c r="H441" s="356">
        <v>11885.562189999999</v>
      </c>
      <c r="I441" s="356">
        <v>33424.189809999996</v>
      </c>
      <c r="J441" s="356">
        <v>6522.9962800000003</v>
      </c>
      <c r="K441" s="356">
        <v>39947.186090000003</v>
      </c>
      <c r="L441" s="356">
        <v>21416.701710000001</v>
      </c>
      <c r="M441" s="356">
        <v>7839.20471</v>
      </c>
      <c r="N441" s="356">
        <v>29255.906420000003</v>
      </c>
      <c r="O441" s="356">
        <v>81088.654699999999</v>
      </c>
      <c r="P441" s="356">
        <v>162345.66558</v>
      </c>
      <c r="Q441" s="356">
        <v>363.54784000000001</v>
      </c>
      <c r="R441" s="357">
        <v>162709.21341999999</v>
      </c>
      <c r="S441" s="7"/>
      <c r="T441" s="7"/>
      <c r="U441" s="7"/>
      <c r="V441" s="7"/>
      <c r="W441" s="7"/>
      <c r="X441" s="7"/>
      <c r="Y441" s="7"/>
      <c r="Z441" s="7"/>
      <c r="AA441" s="7"/>
      <c r="AB441" s="7"/>
    </row>
    <row r="442" spans="1:28" s="332" customFormat="1" ht="13.5">
      <c r="A442" s="358"/>
      <c r="B442" s="358"/>
      <c r="C442" s="358"/>
      <c r="D442" s="358"/>
      <c r="E442" s="359">
        <v>346</v>
      </c>
      <c r="F442" s="360">
        <v>1718.59483</v>
      </c>
      <c r="G442" s="361">
        <v>11.56676</v>
      </c>
      <c r="H442" s="361">
        <v>1730.1615900000002</v>
      </c>
      <c r="I442" s="361">
        <v>11870.223689999999</v>
      </c>
      <c r="J442" s="361">
        <v>4134.3913199999997</v>
      </c>
      <c r="K442" s="361">
        <v>16004.61501</v>
      </c>
      <c r="L442" s="361">
        <v>8066.2518700000001</v>
      </c>
      <c r="M442" s="361">
        <v>2739.1189599999998</v>
      </c>
      <c r="N442" s="361">
        <v>10805.37083</v>
      </c>
      <c r="O442" s="361">
        <v>28540.147430000001</v>
      </c>
      <c r="P442" s="361">
        <v>81583.056510000009</v>
      </c>
      <c r="Q442" s="361">
        <v>0</v>
      </c>
      <c r="R442" s="362">
        <v>81583.056510000009</v>
      </c>
      <c r="S442" s="7"/>
      <c r="T442" s="7"/>
      <c r="U442" s="7"/>
      <c r="V442" s="7"/>
      <c r="W442" s="7"/>
      <c r="X442" s="7"/>
      <c r="Y442" s="7"/>
      <c r="Z442" s="7"/>
      <c r="AA442" s="7"/>
      <c r="AB442" s="7"/>
    </row>
    <row r="443" spans="1:28" s="332" customFormat="1" ht="13.5">
      <c r="A443" s="358"/>
      <c r="B443" s="353" t="s">
        <v>12</v>
      </c>
      <c r="C443" s="353" t="s">
        <v>238</v>
      </c>
      <c r="D443" s="353" t="s">
        <v>239</v>
      </c>
      <c r="E443" s="354">
        <v>183</v>
      </c>
      <c r="F443" s="355">
        <v>8867.0546599999998</v>
      </c>
      <c r="G443" s="356">
        <v>8242.4216500000002</v>
      </c>
      <c r="H443" s="356">
        <v>17109.476309999998</v>
      </c>
      <c r="I443" s="356">
        <v>22722.15827</v>
      </c>
      <c r="J443" s="356">
        <v>7835.2794599999997</v>
      </c>
      <c r="K443" s="356">
        <v>30557.437730000001</v>
      </c>
      <c r="L443" s="356">
        <v>11396.95649</v>
      </c>
      <c r="M443" s="356">
        <v>7140.2663899999998</v>
      </c>
      <c r="N443" s="356">
        <v>18537.222879999998</v>
      </c>
      <c r="O443" s="356">
        <v>66204.136920000004</v>
      </c>
      <c r="P443" s="356">
        <v>160163.26034000001</v>
      </c>
      <c r="Q443" s="356">
        <v>62217.968820000002</v>
      </c>
      <c r="R443" s="357">
        <v>222381.22915999999</v>
      </c>
      <c r="S443" s="7"/>
      <c r="T443" s="7"/>
      <c r="U443" s="7"/>
      <c r="V443" s="7"/>
      <c r="W443" s="7"/>
      <c r="X443" s="7"/>
      <c r="Y443" s="7"/>
      <c r="Z443" s="7"/>
      <c r="AA443" s="7"/>
      <c r="AB443" s="7"/>
    </row>
    <row r="444" spans="1:28" s="332" customFormat="1" ht="13.5">
      <c r="A444" s="358"/>
      <c r="B444" s="358"/>
      <c r="C444" s="353" t="s">
        <v>12</v>
      </c>
      <c r="D444" s="353" t="s">
        <v>12</v>
      </c>
      <c r="E444" s="354">
        <v>182</v>
      </c>
      <c r="F444" s="355">
        <v>28171.92887</v>
      </c>
      <c r="G444" s="356">
        <v>18373.621480000002</v>
      </c>
      <c r="H444" s="356">
        <v>46545.550350000005</v>
      </c>
      <c r="I444" s="356">
        <v>36355.350229999996</v>
      </c>
      <c r="J444" s="356">
        <v>17957.760010000002</v>
      </c>
      <c r="K444" s="356">
        <v>54313.110240000002</v>
      </c>
      <c r="L444" s="356">
        <v>15106.562609999999</v>
      </c>
      <c r="M444" s="356">
        <v>10381.24685</v>
      </c>
      <c r="N444" s="356">
        <v>25487.80946</v>
      </c>
      <c r="O444" s="356">
        <v>126346.47005</v>
      </c>
      <c r="P444" s="356">
        <v>122832.04521</v>
      </c>
      <c r="Q444" s="356">
        <v>180799.90418000001</v>
      </c>
      <c r="R444" s="357">
        <v>303631.94938999997</v>
      </c>
      <c r="S444" s="7"/>
      <c r="T444" s="7"/>
      <c r="U444" s="7"/>
      <c r="V444" s="7"/>
      <c r="W444" s="7"/>
      <c r="X444" s="7"/>
      <c r="Y444" s="7"/>
      <c r="Z444" s="7"/>
      <c r="AA444" s="7"/>
      <c r="AB444" s="7"/>
    </row>
    <row r="445" spans="1:28" s="332" customFormat="1" ht="13.5">
      <c r="A445" s="358"/>
      <c r="B445" s="358"/>
      <c r="C445" s="353" t="s">
        <v>242</v>
      </c>
      <c r="D445" s="353" t="s">
        <v>242</v>
      </c>
      <c r="E445" s="354">
        <v>237</v>
      </c>
      <c r="F445" s="355">
        <v>3358.9863500000001</v>
      </c>
      <c r="G445" s="356">
        <v>754.91930000000002</v>
      </c>
      <c r="H445" s="356">
        <v>4113.9056499999997</v>
      </c>
      <c r="I445" s="356">
        <v>17358.50029</v>
      </c>
      <c r="J445" s="356">
        <v>3334.4156200000002</v>
      </c>
      <c r="K445" s="356">
        <v>20692.91591</v>
      </c>
      <c r="L445" s="356">
        <v>7874.5961699999998</v>
      </c>
      <c r="M445" s="356">
        <v>2073.8187800000001</v>
      </c>
      <c r="N445" s="356">
        <v>9948.4149499999985</v>
      </c>
      <c r="O445" s="356">
        <v>34755.236509999995</v>
      </c>
      <c r="P445" s="356">
        <v>42911.188070000004</v>
      </c>
      <c r="Q445" s="356">
        <v>2415.7733800000001</v>
      </c>
      <c r="R445" s="357">
        <v>45326.961450000003</v>
      </c>
      <c r="S445" s="7"/>
      <c r="T445" s="7"/>
      <c r="U445" s="7"/>
      <c r="V445" s="7"/>
      <c r="W445" s="7"/>
      <c r="X445" s="7"/>
      <c r="Y445" s="7"/>
      <c r="Z445" s="7"/>
      <c r="AA445" s="7"/>
      <c r="AB445" s="7"/>
    </row>
    <row r="446" spans="1:28" s="332" customFormat="1" ht="13.5">
      <c r="A446" s="358"/>
      <c r="B446" s="353" t="s">
        <v>243</v>
      </c>
      <c r="C446" s="353" t="s">
        <v>244</v>
      </c>
      <c r="D446" s="353" t="s">
        <v>244</v>
      </c>
      <c r="E446" s="354">
        <v>375</v>
      </c>
      <c r="F446" s="355">
        <v>441.91649000000001</v>
      </c>
      <c r="G446" s="356">
        <v>52.837120000000006</v>
      </c>
      <c r="H446" s="356">
        <v>494.75360999999998</v>
      </c>
      <c r="I446" s="356">
        <v>8871.742400000001</v>
      </c>
      <c r="J446" s="356">
        <v>2943.5497099999998</v>
      </c>
      <c r="K446" s="356">
        <v>11815.292109999999</v>
      </c>
      <c r="L446" s="356">
        <v>3153.7779300000002</v>
      </c>
      <c r="M446" s="356">
        <v>1554.9386399999999</v>
      </c>
      <c r="N446" s="356">
        <v>4708.7165700000005</v>
      </c>
      <c r="O446" s="356">
        <v>17018.762289999999</v>
      </c>
      <c r="P446" s="356">
        <v>72820.261259999999</v>
      </c>
      <c r="Q446" s="356">
        <v>0</v>
      </c>
      <c r="R446" s="357">
        <v>72820.261259999999</v>
      </c>
      <c r="S446" s="7"/>
      <c r="T446" s="7"/>
      <c r="U446" s="7"/>
      <c r="V446" s="7"/>
      <c r="W446" s="7"/>
      <c r="X446" s="7"/>
      <c r="Y446" s="7"/>
      <c r="Z446" s="7"/>
      <c r="AA446" s="7"/>
      <c r="AB446" s="7"/>
    </row>
    <row r="447" spans="1:28" s="332" customFormat="1" ht="13.5">
      <c r="A447" s="358"/>
      <c r="B447" s="358"/>
      <c r="C447" s="353" t="s">
        <v>246</v>
      </c>
      <c r="D447" s="353" t="s">
        <v>247</v>
      </c>
      <c r="E447" s="354">
        <v>308</v>
      </c>
      <c r="F447" s="355">
        <v>853.58879999999999</v>
      </c>
      <c r="G447" s="356">
        <v>211.77201000000002</v>
      </c>
      <c r="H447" s="356">
        <v>1065.3608100000001</v>
      </c>
      <c r="I447" s="356">
        <v>22588.984280000001</v>
      </c>
      <c r="J447" s="356">
        <v>8063.4922100000003</v>
      </c>
      <c r="K447" s="356">
        <v>30652.476489999997</v>
      </c>
      <c r="L447" s="356">
        <v>14105.80215</v>
      </c>
      <c r="M447" s="356">
        <v>6385.0926200000004</v>
      </c>
      <c r="N447" s="356">
        <v>20490.894769999999</v>
      </c>
      <c r="O447" s="356">
        <v>52208.732069999998</v>
      </c>
      <c r="P447" s="356">
        <v>156868.93366000001</v>
      </c>
      <c r="Q447" s="356">
        <v>0</v>
      </c>
      <c r="R447" s="357">
        <v>156868.93366000001</v>
      </c>
      <c r="S447" s="7"/>
      <c r="T447" s="7"/>
      <c r="U447" s="7"/>
      <c r="V447" s="7"/>
      <c r="W447" s="7"/>
      <c r="X447" s="7"/>
      <c r="Y447" s="7"/>
      <c r="Z447" s="7"/>
      <c r="AA447" s="7"/>
      <c r="AB447" s="7"/>
    </row>
    <row r="448" spans="1:28" s="332" customFormat="1" ht="13.5">
      <c r="A448" s="358"/>
      <c r="B448" s="358"/>
      <c r="C448" s="358"/>
      <c r="D448" s="353" t="s">
        <v>246</v>
      </c>
      <c r="E448" s="354">
        <v>107</v>
      </c>
      <c r="F448" s="355">
        <v>18455.17166</v>
      </c>
      <c r="G448" s="356">
        <v>2573.1960800000002</v>
      </c>
      <c r="H448" s="356">
        <v>21028.367739999998</v>
      </c>
      <c r="I448" s="356">
        <v>68521.350620000012</v>
      </c>
      <c r="J448" s="356">
        <v>15776.98191</v>
      </c>
      <c r="K448" s="356">
        <v>84298.33253</v>
      </c>
      <c r="L448" s="356">
        <v>37227.752850000004</v>
      </c>
      <c r="M448" s="356">
        <v>24185.665280000001</v>
      </c>
      <c r="N448" s="356">
        <v>61413.418130000005</v>
      </c>
      <c r="O448" s="356">
        <v>166740.11840000001</v>
      </c>
      <c r="P448" s="356">
        <v>276802.38094999996</v>
      </c>
      <c r="Q448" s="356">
        <v>27992.78139</v>
      </c>
      <c r="R448" s="357">
        <v>304795.16233999998</v>
      </c>
      <c r="S448" s="7"/>
      <c r="T448" s="7"/>
      <c r="U448" s="7"/>
      <c r="V448" s="7"/>
      <c r="W448" s="7"/>
      <c r="X448" s="7"/>
      <c r="Y448" s="7"/>
      <c r="Z448" s="7"/>
      <c r="AA448" s="7"/>
      <c r="AB448" s="7"/>
    </row>
    <row r="449" spans="1:28" s="332" customFormat="1" ht="13.5">
      <c r="A449" s="358"/>
      <c r="B449" s="358"/>
      <c r="C449" s="358"/>
      <c r="D449" s="358"/>
      <c r="E449" s="359">
        <v>304</v>
      </c>
      <c r="F449" s="360">
        <v>339.49334000000005</v>
      </c>
      <c r="G449" s="361">
        <v>211.46520000000001</v>
      </c>
      <c r="H449" s="361">
        <v>550.95854000000008</v>
      </c>
      <c r="I449" s="361">
        <v>15255.567880000001</v>
      </c>
      <c r="J449" s="361">
        <v>3757.5915</v>
      </c>
      <c r="K449" s="361">
        <v>19013.159379999997</v>
      </c>
      <c r="L449" s="361">
        <v>6717.4028699999999</v>
      </c>
      <c r="M449" s="361">
        <v>2216.1806900000001</v>
      </c>
      <c r="N449" s="361">
        <v>8933.5835600000009</v>
      </c>
      <c r="O449" s="361">
        <v>28497.70148</v>
      </c>
      <c r="P449" s="361">
        <v>53970.20102</v>
      </c>
      <c r="Q449" s="361">
        <v>895.58755000000008</v>
      </c>
      <c r="R449" s="362">
        <v>54865.788569999997</v>
      </c>
      <c r="S449" s="7"/>
      <c r="T449" s="7"/>
      <c r="U449" s="7"/>
      <c r="V449" s="7"/>
      <c r="W449" s="7"/>
      <c r="X449" s="7"/>
      <c r="Y449" s="7"/>
      <c r="Z449" s="7"/>
      <c r="AA449" s="7"/>
      <c r="AB449" s="7"/>
    </row>
    <row r="450" spans="1:28" s="332" customFormat="1" ht="13.5">
      <c r="A450" s="358"/>
      <c r="B450" s="353" t="s">
        <v>14</v>
      </c>
      <c r="C450" s="353" t="s">
        <v>257</v>
      </c>
      <c r="D450" s="353" t="s">
        <v>257</v>
      </c>
      <c r="E450" s="354">
        <v>94</v>
      </c>
      <c r="F450" s="355">
        <v>86897.678260000001</v>
      </c>
      <c r="G450" s="356">
        <v>91013.457319999987</v>
      </c>
      <c r="H450" s="356">
        <v>177911.13558</v>
      </c>
      <c r="I450" s="356">
        <v>85357.696840000004</v>
      </c>
      <c r="J450" s="356">
        <v>42960.669580000002</v>
      </c>
      <c r="K450" s="356">
        <v>128318.36642000001</v>
      </c>
      <c r="L450" s="356">
        <v>47120.07892</v>
      </c>
      <c r="M450" s="356">
        <v>32005.38219</v>
      </c>
      <c r="N450" s="356">
        <v>79125.461110000004</v>
      </c>
      <c r="O450" s="356">
        <v>385354.96311000001</v>
      </c>
      <c r="P450" s="356">
        <v>536455.42246000003</v>
      </c>
      <c r="Q450" s="356">
        <v>390297.65730000002</v>
      </c>
      <c r="R450" s="357">
        <v>926753.07975999999</v>
      </c>
      <c r="S450" s="7"/>
      <c r="T450" s="7"/>
      <c r="U450" s="7"/>
      <c r="V450" s="7"/>
      <c r="W450" s="7"/>
      <c r="X450" s="7"/>
      <c r="Y450" s="7"/>
      <c r="Z450" s="7"/>
      <c r="AA450" s="7"/>
      <c r="AB450" s="7"/>
    </row>
    <row r="451" spans="1:28" s="332" customFormat="1" ht="13.5">
      <c r="A451" s="358"/>
      <c r="B451" s="358"/>
      <c r="C451" s="358"/>
      <c r="D451" s="358"/>
      <c r="E451" s="359">
        <v>103</v>
      </c>
      <c r="F451" s="360">
        <v>13391.607300000001</v>
      </c>
      <c r="G451" s="361">
        <v>2187.1657799999998</v>
      </c>
      <c r="H451" s="361">
        <v>15578.773080000001</v>
      </c>
      <c r="I451" s="361">
        <v>16778.463589999999</v>
      </c>
      <c r="J451" s="361">
        <v>5034.8863200000005</v>
      </c>
      <c r="K451" s="361">
        <v>21813.349910000001</v>
      </c>
      <c r="L451" s="361">
        <v>10660.360699999999</v>
      </c>
      <c r="M451" s="361">
        <v>5613.1856600000001</v>
      </c>
      <c r="N451" s="361">
        <v>16273.54636</v>
      </c>
      <c r="O451" s="361">
        <v>53665.669350000004</v>
      </c>
      <c r="P451" s="361">
        <v>159165.0319</v>
      </c>
      <c r="Q451" s="361">
        <v>7625.3267599999999</v>
      </c>
      <c r="R451" s="362">
        <v>166790.35866</v>
      </c>
      <c r="S451" s="7"/>
      <c r="T451" s="7"/>
      <c r="U451" s="7"/>
      <c r="V451" s="7"/>
      <c r="W451" s="7"/>
      <c r="X451" s="7"/>
      <c r="Y451" s="7"/>
      <c r="Z451" s="7"/>
      <c r="AA451" s="7"/>
      <c r="AB451" s="7"/>
    </row>
    <row r="452" spans="1:28" s="332" customFormat="1" ht="13.5">
      <c r="A452" s="358"/>
      <c r="B452" s="358"/>
      <c r="C452" s="358"/>
      <c r="D452" s="358"/>
      <c r="E452" s="359">
        <v>291</v>
      </c>
      <c r="F452" s="360">
        <v>2113.7181600000004</v>
      </c>
      <c r="G452" s="361">
        <v>1027.88465</v>
      </c>
      <c r="H452" s="361">
        <v>3141.6028099999999</v>
      </c>
      <c r="I452" s="361">
        <v>30314.495469999998</v>
      </c>
      <c r="J452" s="361">
        <v>23099.358219999998</v>
      </c>
      <c r="K452" s="361">
        <v>53413.853689999996</v>
      </c>
      <c r="L452" s="361">
        <v>24354.28744</v>
      </c>
      <c r="M452" s="361">
        <v>19454.523109999998</v>
      </c>
      <c r="N452" s="361">
        <v>43808.810549999995</v>
      </c>
      <c r="O452" s="361">
        <v>100364.26704999999</v>
      </c>
      <c r="P452" s="361">
        <v>107899.63495000001</v>
      </c>
      <c r="Q452" s="361">
        <v>7081.2905099999998</v>
      </c>
      <c r="R452" s="362">
        <v>114980.92546</v>
      </c>
      <c r="S452" s="7"/>
      <c r="T452" s="7"/>
      <c r="U452" s="7"/>
      <c r="V452" s="7"/>
      <c r="W452" s="7"/>
      <c r="X452" s="7"/>
      <c r="Y452" s="7"/>
      <c r="Z452" s="7"/>
      <c r="AA452" s="7"/>
      <c r="AB452" s="7"/>
    </row>
    <row r="453" spans="1:28" s="332" customFormat="1" ht="13.5">
      <c r="A453" s="358"/>
      <c r="B453" s="358"/>
      <c r="C453" s="358"/>
      <c r="D453" s="358"/>
      <c r="E453" s="359">
        <v>328</v>
      </c>
      <c r="F453" s="360">
        <v>9204.2019999999993</v>
      </c>
      <c r="G453" s="361">
        <v>1670.4772700000001</v>
      </c>
      <c r="H453" s="361">
        <v>10874.679269999999</v>
      </c>
      <c r="I453" s="361">
        <v>20864.04405</v>
      </c>
      <c r="J453" s="361">
        <v>8860.0116400000006</v>
      </c>
      <c r="K453" s="361">
        <v>29724.055690000001</v>
      </c>
      <c r="L453" s="361">
        <v>13221.053880000001</v>
      </c>
      <c r="M453" s="361">
        <v>12030.010990000001</v>
      </c>
      <c r="N453" s="361">
        <v>25251.064870000002</v>
      </c>
      <c r="O453" s="361">
        <v>65849.799830000004</v>
      </c>
      <c r="P453" s="361">
        <v>119140.71931999999</v>
      </c>
      <c r="Q453" s="361">
        <v>4132.4834300000002</v>
      </c>
      <c r="R453" s="362">
        <v>123273.20275</v>
      </c>
      <c r="S453" s="7"/>
      <c r="T453" s="7"/>
      <c r="U453" s="7"/>
      <c r="V453" s="7"/>
      <c r="W453" s="7"/>
      <c r="X453" s="7"/>
      <c r="Y453" s="7"/>
      <c r="Z453" s="7"/>
      <c r="AA453" s="7"/>
      <c r="AB453" s="7"/>
    </row>
    <row r="454" spans="1:28" s="332" customFormat="1" ht="13.5">
      <c r="A454" s="358"/>
      <c r="B454" s="358"/>
      <c r="C454" s="358"/>
      <c r="D454" s="358"/>
      <c r="E454" s="359">
        <v>280</v>
      </c>
      <c r="F454" s="360">
        <v>14498.743550000001</v>
      </c>
      <c r="G454" s="361">
        <v>5205.6325099999995</v>
      </c>
      <c r="H454" s="361">
        <v>19704.376059999999</v>
      </c>
      <c r="I454" s="361">
        <v>21925.749789999998</v>
      </c>
      <c r="J454" s="361">
        <v>8468.3554899999999</v>
      </c>
      <c r="K454" s="361">
        <v>30394.10528</v>
      </c>
      <c r="L454" s="361">
        <v>14672.34707</v>
      </c>
      <c r="M454" s="361">
        <v>12892.06417</v>
      </c>
      <c r="N454" s="361">
        <v>27564.411239999998</v>
      </c>
      <c r="O454" s="361">
        <v>77662.89258</v>
      </c>
      <c r="P454" s="361">
        <v>117276.48583000001</v>
      </c>
      <c r="Q454" s="361">
        <v>1547.5707600000001</v>
      </c>
      <c r="R454" s="362">
        <v>118824.05659000001</v>
      </c>
      <c r="S454" s="7"/>
      <c r="T454" s="7"/>
      <c r="U454" s="7"/>
      <c r="V454" s="7"/>
      <c r="W454" s="7"/>
      <c r="X454" s="7"/>
      <c r="Y454" s="7"/>
      <c r="Z454" s="7"/>
      <c r="AA454" s="7"/>
      <c r="AB454" s="7"/>
    </row>
    <row r="455" spans="1:28" s="332" customFormat="1" ht="13.5">
      <c r="A455" s="358"/>
      <c r="B455" s="358"/>
      <c r="C455" s="358"/>
      <c r="D455" s="358"/>
      <c r="E455" s="359">
        <v>297</v>
      </c>
      <c r="F455" s="360">
        <v>24428.618649999997</v>
      </c>
      <c r="G455" s="361">
        <v>7642.3385199999993</v>
      </c>
      <c r="H455" s="361">
        <v>32070.957170000001</v>
      </c>
      <c r="I455" s="361">
        <v>31547.184789999999</v>
      </c>
      <c r="J455" s="361">
        <v>10707.369909999999</v>
      </c>
      <c r="K455" s="361">
        <v>42254.554700000001</v>
      </c>
      <c r="L455" s="361">
        <v>20225.389500000001</v>
      </c>
      <c r="M455" s="361">
        <v>4950.5737900000004</v>
      </c>
      <c r="N455" s="361">
        <v>25175.96329</v>
      </c>
      <c r="O455" s="361">
        <v>99501.475160000002</v>
      </c>
      <c r="P455" s="361">
        <v>111310.71354000001</v>
      </c>
      <c r="Q455" s="361">
        <v>9192.5145399999983</v>
      </c>
      <c r="R455" s="362">
        <v>120503.22808</v>
      </c>
      <c r="S455" s="7"/>
      <c r="T455" s="7"/>
      <c r="U455" s="7"/>
      <c r="V455" s="7"/>
      <c r="W455" s="7"/>
      <c r="X455" s="7"/>
      <c r="Y455" s="7"/>
      <c r="Z455" s="7"/>
      <c r="AA455" s="7"/>
      <c r="AB455" s="7"/>
    </row>
    <row r="456" spans="1:28" s="332" customFormat="1" ht="13.5">
      <c r="A456" s="358"/>
      <c r="B456" s="353" t="s">
        <v>15</v>
      </c>
      <c r="C456" s="353" t="s">
        <v>259</v>
      </c>
      <c r="D456" s="353" t="s">
        <v>259</v>
      </c>
      <c r="E456" s="354">
        <v>93</v>
      </c>
      <c r="F456" s="355">
        <v>32303.254280000001</v>
      </c>
      <c r="G456" s="356">
        <v>38496.651060000004</v>
      </c>
      <c r="H456" s="356">
        <v>70799.905339999998</v>
      </c>
      <c r="I456" s="356">
        <v>139954.46132</v>
      </c>
      <c r="J456" s="356">
        <v>63684.841079999998</v>
      </c>
      <c r="K456" s="356">
        <v>203639.30240000002</v>
      </c>
      <c r="L456" s="356">
        <v>81338.016439999992</v>
      </c>
      <c r="M456" s="356">
        <v>57237.577020000004</v>
      </c>
      <c r="N456" s="356">
        <v>138575.59346</v>
      </c>
      <c r="O456" s="356">
        <v>413014.80119999999</v>
      </c>
      <c r="P456" s="356">
        <v>540152.41512999998</v>
      </c>
      <c r="Q456" s="356">
        <v>59192.94584</v>
      </c>
      <c r="R456" s="357">
        <v>599345.36097000004</v>
      </c>
      <c r="S456" s="7"/>
      <c r="T456" s="7"/>
      <c r="U456" s="7"/>
      <c r="V456" s="7"/>
      <c r="W456" s="7"/>
      <c r="X456" s="7"/>
      <c r="Y456" s="7"/>
      <c r="Z456" s="7"/>
      <c r="AA456" s="7"/>
      <c r="AB456" s="7"/>
    </row>
    <row r="457" spans="1:28" s="332" customFormat="1" ht="13.5">
      <c r="A457" s="358"/>
      <c r="B457" s="358"/>
      <c r="C457" s="358"/>
      <c r="D457" s="358"/>
      <c r="E457" s="359">
        <v>184</v>
      </c>
      <c r="F457" s="360">
        <v>6129.0526799999998</v>
      </c>
      <c r="G457" s="361">
        <v>2549.0582200000003</v>
      </c>
      <c r="H457" s="361">
        <v>8678.1108999999997</v>
      </c>
      <c r="I457" s="361">
        <v>40733.932460000004</v>
      </c>
      <c r="J457" s="361">
        <v>20712.83268</v>
      </c>
      <c r="K457" s="361">
        <v>61446.765140000003</v>
      </c>
      <c r="L457" s="361">
        <v>30171.497019999999</v>
      </c>
      <c r="M457" s="361">
        <v>14150.287849999999</v>
      </c>
      <c r="N457" s="361">
        <v>44321.784869999996</v>
      </c>
      <c r="O457" s="361">
        <v>114446.66090999999</v>
      </c>
      <c r="P457" s="361">
        <v>272577.22324999998</v>
      </c>
      <c r="Q457" s="361">
        <v>918.53018000000009</v>
      </c>
      <c r="R457" s="362">
        <v>273495.75342999998</v>
      </c>
      <c r="S457" s="7"/>
      <c r="T457" s="7"/>
      <c r="U457" s="7"/>
      <c r="V457" s="7"/>
      <c r="W457" s="7"/>
      <c r="X457" s="7"/>
      <c r="Y457" s="7"/>
      <c r="Z457" s="7"/>
      <c r="AA457" s="7"/>
      <c r="AB457" s="7"/>
    </row>
    <row r="458" spans="1:28" s="332" customFormat="1" ht="13.5">
      <c r="A458" s="358"/>
      <c r="B458" s="358"/>
      <c r="C458" s="358"/>
      <c r="D458" s="358"/>
      <c r="E458" s="359">
        <v>327</v>
      </c>
      <c r="F458" s="360">
        <v>1388.4082100000001</v>
      </c>
      <c r="G458" s="361">
        <v>564.18488000000002</v>
      </c>
      <c r="H458" s="361">
        <v>1952.5930900000001</v>
      </c>
      <c r="I458" s="361">
        <v>14130.64905</v>
      </c>
      <c r="J458" s="361">
        <v>4987.5153200000004</v>
      </c>
      <c r="K458" s="361">
        <v>19118.164370000002</v>
      </c>
      <c r="L458" s="361">
        <v>7665.5112399999998</v>
      </c>
      <c r="M458" s="361">
        <v>3273.1918900000001</v>
      </c>
      <c r="N458" s="361">
        <v>10938.703130000002</v>
      </c>
      <c r="O458" s="361">
        <v>32009.460589999999</v>
      </c>
      <c r="P458" s="361">
        <v>100923.97704000001</v>
      </c>
      <c r="Q458" s="361">
        <v>2252.3189700000003</v>
      </c>
      <c r="R458" s="362">
        <v>103176.29601000001</v>
      </c>
      <c r="S458" s="7"/>
      <c r="T458" s="7"/>
      <c r="U458" s="7"/>
      <c r="V458" s="7"/>
      <c r="W458" s="7"/>
      <c r="X458" s="7"/>
      <c r="Y458" s="7"/>
      <c r="Z458" s="7"/>
      <c r="AA458" s="7"/>
      <c r="AB458" s="7"/>
    </row>
    <row r="459" spans="1:28" s="332" customFormat="1" ht="13.5">
      <c r="A459" s="358"/>
      <c r="B459" s="353" t="s">
        <v>16</v>
      </c>
      <c r="C459" s="353" t="s">
        <v>261</v>
      </c>
      <c r="D459" s="353" t="s">
        <v>261</v>
      </c>
      <c r="E459" s="354">
        <v>311</v>
      </c>
      <c r="F459" s="355">
        <v>3279.9275499999999</v>
      </c>
      <c r="G459" s="356">
        <v>29.658069999999999</v>
      </c>
      <c r="H459" s="356">
        <v>3309.5856200000003</v>
      </c>
      <c r="I459" s="356">
        <v>15911.683859999999</v>
      </c>
      <c r="J459" s="356">
        <v>4507.2531500000005</v>
      </c>
      <c r="K459" s="356">
        <v>20418.937010000001</v>
      </c>
      <c r="L459" s="356">
        <v>10267.18635</v>
      </c>
      <c r="M459" s="356">
        <v>2401.97496</v>
      </c>
      <c r="N459" s="356">
        <v>12669.161310000001</v>
      </c>
      <c r="O459" s="356">
        <v>36397.683939999995</v>
      </c>
      <c r="P459" s="356">
        <v>88560.360079999999</v>
      </c>
      <c r="Q459" s="356">
        <v>631.81512999999995</v>
      </c>
      <c r="R459" s="357">
        <v>89192.175209999987</v>
      </c>
      <c r="S459" s="7"/>
      <c r="T459" s="7"/>
      <c r="U459" s="7"/>
      <c r="V459" s="7"/>
      <c r="W459" s="7"/>
      <c r="X459" s="7"/>
      <c r="Y459" s="7"/>
      <c r="Z459" s="7"/>
      <c r="AA459" s="7"/>
      <c r="AB459" s="7"/>
    </row>
    <row r="460" spans="1:28" s="332" customFormat="1" ht="13.5">
      <c r="A460" s="358"/>
      <c r="B460" s="358"/>
      <c r="C460" s="353" t="s">
        <v>262</v>
      </c>
      <c r="D460" s="353" t="s">
        <v>264</v>
      </c>
      <c r="E460" s="354">
        <v>288</v>
      </c>
      <c r="F460" s="355">
        <v>5740.8346799999999</v>
      </c>
      <c r="G460" s="356">
        <v>1640.7993100000001</v>
      </c>
      <c r="H460" s="356">
        <v>7381.6339900000003</v>
      </c>
      <c r="I460" s="356">
        <v>10972.759269999999</v>
      </c>
      <c r="J460" s="356">
        <v>4335.8761500000001</v>
      </c>
      <c r="K460" s="356">
        <v>15308.635420000001</v>
      </c>
      <c r="L460" s="356">
        <v>4424.8775300000007</v>
      </c>
      <c r="M460" s="356">
        <v>2091.1327999999999</v>
      </c>
      <c r="N460" s="356">
        <v>6516.0103300000001</v>
      </c>
      <c r="O460" s="356">
        <v>29206.279739999998</v>
      </c>
      <c r="P460" s="356">
        <v>65143.651619999997</v>
      </c>
      <c r="Q460" s="356">
        <v>1952.5730900000001</v>
      </c>
      <c r="R460" s="357">
        <v>67096.224709999995</v>
      </c>
      <c r="S460" s="7"/>
      <c r="T460" s="7"/>
      <c r="U460" s="7"/>
      <c r="V460" s="7"/>
      <c r="W460" s="7"/>
      <c r="X460" s="7"/>
      <c r="Y460" s="7"/>
      <c r="Z460" s="7"/>
      <c r="AA460" s="7"/>
      <c r="AB460" s="7"/>
    </row>
    <row r="461" spans="1:28" s="332" customFormat="1" ht="13.5">
      <c r="A461" s="358"/>
      <c r="B461" s="358"/>
      <c r="C461" s="353" t="s">
        <v>266</v>
      </c>
      <c r="D461" s="353" t="s">
        <v>266</v>
      </c>
      <c r="E461" s="354">
        <v>248</v>
      </c>
      <c r="F461" s="355">
        <v>6979.8861399999996</v>
      </c>
      <c r="G461" s="356">
        <v>2830.2592799999998</v>
      </c>
      <c r="H461" s="356">
        <v>9810.1454200000007</v>
      </c>
      <c r="I461" s="356">
        <v>25444.326280000001</v>
      </c>
      <c r="J461" s="356">
        <v>9000.9707799999996</v>
      </c>
      <c r="K461" s="356">
        <v>34445.297060000004</v>
      </c>
      <c r="L461" s="356">
        <v>12840.80041</v>
      </c>
      <c r="M461" s="356">
        <v>3913.0867899999998</v>
      </c>
      <c r="N461" s="356">
        <v>16753.887200000001</v>
      </c>
      <c r="O461" s="356">
        <v>61009.329680000003</v>
      </c>
      <c r="P461" s="356">
        <v>79705.927840000004</v>
      </c>
      <c r="Q461" s="356">
        <v>0</v>
      </c>
      <c r="R461" s="357">
        <v>79705.927840000004</v>
      </c>
      <c r="S461" s="7"/>
      <c r="T461" s="7"/>
      <c r="U461" s="7"/>
      <c r="V461" s="7"/>
      <c r="W461" s="7"/>
      <c r="X461" s="7"/>
      <c r="Y461" s="7"/>
      <c r="Z461" s="7"/>
      <c r="AA461" s="7"/>
      <c r="AB461" s="7"/>
    </row>
    <row r="462" spans="1:28" s="332" customFormat="1" ht="13.5">
      <c r="A462" s="358"/>
      <c r="B462" s="358"/>
      <c r="C462" s="353" t="s">
        <v>268</v>
      </c>
      <c r="D462" s="353" t="s">
        <v>269</v>
      </c>
      <c r="E462" s="354">
        <v>242</v>
      </c>
      <c r="F462" s="355">
        <v>4650.6687699999993</v>
      </c>
      <c r="G462" s="356">
        <v>806.15546999999992</v>
      </c>
      <c r="H462" s="356">
        <v>5456.8242399999999</v>
      </c>
      <c r="I462" s="356">
        <v>29143.482329999999</v>
      </c>
      <c r="J462" s="356">
        <v>5925.7586900000006</v>
      </c>
      <c r="K462" s="356">
        <v>35069.241020000001</v>
      </c>
      <c r="L462" s="356">
        <v>19623.913170000003</v>
      </c>
      <c r="M462" s="356">
        <v>4640.46047</v>
      </c>
      <c r="N462" s="356">
        <v>24264.373640000002</v>
      </c>
      <c r="O462" s="356">
        <v>64790.438900000001</v>
      </c>
      <c r="P462" s="356">
        <v>121528.22609</v>
      </c>
      <c r="Q462" s="356">
        <v>3478.4201000000003</v>
      </c>
      <c r="R462" s="357">
        <v>125006.64619</v>
      </c>
      <c r="S462" s="7"/>
      <c r="T462" s="7"/>
      <c r="U462" s="7"/>
      <c r="V462" s="7"/>
      <c r="W462" s="7"/>
      <c r="X462" s="7"/>
      <c r="Y462" s="7"/>
      <c r="Z462" s="7"/>
      <c r="AA462" s="7"/>
      <c r="AB462" s="7"/>
    </row>
    <row r="463" spans="1:28" s="332" customFormat="1" ht="13.5">
      <c r="A463" s="358"/>
      <c r="B463" s="358"/>
      <c r="C463" s="353" t="s">
        <v>16</v>
      </c>
      <c r="D463" s="353" t="s">
        <v>270</v>
      </c>
      <c r="E463" s="354">
        <v>398</v>
      </c>
      <c r="F463" s="355">
        <v>0</v>
      </c>
      <c r="G463" s="356">
        <v>0</v>
      </c>
      <c r="H463" s="356">
        <v>0</v>
      </c>
      <c r="I463" s="356">
        <v>368.84926000000002</v>
      </c>
      <c r="J463" s="356">
        <v>0.43398000000000003</v>
      </c>
      <c r="K463" s="356">
        <v>369.28323999999998</v>
      </c>
      <c r="L463" s="356">
        <v>108.68402</v>
      </c>
      <c r="M463" s="356">
        <v>61.905010000000004</v>
      </c>
      <c r="N463" s="356">
        <v>170.58903000000001</v>
      </c>
      <c r="O463" s="356">
        <v>539.87227000000007</v>
      </c>
      <c r="P463" s="356">
        <v>2776.07528</v>
      </c>
      <c r="Q463" s="356">
        <v>0</v>
      </c>
      <c r="R463" s="357">
        <v>2776.07528</v>
      </c>
      <c r="S463" s="7"/>
      <c r="T463" s="7"/>
      <c r="U463" s="7"/>
      <c r="V463" s="7"/>
      <c r="W463" s="7"/>
      <c r="X463" s="7"/>
      <c r="Y463" s="7"/>
      <c r="Z463" s="7"/>
      <c r="AA463" s="7"/>
      <c r="AB463" s="7"/>
    </row>
    <row r="464" spans="1:28" s="332" customFormat="1" ht="13.5">
      <c r="A464" s="358"/>
      <c r="B464" s="358"/>
      <c r="C464" s="358"/>
      <c r="D464" s="358"/>
      <c r="E464" s="359">
        <v>238</v>
      </c>
      <c r="F464" s="360">
        <v>27837.285510000002</v>
      </c>
      <c r="G464" s="361">
        <v>2365.2205899999999</v>
      </c>
      <c r="H464" s="361">
        <v>30202.506100000002</v>
      </c>
      <c r="I464" s="361">
        <v>83219.594629999992</v>
      </c>
      <c r="J464" s="361">
        <v>57827.767399999997</v>
      </c>
      <c r="K464" s="361">
        <v>141047.36202999999</v>
      </c>
      <c r="L464" s="361">
        <v>68826.966079999998</v>
      </c>
      <c r="M464" s="361">
        <v>92434.549549999996</v>
      </c>
      <c r="N464" s="361">
        <v>161261.51563000001</v>
      </c>
      <c r="O464" s="361">
        <v>332511.38376</v>
      </c>
      <c r="P464" s="361">
        <v>176448.06577000002</v>
      </c>
      <c r="Q464" s="361">
        <v>69710.023819999988</v>
      </c>
      <c r="R464" s="362">
        <v>246158.08959000002</v>
      </c>
      <c r="S464" s="7"/>
      <c r="T464" s="7"/>
      <c r="U464" s="7"/>
      <c r="V464" s="7"/>
      <c r="W464" s="7"/>
      <c r="X464" s="7"/>
      <c r="Y464" s="7"/>
      <c r="Z464" s="7"/>
      <c r="AA464" s="7"/>
      <c r="AB464" s="7"/>
    </row>
    <row r="465" spans="1:28" s="332" customFormat="1" ht="13.5">
      <c r="A465" s="358"/>
      <c r="B465" s="358"/>
      <c r="C465" s="358"/>
      <c r="D465" s="353" t="s">
        <v>73</v>
      </c>
      <c r="E465" s="354">
        <v>156</v>
      </c>
      <c r="F465" s="355">
        <v>24129.796850000002</v>
      </c>
      <c r="G465" s="356">
        <v>19432.174190000002</v>
      </c>
      <c r="H465" s="356">
        <v>43561.971039999997</v>
      </c>
      <c r="I465" s="356">
        <v>36207.287270000001</v>
      </c>
      <c r="J465" s="356">
        <v>18284.18809</v>
      </c>
      <c r="K465" s="356">
        <v>54491.475359999997</v>
      </c>
      <c r="L465" s="356">
        <v>25189.212379999997</v>
      </c>
      <c r="M465" s="356">
        <v>11395.05474</v>
      </c>
      <c r="N465" s="356">
        <v>36584.267119999997</v>
      </c>
      <c r="O465" s="356">
        <v>134637.71352000002</v>
      </c>
      <c r="P465" s="356">
        <v>183511.51131999999</v>
      </c>
      <c r="Q465" s="356">
        <v>3587.6831099999999</v>
      </c>
      <c r="R465" s="357">
        <v>187099.19443</v>
      </c>
      <c r="S465" s="7"/>
      <c r="T465" s="7"/>
      <c r="U465" s="7"/>
      <c r="V465" s="7"/>
      <c r="W465" s="7"/>
      <c r="X465" s="7"/>
      <c r="Y465" s="7"/>
      <c r="Z465" s="7"/>
      <c r="AA465" s="7"/>
      <c r="AB465" s="7"/>
    </row>
    <row r="466" spans="1:28" s="332" customFormat="1" ht="13.5">
      <c r="A466" s="358"/>
      <c r="B466" s="358"/>
      <c r="C466" s="358"/>
      <c r="D466" s="358"/>
      <c r="E466" s="359">
        <v>239</v>
      </c>
      <c r="F466" s="360">
        <v>7860.5192300000008</v>
      </c>
      <c r="G466" s="361">
        <v>1684.5816200000002</v>
      </c>
      <c r="H466" s="361">
        <v>9545.1008499999989</v>
      </c>
      <c r="I466" s="361">
        <v>25152.70552</v>
      </c>
      <c r="J466" s="361">
        <v>6896.9742900000001</v>
      </c>
      <c r="K466" s="361">
        <v>32049.679809999998</v>
      </c>
      <c r="L466" s="361">
        <v>14162.13192</v>
      </c>
      <c r="M466" s="361">
        <v>5507.3104899999998</v>
      </c>
      <c r="N466" s="361">
        <v>19669.44241</v>
      </c>
      <c r="O466" s="361">
        <v>61264.22307</v>
      </c>
      <c r="P466" s="361">
        <v>94098.897830000002</v>
      </c>
      <c r="Q466" s="361">
        <v>2040.75443</v>
      </c>
      <c r="R466" s="362">
        <v>96139.652260000003</v>
      </c>
      <c r="S466" s="7"/>
      <c r="T466" s="7"/>
      <c r="U466" s="7"/>
      <c r="V466" s="7"/>
      <c r="W466" s="7"/>
      <c r="X466" s="7"/>
      <c r="Y466" s="7"/>
      <c r="Z466" s="7"/>
      <c r="AA466" s="7"/>
      <c r="AB466" s="7"/>
    </row>
    <row r="467" spans="1:28" s="332" customFormat="1" ht="13.5">
      <c r="A467" s="358"/>
      <c r="B467" s="358"/>
      <c r="C467" s="358"/>
      <c r="D467" s="358"/>
      <c r="E467" s="359">
        <v>394</v>
      </c>
      <c r="F467" s="360">
        <v>0</v>
      </c>
      <c r="G467" s="361">
        <v>0</v>
      </c>
      <c r="H467" s="361">
        <v>0</v>
      </c>
      <c r="I467" s="361">
        <v>1190.43346</v>
      </c>
      <c r="J467" s="361">
        <v>0</v>
      </c>
      <c r="K467" s="361">
        <v>1190.43346</v>
      </c>
      <c r="L467" s="361">
        <v>80</v>
      </c>
      <c r="M467" s="361">
        <v>5.5488599999999995</v>
      </c>
      <c r="N467" s="361">
        <v>85.548860000000005</v>
      </c>
      <c r="O467" s="361">
        <v>1275.9823200000001</v>
      </c>
      <c r="P467" s="361">
        <v>34204.881569999998</v>
      </c>
      <c r="Q467" s="361">
        <v>0</v>
      </c>
      <c r="R467" s="362">
        <v>34204.881569999998</v>
      </c>
      <c r="S467" s="7"/>
      <c r="T467" s="7"/>
      <c r="U467" s="7"/>
      <c r="V467" s="7"/>
      <c r="W467" s="7"/>
      <c r="X467" s="7"/>
      <c r="Y467" s="7"/>
      <c r="Z467" s="7"/>
      <c r="AA467" s="7"/>
      <c r="AB467" s="7"/>
    </row>
    <row r="468" spans="1:28" s="332" customFormat="1" ht="13.5">
      <c r="A468" s="358"/>
      <c r="B468" s="358"/>
      <c r="C468" s="358"/>
      <c r="D468" s="353" t="s">
        <v>271</v>
      </c>
      <c r="E468" s="354">
        <v>65</v>
      </c>
      <c r="F468" s="355">
        <v>18839.427390000001</v>
      </c>
      <c r="G468" s="356">
        <v>3499.5705200000002</v>
      </c>
      <c r="H468" s="356">
        <v>22338.997910000002</v>
      </c>
      <c r="I468" s="356">
        <v>49980.32948</v>
      </c>
      <c r="J468" s="356">
        <v>37387.294620000001</v>
      </c>
      <c r="K468" s="356">
        <v>87367.624100000001</v>
      </c>
      <c r="L468" s="356">
        <v>39404.526680000003</v>
      </c>
      <c r="M468" s="356">
        <v>38909.237950000002</v>
      </c>
      <c r="N468" s="356">
        <v>78313.764629999991</v>
      </c>
      <c r="O468" s="356">
        <v>188020.38663999998</v>
      </c>
      <c r="P468" s="356">
        <v>112571.3795</v>
      </c>
      <c r="Q468" s="356">
        <v>13545.27872</v>
      </c>
      <c r="R468" s="357">
        <v>126116.65822</v>
      </c>
      <c r="S468" s="7"/>
      <c r="T468" s="7"/>
      <c r="U468" s="7"/>
      <c r="V468" s="7"/>
      <c r="W468" s="7"/>
      <c r="X468" s="7"/>
      <c r="Y468" s="7"/>
      <c r="Z468" s="7"/>
      <c r="AA468" s="7"/>
      <c r="AB468" s="7"/>
    </row>
    <row r="469" spans="1:28" s="332" customFormat="1" ht="13.5">
      <c r="A469" s="358"/>
      <c r="B469" s="358"/>
      <c r="C469" s="358"/>
      <c r="D469" s="358"/>
      <c r="E469" s="359">
        <v>66</v>
      </c>
      <c r="F469" s="360">
        <v>11564.054400000001</v>
      </c>
      <c r="G469" s="361">
        <v>13756.68476</v>
      </c>
      <c r="H469" s="361">
        <v>25320.739160000001</v>
      </c>
      <c r="I469" s="361">
        <v>42952.504590000004</v>
      </c>
      <c r="J469" s="361">
        <v>46142.269380000005</v>
      </c>
      <c r="K469" s="361">
        <v>89094.773969999995</v>
      </c>
      <c r="L469" s="361">
        <v>31729.999629999998</v>
      </c>
      <c r="M469" s="361">
        <v>34425.113709999998</v>
      </c>
      <c r="N469" s="361">
        <v>66155.113340000011</v>
      </c>
      <c r="O469" s="361">
        <v>180570.62646999999</v>
      </c>
      <c r="P469" s="361">
        <v>58104.242189999997</v>
      </c>
      <c r="Q469" s="361">
        <v>85050.877970000001</v>
      </c>
      <c r="R469" s="362">
        <v>143155.12015999999</v>
      </c>
      <c r="S469" s="7"/>
      <c r="T469" s="7"/>
      <c r="U469" s="7"/>
      <c r="V469" s="7"/>
      <c r="W469" s="7"/>
      <c r="X469" s="7"/>
      <c r="Y469" s="7"/>
      <c r="Z469" s="7"/>
      <c r="AA469" s="7"/>
      <c r="AB469" s="7"/>
    </row>
    <row r="470" spans="1:28" s="332" customFormat="1" ht="13.5">
      <c r="A470" s="358"/>
      <c r="B470" s="358"/>
      <c r="C470" s="358"/>
      <c r="D470" s="358"/>
      <c r="E470" s="359">
        <v>67</v>
      </c>
      <c r="F470" s="360">
        <v>6687.3378000000002</v>
      </c>
      <c r="G470" s="361">
        <v>3203.6589599999998</v>
      </c>
      <c r="H470" s="361">
        <v>9890.99676</v>
      </c>
      <c r="I470" s="361">
        <v>46280.844140000001</v>
      </c>
      <c r="J470" s="361">
        <v>22136.21428</v>
      </c>
      <c r="K470" s="361">
        <v>68417.058420000001</v>
      </c>
      <c r="L470" s="361">
        <v>30936.619979999999</v>
      </c>
      <c r="M470" s="361">
        <v>21346.929</v>
      </c>
      <c r="N470" s="361">
        <v>52283.54898</v>
      </c>
      <c r="O470" s="361">
        <v>130591.60416</v>
      </c>
      <c r="P470" s="361">
        <v>228293.43427</v>
      </c>
      <c r="Q470" s="361">
        <v>21243.20621</v>
      </c>
      <c r="R470" s="362">
        <v>249536.64048</v>
      </c>
      <c r="S470" s="7"/>
      <c r="T470" s="7"/>
      <c r="U470" s="7"/>
      <c r="V470" s="7"/>
      <c r="W470" s="7"/>
      <c r="X470" s="7"/>
      <c r="Y470" s="7"/>
      <c r="Z470" s="7"/>
      <c r="AA470" s="7"/>
      <c r="AB470" s="7"/>
    </row>
    <row r="471" spans="1:28" s="332" customFormat="1" ht="13.5">
      <c r="A471" s="358"/>
      <c r="B471" s="358"/>
      <c r="C471" s="358"/>
      <c r="D471" s="358"/>
      <c r="E471" s="359">
        <v>358</v>
      </c>
      <c r="F471" s="360">
        <v>862.09004000000004</v>
      </c>
      <c r="G471" s="361">
        <v>32.518119999999996</v>
      </c>
      <c r="H471" s="361">
        <v>894.60816</v>
      </c>
      <c r="I471" s="361">
        <v>23216.778719999998</v>
      </c>
      <c r="J471" s="361">
        <v>20404.06122</v>
      </c>
      <c r="K471" s="361">
        <v>43620.839939999998</v>
      </c>
      <c r="L471" s="361">
        <v>15918.742039999999</v>
      </c>
      <c r="M471" s="361">
        <v>21915.536219999998</v>
      </c>
      <c r="N471" s="361">
        <v>37834.278259999999</v>
      </c>
      <c r="O471" s="361">
        <v>82349.726360000001</v>
      </c>
      <c r="P471" s="361">
        <v>51803.587759999995</v>
      </c>
      <c r="Q471" s="361">
        <v>3171.03532</v>
      </c>
      <c r="R471" s="362">
        <v>54974.623079999998</v>
      </c>
      <c r="S471" s="7"/>
      <c r="T471" s="7"/>
      <c r="U471" s="7"/>
      <c r="V471" s="7"/>
      <c r="W471" s="7"/>
      <c r="X471" s="7"/>
      <c r="Y471" s="7"/>
      <c r="Z471" s="7"/>
      <c r="AA471" s="7"/>
      <c r="AB471" s="7"/>
    </row>
    <row r="472" spans="1:28" s="332" customFormat="1" ht="13.5">
      <c r="A472" s="358"/>
      <c r="B472" s="358"/>
      <c r="C472" s="358"/>
      <c r="D472" s="353" t="s">
        <v>78</v>
      </c>
      <c r="E472" s="354">
        <v>64</v>
      </c>
      <c r="F472" s="355">
        <v>32433.11305</v>
      </c>
      <c r="G472" s="356">
        <v>7461.4505499999996</v>
      </c>
      <c r="H472" s="356">
        <v>39894.563600000001</v>
      </c>
      <c r="I472" s="356">
        <v>53056.52016</v>
      </c>
      <c r="J472" s="356">
        <v>28724.482190000002</v>
      </c>
      <c r="K472" s="356">
        <v>81781.002349999995</v>
      </c>
      <c r="L472" s="356">
        <v>15465.37335</v>
      </c>
      <c r="M472" s="356">
        <v>18361.717690000001</v>
      </c>
      <c r="N472" s="356">
        <v>33827.091039999999</v>
      </c>
      <c r="O472" s="356">
        <v>155502.65699000002</v>
      </c>
      <c r="P472" s="356">
        <v>32031.21299</v>
      </c>
      <c r="Q472" s="356">
        <v>45049.890249999997</v>
      </c>
      <c r="R472" s="357">
        <v>77081.103239999997</v>
      </c>
      <c r="S472" s="7"/>
      <c r="T472" s="7"/>
      <c r="U472" s="7"/>
      <c r="V472" s="7"/>
      <c r="W472" s="7"/>
      <c r="X472" s="7"/>
      <c r="Y472" s="7"/>
      <c r="Z472" s="7"/>
      <c r="AA472" s="7"/>
      <c r="AB472" s="7"/>
    </row>
    <row r="473" spans="1:28" s="332" customFormat="1" ht="13.5">
      <c r="A473" s="358"/>
      <c r="B473" s="358"/>
      <c r="C473" s="358"/>
      <c r="D473" s="358"/>
      <c r="E473" s="359">
        <v>267</v>
      </c>
      <c r="F473" s="360">
        <v>4877.76541</v>
      </c>
      <c r="G473" s="361">
        <v>9193.7892499999998</v>
      </c>
      <c r="H473" s="361">
        <v>14071.55466</v>
      </c>
      <c r="I473" s="361">
        <v>68972.778900000005</v>
      </c>
      <c r="J473" s="361">
        <v>87218.162159999993</v>
      </c>
      <c r="K473" s="361">
        <v>156190.94106000001</v>
      </c>
      <c r="L473" s="361">
        <v>45890.680070000002</v>
      </c>
      <c r="M473" s="361">
        <v>81765.157800000001</v>
      </c>
      <c r="N473" s="361">
        <v>127655.83787</v>
      </c>
      <c r="O473" s="361">
        <v>297918.33358999999</v>
      </c>
      <c r="P473" s="361">
        <v>96489.817980000007</v>
      </c>
      <c r="Q473" s="361">
        <v>12569.66084</v>
      </c>
      <c r="R473" s="362">
        <v>109059.47881999999</v>
      </c>
      <c r="S473" s="7"/>
      <c r="T473" s="7"/>
      <c r="U473" s="7"/>
      <c r="V473" s="7"/>
      <c r="W473" s="7"/>
      <c r="X473" s="7"/>
      <c r="Y473" s="7"/>
      <c r="Z473" s="7"/>
      <c r="AA473" s="7"/>
      <c r="AB473" s="7"/>
    </row>
    <row r="474" spans="1:28" s="332" customFormat="1" ht="13.5">
      <c r="A474" s="358"/>
      <c r="B474" s="358"/>
      <c r="C474" s="358"/>
      <c r="D474" s="358"/>
      <c r="E474" s="359">
        <v>286</v>
      </c>
      <c r="F474" s="360">
        <v>5353.4978799999999</v>
      </c>
      <c r="G474" s="361">
        <v>7439.1569600000003</v>
      </c>
      <c r="H474" s="361">
        <v>12792.654839999999</v>
      </c>
      <c r="I474" s="361">
        <v>42710.032880000006</v>
      </c>
      <c r="J474" s="361">
        <v>38260.73461</v>
      </c>
      <c r="K474" s="361">
        <v>80970.767489999998</v>
      </c>
      <c r="L474" s="361">
        <v>30720.060859999998</v>
      </c>
      <c r="M474" s="361">
        <v>32205.975989999999</v>
      </c>
      <c r="N474" s="361">
        <v>62926.036850000004</v>
      </c>
      <c r="O474" s="361">
        <v>156689.45918000001</v>
      </c>
      <c r="P474" s="361">
        <v>60577.811320000001</v>
      </c>
      <c r="Q474" s="361">
        <v>1383.49866</v>
      </c>
      <c r="R474" s="362">
        <v>61961.309979999998</v>
      </c>
      <c r="S474" s="7"/>
      <c r="T474" s="7"/>
      <c r="U474" s="7"/>
      <c r="V474" s="7"/>
      <c r="W474" s="7"/>
      <c r="X474" s="7"/>
      <c r="Y474" s="7"/>
      <c r="Z474" s="7"/>
      <c r="AA474" s="7"/>
      <c r="AB474" s="7"/>
    </row>
    <row r="475" spans="1:28" s="332" customFormat="1" ht="13.5">
      <c r="A475" s="358"/>
      <c r="B475" s="358"/>
      <c r="C475" s="358"/>
      <c r="D475" s="358"/>
      <c r="E475" s="359">
        <v>373</v>
      </c>
      <c r="F475" s="360">
        <v>53.467559999999999</v>
      </c>
      <c r="G475" s="361">
        <v>0.60124</v>
      </c>
      <c r="H475" s="361">
        <v>54.068800000000003</v>
      </c>
      <c r="I475" s="361">
        <v>20178.645370000002</v>
      </c>
      <c r="J475" s="361">
        <v>20369.85399</v>
      </c>
      <c r="K475" s="361">
        <v>40548.499360000002</v>
      </c>
      <c r="L475" s="361">
        <v>14248.05503</v>
      </c>
      <c r="M475" s="361">
        <v>19606.719430000001</v>
      </c>
      <c r="N475" s="361">
        <v>33854.774460000001</v>
      </c>
      <c r="O475" s="361">
        <v>74457.34262000001</v>
      </c>
      <c r="P475" s="361">
        <v>47576.307369999995</v>
      </c>
      <c r="Q475" s="361">
        <v>1460.7797499999999</v>
      </c>
      <c r="R475" s="362">
        <v>49037.087119999997</v>
      </c>
      <c r="S475" s="7"/>
      <c r="T475" s="7"/>
      <c r="U475" s="7"/>
      <c r="V475" s="7"/>
      <c r="W475" s="7"/>
      <c r="X475" s="7"/>
      <c r="Y475" s="7"/>
      <c r="Z475" s="7"/>
      <c r="AA475" s="7"/>
      <c r="AB475" s="7"/>
    </row>
    <row r="476" spans="1:28" s="332" customFormat="1" ht="13.5">
      <c r="A476" s="358"/>
      <c r="B476" s="358"/>
      <c r="C476" s="358"/>
      <c r="D476" s="353" t="s">
        <v>56</v>
      </c>
      <c r="E476" s="354">
        <v>26</v>
      </c>
      <c r="F476" s="355">
        <v>38355.433320000004</v>
      </c>
      <c r="G476" s="356">
        <v>19028.366269999999</v>
      </c>
      <c r="H476" s="356">
        <v>57383.799590000002</v>
      </c>
      <c r="I476" s="356">
        <v>30853.583129999999</v>
      </c>
      <c r="J476" s="356">
        <v>21248.67958</v>
      </c>
      <c r="K476" s="356">
        <v>52102.262710000003</v>
      </c>
      <c r="L476" s="356">
        <v>16088.67758</v>
      </c>
      <c r="M476" s="356">
        <v>23934.328120000002</v>
      </c>
      <c r="N476" s="356">
        <v>40023.005700000002</v>
      </c>
      <c r="O476" s="356">
        <v>149509.068</v>
      </c>
      <c r="P476" s="356">
        <v>57044.711940000001</v>
      </c>
      <c r="Q476" s="356">
        <v>61321.263590000002</v>
      </c>
      <c r="R476" s="357">
        <v>118365.97553</v>
      </c>
      <c r="S476" s="7"/>
      <c r="T476" s="7"/>
      <c r="U476" s="7"/>
      <c r="V476" s="7"/>
      <c r="W476" s="7"/>
      <c r="X476" s="7"/>
      <c r="Y476" s="7"/>
      <c r="Z476" s="7"/>
      <c r="AA476" s="7"/>
      <c r="AB476" s="7"/>
    </row>
    <row r="477" spans="1:28" s="332" customFormat="1" ht="13.5">
      <c r="A477" s="358"/>
      <c r="B477" s="358"/>
      <c r="C477" s="358"/>
      <c r="D477" s="358"/>
      <c r="E477" s="359">
        <v>28</v>
      </c>
      <c r="F477" s="360">
        <v>19203.765030000002</v>
      </c>
      <c r="G477" s="361">
        <v>3918.0493500000002</v>
      </c>
      <c r="H477" s="361">
        <v>23121.81438</v>
      </c>
      <c r="I477" s="361">
        <v>21357.208640000001</v>
      </c>
      <c r="J477" s="361">
        <v>10350.358460000001</v>
      </c>
      <c r="K477" s="361">
        <v>31707.5671</v>
      </c>
      <c r="L477" s="361">
        <v>11000.83625</v>
      </c>
      <c r="M477" s="361">
        <v>7207.9939699999995</v>
      </c>
      <c r="N477" s="361">
        <v>18208.83022</v>
      </c>
      <c r="O477" s="361">
        <v>73038.2117</v>
      </c>
      <c r="P477" s="361">
        <v>103756.84343000001</v>
      </c>
      <c r="Q477" s="361">
        <v>7310.3338200000007</v>
      </c>
      <c r="R477" s="362">
        <v>111067.17724999999</v>
      </c>
      <c r="S477" s="7"/>
      <c r="T477" s="7"/>
      <c r="U477" s="7"/>
      <c r="V477" s="7"/>
      <c r="W477" s="7"/>
      <c r="X477" s="7"/>
      <c r="Y477" s="7"/>
      <c r="Z477" s="7"/>
      <c r="AA477" s="7"/>
      <c r="AB477" s="7"/>
    </row>
    <row r="478" spans="1:28" s="332" customFormat="1" ht="13.5">
      <c r="A478" s="358"/>
      <c r="B478" s="358"/>
      <c r="C478" s="358"/>
      <c r="D478" s="358"/>
      <c r="E478" s="359">
        <v>161</v>
      </c>
      <c r="F478" s="360">
        <v>4420.3109599999998</v>
      </c>
      <c r="G478" s="361">
        <v>3070.3841200000002</v>
      </c>
      <c r="H478" s="361">
        <v>7490.6950800000004</v>
      </c>
      <c r="I478" s="361">
        <v>15566.395960000002</v>
      </c>
      <c r="J478" s="361">
        <v>6289.0129500000003</v>
      </c>
      <c r="K478" s="361">
        <v>21855.408910000002</v>
      </c>
      <c r="L478" s="361">
        <v>11780.73387</v>
      </c>
      <c r="M478" s="361">
        <v>5641.6075599999995</v>
      </c>
      <c r="N478" s="361">
        <v>17422.34143</v>
      </c>
      <c r="O478" s="361">
        <v>46768.445420000004</v>
      </c>
      <c r="P478" s="361">
        <v>186533.28203999999</v>
      </c>
      <c r="Q478" s="361">
        <v>5949.6044000000002</v>
      </c>
      <c r="R478" s="362">
        <v>192482.88644</v>
      </c>
      <c r="S478" s="7"/>
      <c r="T478" s="7"/>
      <c r="U478" s="7"/>
      <c r="V478" s="7"/>
      <c r="W478" s="7"/>
      <c r="X478" s="7"/>
      <c r="Y478" s="7"/>
      <c r="Z478" s="7"/>
      <c r="AA478" s="7"/>
      <c r="AB478" s="7"/>
    </row>
    <row r="479" spans="1:28" s="332" customFormat="1" ht="13.5">
      <c r="A479" s="358"/>
      <c r="B479" s="358"/>
      <c r="C479" s="358"/>
      <c r="D479" s="358"/>
      <c r="E479" s="359">
        <v>362</v>
      </c>
      <c r="F479" s="360">
        <v>853.45209999999997</v>
      </c>
      <c r="G479" s="361">
        <v>186.34446</v>
      </c>
      <c r="H479" s="361">
        <v>1039.79656</v>
      </c>
      <c r="I479" s="361">
        <v>12114.81869</v>
      </c>
      <c r="J479" s="361">
        <v>5257.3068600000006</v>
      </c>
      <c r="K479" s="361">
        <v>17372.125550000001</v>
      </c>
      <c r="L479" s="361">
        <v>8003.0970900000002</v>
      </c>
      <c r="M479" s="361">
        <v>3927.2635299999997</v>
      </c>
      <c r="N479" s="361">
        <v>11930.360619999999</v>
      </c>
      <c r="O479" s="361">
        <v>30342.282729999999</v>
      </c>
      <c r="P479" s="361">
        <v>75648.57637000001</v>
      </c>
      <c r="Q479" s="361">
        <v>1275.9251000000002</v>
      </c>
      <c r="R479" s="362">
        <v>76924.501470000003</v>
      </c>
      <c r="S479" s="7"/>
      <c r="T479" s="7"/>
      <c r="U479" s="7"/>
      <c r="V479" s="7"/>
      <c r="W479" s="7"/>
      <c r="X479" s="7"/>
      <c r="Y479" s="7"/>
      <c r="Z479" s="7"/>
      <c r="AA479" s="7"/>
      <c r="AB479" s="7"/>
    </row>
    <row r="480" spans="1:28" s="332" customFormat="1" ht="13.5">
      <c r="A480" s="358"/>
      <c r="B480" s="358"/>
      <c r="C480" s="358"/>
      <c r="D480" s="353" t="s">
        <v>16</v>
      </c>
      <c r="E480" s="354">
        <v>7</v>
      </c>
      <c r="F480" s="355">
        <v>1261891.5714500002</v>
      </c>
      <c r="G480" s="356">
        <v>333544.85651999997</v>
      </c>
      <c r="H480" s="356">
        <v>1595436.4279700001</v>
      </c>
      <c r="I480" s="356">
        <v>186081.62702000001</v>
      </c>
      <c r="J480" s="356">
        <v>59941.019840000001</v>
      </c>
      <c r="K480" s="356">
        <v>246022.64686000001</v>
      </c>
      <c r="L480" s="356">
        <v>100356.90270000001</v>
      </c>
      <c r="M480" s="356">
        <v>92554.926989999993</v>
      </c>
      <c r="N480" s="356">
        <v>192911.82968999998</v>
      </c>
      <c r="O480" s="356">
        <v>2034370.9045199999</v>
      </c>
      <c r="P480" s="356">
        <v>4043457.74083</v>
      </c>
      <c r="Q480" s="356">
        <v>246616.51141000001</v>
      </c>
      <c r="R480" s="357">
        <v>4290074.2522399994</v>
      </c>
      <c r="S480" s="7"/>
      <c r="T480" s="7"/>
      <c r="U480" s="7"/>
      <c r="V480" s="7"/>
      <c r="W480" s="7"/>
      <c r="X480" s="7"/>
      <c r="Y480" s="7"/>
      <c r="Z480" s="7"/>
      <c r="AA480" s="7"/>
      <c r="AB480" s="7"/>
    </row>
    <row r="481" spans="1:28" s="332" customFormat="1" ht="13.5">
      <c r="A481" s="358"/>
      <c r="B481" s="358"/>
      <c r="C481" s="358"/>
      <c r="D481" s="358"/>
      <c r="E481" s="359">
        <v>150</v>
      </c>
      <c r="F481" s="360">
        <v>34562.392350000002</v>
      </c>
      <c r="G481" s="361">
        <v>5279.9582199999995</v>
      </c>
      <c r="H481" s="361">
        <v>39842.350570000002</v>
      </c>
      <c r="I481" s="361">
        <v>53173.17669</v>
      </c>
      <c r="J481" s="361">
        <v>36058.744749999998</v>
      </c>
      <c r="K481" s="361">
        <v>89231.921439999991</v>
      </c>
      <c r="L481" s="361">
        <v>23610.912170000003</v>
      </c>
      <c r="M481" s="361">
        <v>26302.945800000001</v>
      </c>
      <c r="N481" s="361">
        <v>49913.857969999997</v>
      </c>
      <c r="O481" s="361">
        <v>178988.12998</v>
      </c>
      <c r="P481" s="361">
        <v>191587.4676</v>
      </c>
      <c r="Q481" s="361">
        <v>6933.9248799999996</v>
      </c>
      <c r="R481" s="362">
        <v>198521.39247999998</v>
      </c>
      <c r="S481" s="7"/>
      <c r="T481" s="7"/>
      <c r="U481" s="7"/>
      <c r="V481" s="7"/>
      <c r="W481" s="7"/>
      <c r="X481" s="7"/>
      <c r="Y481" s="7"/>
      <c r="Z481" s="7"/>
      <c r="AA481" s="7"/>
      <c r="AB481" s="7"/>
    </row>
    <row r="482" spans="1:28" s="332" customFormat="1" ht="13.5">
      <c r="A482" s="358"/>
      <c r="B482" s="358"/>
      <c r="C482" s="358"/>
      <c r="D482" s="358"/>
      <c r="E482" s="359">
        <v>254</v>
      </c>
      <c r="F482" s="360">
        <v>11200.09967</v>
      </c>
      <c r="G482" s="361">
        <v>13872.426039999998</v>
      </c>
      <c r="H482" s="361">
        <v>25072.525710000002</v>
      </c>
      <c r="I482" s="361">
        <v>25963.965899999999</v>
      </c>
      <c r="J482" s="361">
        <v>17980.743489999997</v>
      </c>
      <c r="K482" s="361">
        <v>43944.709390000004</v>
      </c>
      <c r="L482" s="361">
        <v>18335.582989999999</v>
      </c>
      <c r="M482" s="361">
        <v>13470.27555</v>
      </c>
      <c r="N482" s="361">
        <v>31805.858539999997</v>
      </c>
      <c r="O482" s="361">
        <v>100823.09364000001</v>
      </c>
      <c r="P482" s="361">
        <v>117208.56567</v>
      </c>
      <c r="Q482" s="361">
        <v>11520.495439999999</v>
      </c>
      <c r="R482" s="362">
        <v>128729.06111</v>
      </c>
      <c r="S482" s="7"/>
      <c r="T482" s="7"/>
      <c r="U482" s="7"/>
      <c r="V482" s="7"/>
      <c r="W482" s="7"/>
      <c r="X482" s="7"/>
      <c r="Y482" s="7"/>
      <c r="Z482" s="7"/>
      <c r="AA482" s="7"/>
      <c r="AB482" s="7"/>
    </row>
    <row r="483" spans="1:28" s="332" customFormat="1" ht="13.5">
      <c r="A483" s="358"/>
      <c r="B483" s="358"/>
      <c r="C483" s="358"/>
      <c r="D483" s="358"/>
      <c r="E483" s="359">
        <v>347</v>
      </c>
      <c r="F483" s="360">
        <v>5535.9759999999997</v>
      </c>
      <c r="G483" s="361">
        <v>947.51107999999999</v>
      </c>
      <c r="H483" s="361">
        <v>6483.4870799999999</v>
      </c>
      <c r="I483" s="361">
        <v>26451.145</v>
      </c>
      <c r="J483" s="361">
        <v>15731.76593</v>
      </c>
      <c r="K483" s="361">
        <v>42182.910929999998</v>
      </c>
      <c r="L483" s="361">
        <v>14276.315869999999</v>
      </c>
      <c r="M483" s="361">
        <v>17113.987269999998</v>
      </c>
      <c r="N483" s="361">
        <v>31390.30314</v>
      </c>
      <c r="O483" s="361">
        <v>80056.701150000008</v>
      </c>
      <c r="P483" s="361">
        <v>69742.239489999993</v>
      </c>
      <c r="Q483" s="361">
        <v>12743.21486</v>
      </c>
      <c r="R483" s="362">
        <v>82485.45435</v>
      </c>
      <c r="S483" s="7"/>
      <c r="T483" s="7"/>
      <c r="U483" s="7"/>
      <c r="V483" s="7"/>
      <c r="W483" s="7"/>
      <c r="X483" s="7"/>
      <c r="Y483" s="7"/>
      <c r="Z483" s="7"/>
      <c r="AA483" s="7"/>
      <c r="AB483" s="7"/>
    </row>
    <row r="484" spans="1:28" s="332" customFormat="1" ht="13.5">
      <c r="A484" s="358"/>
      <c r="B484" s="358"/>
      <c r="C484" s="358"/>
      <c r="D484" s="353" t="s">
        <v>57</v>
      </c>
      <c r="E484" s="354">
        <v>33</v>
      </c>
      <c r="F484" s="355">
        <v>13050.00511</v>
      </c>
      <c r="G484" s="356">
        <v>4696.7686399999993</v>
      </c>
      <c r="H484" s="356">
        <v>17746.77375</v>
      </c>
      <c r="I484" s="356">
        <v>47196.793819999999</v>
      </c>
      <c r="J484" s="356">
        <v>30768.369039999998</v>
      </c>
      <c r="K484" s="356">
        <v>77965.162859999997</v>
      </c>
      <c r="L484" s="356">
        <v>27988.62701</v>
      </c>
      <c r="M484" s="356">
        <v>31433.851469999998</v>
      </c>
      <c r="N484" s="356">
        <v>59422.478479999998</v>
      </c>
      <c r="O484" s="356">
        <v>155134.41508999999</v>
      </c>
      <c r="P484" s="356">
        <v>109922.59507</v>
      </c>
      <c r="Q484" s="356">
        <v>8588.5174499999994</v>
      </c>
      <c r="R484" s="357">
        <v>118511.11252</v>
      </c>
      <c r="S484" s="7"/>
      <c r="T484" s="7"/>
      <c r="U484" s="7"/>
      <c r="V484" s="7"/>
      <c r="W484" s="7"/>
      <c r="X484" s="7"/>
      <c r="Y484" s="7"/>
      <c r="Z484" s="7"/>
      <c r="AA484" s="7"/>
      <c r="AB484" s="7"/>
    </row>
    <row r="485" spans="1:28" s="332" customFormat="1" ht="13.5">
      <c r="A485" s="358"/>
      <c r="B485" s="358"/>
      <c r="C485" s="358"/>
      <c r="D485" s="353" t="s">
        <v>58</v>
      </c>
      <c r="E485" s="354">
        <v>322</v>
      </c>
      <c r="F485" s="355">
        <v>1008.08758</v>
      </c>
      <c r="G485" s="356">
        <v>2397.2674300000003</v>
      </c>
      <c r="H485" s="356">
        <v>3405.3550099999998</v>
      </c>
      <c r="I485" s="356">
        <v>19541.032769999998</v>
      </c>
      <c r="J485" s="356">
        <v>11897.247599999999</v>
      </c>
      <c r="K485" s="356">
        <v>31438.28037</v>
      </c>
      <c r="L485" s="356">
        <v>15862.800080000001</v>
      </c>
      <c r="M485" s="356">
        <v>6451.7552100000003</v>
      </c>
      <c r="N485" s="356">
        <v>22314.55529</v>
      </c>
      <c r="O485" s="356">
        <v>57158.190670000004</v>
      </c>
      <c r="P485" s="356">
        <v>54322.904740000005</v>
      </c>
      <c r="Q485" s="356">
        <v>1746.93703</v>
      </c>
      <c r="R485" s="357">
        <v>56069.841770000006</v>
      </c>
      <c r="S485" s="7"/>
      <c r="T485" s="7"/>
      <c r="U485" s="7"/>
      <c r="V485" s="7"/>
      <c r="W485" s="7"/>
      <c r="X485" s="7"/>
      <c r="Y485" s="7"/>
      <c r="Z485" s="7"/>
      <c r="AA485" s="7"/>
      <c r="AB485" s="7"/>
    </row>
    <row r="486" spans="1:28" s="332" customFormat="1" ht="13.5">
      <c r="A486" s="358"/>
      <c r="B486" s="358"/>
      <c r="C486" s="358"/>
      <c r="D486" s="358"/>
      <c r="E486" s="359">
        <v>275</v>
      </c>
      <c r="F486" s="360">
        <v>16402.698970000001</v>
      </c>
      <c r="G486" s="361">
        <v>4319.9822100000001</v>
      </c>
      <c r="H486" s="361">
        <v>20722.68118</v>
      </c>
      <c r="I486" s="361">
        <v>30307.74755</v>
      </c>
      <c r="J486" s="361">
        <v>16186.566560000001</v>
      </c>
      <c r="K486" s="361">
        <v>46494.314109999999</v>
      </c>
      <c r="L486" s="361">
        <v>24294.658829999997</v>
      </c>
      <c r="M486" s="361">
        <v>14321.088599999999</v>
      </c>
      <c r="N486" s="361">
        <v>38615.747430000003</v>
      </c>
      <c r="O486" s="361">
        <v>105832.74271999999</v>
      </c>
      <c r="P486" s="361">
        <v>86519.620439999999</v>
      </c>
      <c r="Q486" s="361">
        <v>2609.0042899999999</v>
      </c>
      <c r="R486" s="362">
        <v>89128.62473000001</v>
      </c>
      <c r="S486" s="7"/>
      <c r="T486" s="7"/>
      <c r="U486" s="7"/>
      <c r="V486" s="7"/>
      <c r="W486" s="7"/>
      <c r="X486" s="7"/>
      <c r="Y486" s="7"/>
      <c r="Z486" s="7"/>
      <c r="AA486" s="7"/>
      <c r="AB486" s="7"/>
    </row>
    <row r="487" spans="1:28" s="332" customFormat="1" ht="13.5">
      <c r="A487" s="358"/>
      <c r="B487" s="358"/>
      <c r="C487" s="358"/>
      <c r="D487" s="353" t="s">
        <v>273</v>
      </c>
      <c r="E487" s="354">
        <v>334</v>
      </c>
      <c r="F487" s="355">
        <v>2643.3636099999999</v>
      </c>
      <c r="G487" s="356">
        <v>418.6284</v>
      </c>
      <c r="H487" s="356">
        <v>3061.9920099999999</v>
      </c>
      <c r="I487" s="356">
        <v>14519.6093</v>
      </c>
      <c r="J487" s="356">
        <v>5414.7977199999996</v>
      </c>
      <c r="K487" s="356">
        <v>19934.407019999999</v>
      </c>
      <c r="L487" s="356">
        <v>12245.411279999998</v>
      </c>
      <c r="M487" s="356">
        <v>3820.8747999999996</v>
      </c>
      <c r="N487" s="356">
        <v>16066.28608</v>
      </c>
      <c r="O487" s="356">
        <v>39062.685109999999</v>
      </c>
      <c r="P487" s="356">
        <v>71374.545440000002</v>
      </c>
      <c r="Q487" s="356">
        <v>1797.8609299999998</v>
      </c>
      <c r="R487" s="357">
        <v>73172.406370000012</v>
      </c>
      <c r="S487" s="7"/>
      <c r="T487" s="7"/>
      <c r="U487" s="7"/>
      <c r="V487" s="7"/>
      <c r="W487" s="7"/>
      <c r="X487" s="7"/>
      <c r="Y487" s="7"/>
      <c r="Z487" s="7"/>
      <c r="AA487" s="7"/>
      <c r="AB487" s="7"/>
    </row>
    <row r="488" spans="1:28" s="332" customFormat="1" ht="13.5">
      <c r="A488" s="358"/>
      <c r="B488" s="358"/>
      <c r="C488" s="358"/>
      <c r="D488" s="353" t="s">
        <v>274</v>
      </c>
      <c r="E488" s="354">
        <v>34</v>
      </c>
      <c r="F488" s="355">
        <v>9437.1948499999999</v>
      </c>
      <c r="G488" s="356">
        <v>5711.5442000000003</v>
      </c>
      <c r="H488" s="356">
        <v>15148.73905</v>
      </c>
      <c r="I488" s="356">
        <v>48187.089930000002</v>
      </c>
      <c r="J488" s="356">
        <v>35458.540079999999</v>
      </c>
      <c r="K488" s="356">
        <v>83645.630010000008</v>
      </c>
      <c r="L488" s="356">
        <v>25129.018030000003</v>
      </c>
      <c r="M488" s="356">
        <v>21186.734820000001</v>
      </c>
      <c r="N488" s="356">
        <v>46315.752850000004</v>
      </c>
      <c r="O488" s="356">
        <v>145110.12190999999</v>
      </c>
      <c r="P488" s="356">
        <v>40779.747409999996</v>
      </c>
      <c r="Q488" s="356">
        <v>3799.3104900000003</v>
      </c>
      <c r="R488" s="357">
        <v>44579.0579</v>
      </c>
      <c r="S488" s="7"/>
      <c r="T488" s="7"/>
      <c r="U488" s="7"/>
      <c r="V488" s="7"/>
      <c r="W488" s="7"/>
      <c r="X488" s="7"/>
      <c r="Y488" s="7"/>
      <c r="Z488" s="7"/>
      <c r="AA488" s="7"/>
      <c r="AB488" s="7"/>
    </row>
    <row r="489" spans="1:28" s="332" customFormat="1" ht="13.5">
      <c r="A489" s="358"/>
      <c r="B489" s="358"/>
      <c r="C489" s="358"/>
      <c r="D489" s="353" t="s">
        <v>60</v>
      </c>
      <c r="E489" s="354">
        <v>36</v>
      </c>
      <c r="F489" s="355">
        <v>33059.618920000001</v>
      </c>
      <c r="G489" s="356">
        <v>26974.913129999997</v>
      </c>
      <c r="H489" s="356">
        <v>60034.532049999994</v>
      </c>
      <c r="I489" s="356">
        <v>74624.232189999995</v>
      </c>
      <c r="J489" s="356">
        <v>84871.62947</v>
      </c>
      <c r="K489" s="356">
        <v>159495.86166</v>
      </c>
      <c r="L489" s="356">
        <v>63342.260539999996</v>
      </c>
      <c r="M489" s="356">
        <v>67307.19101000001</v>
      </c>
      <c r="N489" s="356">
        <v>130649.45155</v>
      </c>
      <c r="O489" s="356">
        <v>350179.84525999997</v>
      </c>
      <c r="P489" s="356">
        <v>344186.34771</v>
      </c>
      <c r="Q489" s="356">
        <v>173688.45216999998</v>
      </c>
      <c r="R489" s="357">
        <v>517874.79988000001</v>
      </c>
      <c r="S489" s="7"/>
      <c r="T489" s="7"/>
      <c r="U489" s="7"/>
      <c r="V489" s="7"/>
      <c r="W489" s="7"/>
      <c r="X489" s="7"/>
      <c r="Y489" s="7"/>
      <c r="Z489" s="7"/>
      <c r="AA489" s="7"/>
      <c r="AB489" s="7"/>
    </row>
    <row r="490" spans="1:28" s="332" customFormat="1" ht="13.5">
      <c r="A490" s="358"/>
      <c r="B490" s="358"/>
      <c r="C490" s="358"/>
      <c r="D490" s="358"/>
      <c r="E490" s="359">
        <v>38</v>
      </c>
      <c r="F490" s="360">
        <v>13839.257720000001</v>
      </c>
      <c r="G490" s="361">
        <v>8942.7817400000004</v>
      </c>
      <c r="H490" s="361">
        <v>22782.03946</v>
      </c>
      <c r="I490" s="361">
        <v>38157.252289999997</v>
      </c>
      <c r="J490" s="361">
        <v>39978.644489999999</v>
      </c>
      <c r="K490" s="361">
        <v>78135.896779999995</v>
      </c>
      <c r="L490" s="361">
        <v>20753.00344</v>
      </c>
      <c r="M490" s="361">
        <v>32384.774819999999</v>
      </c>
      <c r="N490" s="361">
        <v>53137.778259999999</v>
      </c>
      <c r="O490" s="361">
        <v>154055.7145</v>
      </c>
      <c r="P490" s="361">
        <v>128713.1649</v>
      </c>
      <c r="Q490" s="361">
        <v>16383.235550000001</v>
      </c>
      <c r="R490" s="362">
        <v>145096.40044999999</v>
      </c>
      <c r="S490" s="7"/>
      <c r="T490" s="7"/>
      <c r="U490" s="7"/>
      <c r="V490" s="7"/>
      <c r="W490" s="7"/>
      <c r="X490" s="7"/>
      <c r="Y490" s="7"/>
      <c r="Z490" s="7"/>
      <c r="AA490" s="7"/>
      <c r="AB490" s="7"/>
    </row>
    <row r="491" spans="1:28" s="332" customFormat="1" ht="13.5">
      <c r="A491" s="358"/>
      <c r="B491" s="358"/>
      <c r="C491" s="358"/>
      <c r="D491" s="358"/>
      <c r="E491" s="359">
        <v>77</v>
      </c>
      <c r="F491" s="360">
        <v>6081.6403200000004</v>
      </c>
      <c r="G491" s="361">
        <v>14334.97359</v>
      </c>
      <c r="H491" s="361">
        <v>20416.61391</v>
      </c>
      <c r="I491" s="361">
        <v>28530.187389999999</v>
      </c>
      <c r="J491" s="361">
        <v>57300.087140000003</v>
      </c>
      <c r="K491" s="361">
        <v>85830.274529999995</v>
      </c>
      <c r="L491" s="361">
        <v>21843.883530000003</v>
      </c>
      <c r="M491" s="361">
        <v>43418.770619999996</v>
      </c>
      <c r="N491" s="361">
        <v>65262.654150000002</v>
      </c>
      <c r="O491" s="361">
        <v>171509.54259</v>
      </c>
      <c r="P491" s="361">
        <v>92713.890629999994</v>
      </c>
      <c r="Q491" s="361">
        <v>18065.757850000002</v>
      </c>
      <c r="R491" s="362">
        <v>110779.64848</v>
      </c>
      <c r="S491" s="7"/>
      <c r="T491" s="7"/>
      <c r="U491" s="7"/>
      <c r="V491" s="7"/>
      <c r="W491" s="7"/>
      <c r="X491" s="7"/>
      <c r="Y491" s="7"/>
      <c r="Z491" s="7"/>
      <c r="AA491" s="7"/>
      <c r="AB491" s="7"/>
    </row>
    <row r="492" spans="1:28" s="332" customFormat="1" ht="13.5">
      <c r="A492" s="358"/>
      <c r="B492" s="358"/>
      <c r="C492" s="358"/>
      <c r="D492" s="358"/>
      <c r="E492" s="359">
        <v>96</v>
      </c>
      <c r="F492" s="360">
        <v>10472.482830000001</v>
      </c>
      <c r="G492" s="361">
        <v>6955.7306500000004</v>
      </c>
      <c r="H492" s="361">
        <v>17428.213480000002</v>
      </c>
      <c r="I492" s="361">
        <v>24906.703949999999</v>
      </c>
      <c r="J492" s="361">
        <v>42723.230240000004</v>
      </c>
      <c r="K492" s="361">
        <v>67629.93419</v>
      </c>
      <c r="L492" s="361">
        <v>14679.552609999999</v>
      </c>
      <c r="M492" s="361">
        <v>28898.98588</v>
      </c>
      <c r="N492" s="361">
        <v>43578.538489999999</v>
      </c>
      <c r="O492" s="361">
        <v>128636.68616</v>
      </c>
      <c r="P492" s="361">
        <v>48520.242409999999</v>
      </c>
      <c r="Q492" s="361">
        <v>9726.9363000000012</v>
      </c>
      <c r="R492" s="362">
        <v>58247.17871</v>
      </c>
      <c r="S492" s="7"/>
      <c r="T492" s="7"/>
      <c r="U492" s="7"/>
      <c r="V492" s="7"/>
      <c r="W492" s="7"/>
      <c r="X492" s="7"/>
      <c r="Y492" s="7"/>
      <c r="Z492" s="7"/>
      <c r="AA492" s="7"/>
      <c r="AB492" s="7"/>
    </row>
    <row r="493" spans="1:28" s="332" customFormat="1" ht="13.5">
      <c r="A493" s="358"/>
      <c r="B493" s="358"/>
      <c r="C493" s="358"/>
      <c r="D493" s="358"/>
      <c r="E493" s="359">
        <v>164</v>
      </c>
      <c r="F493" s="360">
        <v>8533.18649</v>
      </c>
      <c r="G493" s="361">
        <v>12624.04564</v>
      </c>
      <c r="H493" s="361">
        <v>21157.23213</v>
      </c>
      <c r="I493" s="361">
        <v>50669.897880000004</v>
      </c>
      <c r="J493" s="361">
        <v>50994.762210000001</v>
      </c>
      <c r="K493" s="361">
        <v>101664.66009</v>
      </c>
      <c r="L493" s="361">
        <v>22568.027320000001</v>
      </c>
      <c r="M493" s="361">
        <v>35118.53011</v>
      </c>
      <c r="N493" s="361">
        <v>57686.557430000001</v>
      </c>
      <c r="O493" s="361">
        <v>180508.44965</v>
      </c>
      <c r="P493" s="361">
        <v>59252.98646</v>
      </c>
      <c r="Q493" s="361">
        <v>12972.802230000001</v>
      </c>
      <c r="R493" s="362">
        <v>72225.788690000001</v>
      </c>
      <c r="S493" s="7"/>
      <c r="T493" s="7"/>
      <c r="U493" s="7"/>
      <c r="V493" s="7"/>
      <c r="W493" s="7"/>
      <c r="X493" s="7"/>
      <c r="Y493" s="7"/>
      <c r="Z493" s="7"/>
      <c r="AA493" s="7"/>
      <c r="AB493" s="7"/>
    </row>
    <row r="494" spans="1:28" s="332" customFormat="1" ht="13.5">
      <c r="A494" s="358"/>
      <c r="B494" s="358"/>
      <c r="C494" s="358"/>
      <c r="D494" s="358"/>
      <c r="E494" s="359">
        <v>252</v>
      </c>
      <c r="F494" s="360">
        <v>10661.47631</v>
      </c>
      <c r="G494" s="361">
        <v>11869.43281</v>
      </c>
      <c r="H494" s="361">
        <v>22530.90912</v>
      </c>
      <c r="I494" s="361">
        <v>33126.807059999999</v>
      </c>
      <c r="J494" s="361">
        <v>53619.608979999997</v>
      </c>
      <c r="K494" s="361">
        <v>86746.416040000011</v>
      </c>
      <c r="L494" s="361">
        <v>17889.52334</v>
      </c>
      <c r="M494" s="361">
        <v>27010.183699999998</v>
      </c>
      <c r="N494" s="361">
        <v>44899.707040000001</v>
      </c>
      <c r="O494" s="361">
        <v>154177.03219999999</v>
      </c>
      <c r="P494" s="361">
        <v>83148.572590000011</v>
      </c>
      <c r="Q494" s="361">
        <v>17927.37888</v>
      </c>
      <c r="R494" s="362">
        <v>101075.95147</v>
      </c>
      <c r="S494" s="7"/>
      <c r="T494" s="7"/>
      <c r="U494" s="7"/>
      <c r="V494" s="7"/>
      <c r="W494" s="7"/>
      <c r="X494" s="7"/>
      <c r="Y494" s="7"/>
      <c r="Z494" s="7"/>
      <c r="AA494" s="7"/>
      <c r="AB494" s="7"/>
    </row>
    <row r="495" spans="1:28" s="332" customFormat="1" ht="13.5">
      <c r="A495" s="358"/>
      <c r="B495" s="358"/>
      <c r="C495" s="358"/>
      <c r="D495" s="358"/>
      <c r="E495" s="359">
        <v>271</v>
      </c>
      <c r="F495" s="360">
        <v>3331.10716</v>
      </c>
      <c r="G495" s="361">
        <v>2021.9261299999998</v>
      </c>
      <c r="H495" s="361">
        <v>5353.0332900000003</v>
      </c>
      <c r="I495" s="361">
        <v>25638.235519999998</v>
      </c>
      <c r="J495" s="361">
        <v>29972.113069999999</v>
      </c>
      <c r="K495" s="361">
        <v>55610.348590000001</v>
      </c>
      <c r="L495" s="361">
        <v>15801.69817</v>
      </c>
      <c r="M495" s="361">
        <v>27622.733899999999</v>
      </c>
      <c r="N495" s="361">
        <v>43424.432070000003</v>
      </c>
      <c r="O495" s="361">
        <v>104387.81395</v>
      </c>
      <c r="P495" s="361">
        <v>42753.849289999998</v>
      </c>
      <c r="Q495" s="361">
        <v>6916.6989100000001</v>
      </c>
      <c r="R495" s="362">
        <v>49670.548200000005</v>
      </c>
      <c r="S495" s="7"/>
      <c r="T495" s="7"/>
      <c r="U495" s="7"/>
      <c r="V495" s="7"/>
      <c r="W495" s="7"/>
      <c r="X495" s="7"/>
      <c r="Y495" s="7"/>
      <c r="Z495" s="7"/>
      <c r="AA495" s="7"/>
      <c r="AB495" s="7"/>
    </row>
    <row r="496" spans="1:28" s="332" customFormat="1" ht="13.5">
      <c r="A496" s="358"/>
      <c r="B496" s="358"/>
      <c r="C496" s="358"/>
      <c r="D496" s="353" t="s">
        <v>82</v>
      </c>
      <c r="E496" s="354">
        <v>295</v>
      </c>
      <c r="F496" s="355">
        <v>6781.79493</v>
      </c>
      <c r="G496" s="356">
        <v>1598.1443899999999</v>
      </c>
      <c r="H496" s="356">
        <v>8379.9393199999995</v>
      </c>
      <c r="I496" s="356">
        <v>28577.369010000002</v>
      </c>
      <c r="J496" s="356">
        <v>7108.9241500000007</v>
      </c>
      <c r="K496" s="356">
        <v>35686.293159999994</v>
      </c>
      <c r="L496" s="356">
        <v>15721.271220000001</v>
      </c>
      <c r="M496" s="356">
        <v>4232.7221200000004</v>
      </c>
      <c r="N496" s="356">
        <v>19953.993340000001</v>
      </c>
      <c r="O496" s="356">
        <v>64020.22582</v>
      </c>
      <c r="P496" s="356">
        <v>59700.320670000001</v>
      </c>
      <c r="Q496" s="356">
        <v>363.19441999999998</v>
      </c>
      <c r="R496" s="357">
        <v>60063.515090000001</v>
      </c>
      <c r="S496" s="7"/>
      <c r="T496" s="7"/>
      <c r="U496" s="7"/>
      <c r="V496" s="7"/>
      <c r="W496" s="7"/>
      <c r="X496" s="7"/>
      <c r="Y496" s="7"/>
      <c r="Z496" s="7"/>
      <c r="AA496" s="7"/>
      <c r="AB496" s="7"/>
    </row>
    <row r="497" spans="1:28" s="332" customFormat="1" ht="13.5">
      <c r="A497" s="358"/>
      <c r="B497" s="358"/>
      <c r="C497" s="358"/>
      <c r="D497" s="353" t="s">
        <v>67</v>
      </c>
      <c r="E497" s="354">
        <v>112</v>
      </c>
      <c r="F497" s="355">
        <v>1530.7910900000002</v>
      </c>
      <c r="G497" s="356">
        <v>806.83672000000001</v>
      </c>
      <c r="H497" s="356">
        <v>2337.62781</v>
      </c>
      <c r="I497" s="356">
        <v>25406.646350000003</v>
      </c>
      <c r="J497" s="356">
        <v>27011.738799999999</v>
      </c>
      <c r="K497" s="356">
        <v>52418.385150000002</v>
      </c>
      <c r="L497" s="356">
        <v>18672.652979999999</v>
      </c>
      <c r="M497" s="356">
        <v>20642.178600000003</v>
      </c>
      <c r="N497" s="356">
        <v>39314.831579999998</v>
      </c>
      <c r="O497" s="356">
        <v>94070.844540000006</v>
      </c>
      <c r="P497" s="356">
        <v>53323.388960000004</v>
      </c>
      <c r="Q497" s="356">
        <v>4552.4474400000008</v>
      </c>
      <c r="R497" s="357">
        <v>57875.8364</v>
      </c>
      <c r="S497" s="7"/>
      <c r="T497" s="7"/>
      <c r="U497" s="7"/>
      <c r="V497" s="7"/>
      <c r="W497" s="7"/>
      <c r="X497" s="7"/>
      <c r="Y497" s="7"/>
      <c r="Z497" s="7"/>
      <c r="AA497" s="7"/>
      <c r="AB497" s="7"/>
    </row>
    <row r="498" spans="1:28" s="332" customFormat="1" ht="13.5">
      <c r="A498" s="358"/>
      <c r="B498" s="358"/>
      <c r="C498" s="358"/>
      <c r="D498" s="358"/>
      <c r="E498" s="359">
        <v>113</v>
      </c>
      <c r="F498" s="360">
        <v>27413.573100000001</v>
      </c>
      <c r="G498" s="361">
        <v>22031.170030000001</v>
      </c>
      <c r="H498" s="361">
        <v>49444.743130000003</v>
      </c>
      <c r="I498" s="361">
        <v>42987.149810000003</v>
      </c>
      <c r="J498" s="361">
        <v>52173.962450000006</v>
      </c>
      <c r="K498" s="361">
        <v>95161.112260000009</v>
      </c>
      <c r="L498" s="361">
        <v>30509.63868</v>
      </c>
      <c r="M498" s="361">
        <v>39898.002070000002</v>
      </c>
      <c r="N498" s="361">
        <v>70407.640750000006</v>
      </c>
      <c r="O498" s="361">
        <v>215013.49613999997</v>
      </c>
      <c r="P498" s="361">
        <v>112362.8817</v>
      </c>
      <c r="Q498" s="361">
        <v>63934.822770000006</v>
      </c>
      <c r="R498" s="362">
        <v>176297.70447</v>
      </c>
      <c r="S498" s="7"/>
      <c r="T498" s="7"/>
      <c r="U498" s="7"/>
      <c r="V498" s="7"/>
      <c r="W498" s="7"/>
      <c r="X498" s="7"/>
      <c r="Y498" s="7"/>
      <c r="Z498" s="7"/>
      <c r="AA498" s="7"/>
      <c r="AB498" s="7"/>
    </row>
    <row r="499" spans="1:28" s="332" customFormat="1" ht="13.5">
      <c r="A499" s="358"/>
      <c r="B499" s="358"/>
      <c r="C499" s="358"/>
      <c r="D499" s="358"/>
      <c r="E499" s="359">
        <v>146</v>
      </c>
      <c r="F499" s="360">
        <v>96671.232950000005</v>
      </c>
      <c r="G499" s="361">
        <v>33527.290359999999</v>
      </c>
      <c r="H499" s="361">
        <v>130198.52331</v>
      </c>
      <c r="I499" s="361">
        <v>42091.166700000002</v>
      </c>
      <c r="J499" s="361">
        <v>50585.3344</v>
      </c>
      <c r="K499" s="361">
        <v>92676.501099999994</v>
      </c>
      <c r="L499" s="361">
        <v>26317.808840000002</v>
      </c>
      <c r="M499" s="361">
        <v>39254.116200000004</v>
      </c>
      <c r="N499" s="361">
        <v>65571.925040000002</v>
      </c>
      <c r="O499" s="361">
        <v>288446.94945000001</v>
      </c>
      <c r="P499" s="361">
        <v>171151.14099000001</v>
      </c>
      <c r="Q499" s="361">
        <v>19369.450870000001</v>
      </c>
      <c r="R499" s="362">
        <v>190520.59186000002</v>
      </c>
      <c r="S499" s="7"/>
      <c r="T499" s="7"/>
      <c r="U499" s="7"/>
      <c r="V499" s="7"/>
      <c r="W499" s="7"/>
      <c r="X499" s="7"/>
      <c r="Y499" s="7"/>
      <c r="Z499" s="7"/>
      <c r="AA499" s="7"/>
      <c r="AB499" s="7"/>
    </row>
    <row r="500" spans="1:28" s="332" customFormat="1" ht="13.5">
      <c r="A500" s="358"/>
      <c r="B500" s="358"/>
      <c r="C500" s="358"/>
      <c r="D500" s="358"/>
      <c r="E500" s="359">
        <v>323</v>
      </c>
      <c r="F500" s="360">
        <v>11752.079800000001</v>
      </c>
      <c r="G500" s="361">
        <v>7317.7626100000007</v>
      </c>
      <c r="H500" s="361">
        <v>19069.842410000001</v>
      </c>
      <c r="I500" s="361">
        <v>19970.032039999998</v>
      </c>
      <c r="J500" s="361">
        <v>24610.613789999999</v>
      </c>
      <c r="K500" s="361">
        <v>44580.645830000001</v>
      </c>
      <c r="L500" s="361">
        <v>10804.76067</v>
      </c>
      <c r="M500" s="361">
        <v>18878.4162</v>
      </c>
      <c r="N500" s="361">
        <v>29683.176869999999</v>
      </c>
      <c r="O500" s="361">
        <v>93333.665110000002</v>
      </c>
      <c r="P500" s="361">
        <v>54974.958930000001</v>
      </c>
      <c r="Q500" s="361">
        <v>3040.9223299999999</v>
      </c>
      <c r="R500" s="362">
        <v>58015.881259999995</v>
      </c>
      <c r="S500" s="7"/>
      <c r="T500" s="7"/>
      <c r="U500" s="7"/>
      <c r="V500" s="7"/>
      <c r="W500" s="7"/>
      <c r="X500" s="7"/>
      <c r="Y500" s="7"/>
      <c r="Z500" s="7"/>
      <c r="AA500" s="7"/>
      <c r="AB500" s="7"/>
    </row>
    <row r="501" spans="1:28" s="332" customFormat="1" ht="13.5">
      <c r="A501" s="358"/>
      <c r="B501" s="358"/>
      <c r="C501" s="358"/>
      <c r="D501" s="358"/>
      <c r="E501" s="359">
        <v>384</v>
      </c>
      <c r="F501" s="360">
        <v>72.54898</v>
      </c>
      <c r="G501" s="361">
        <v>0</v>
      </c>
      <c r="H501" s="361">
        <v>72.54898</v>
      </c>
      <c r="I501" s="361">
        <v>6073.9770499999995</v>
      </c>
      <c r="J501" s="361">
        <v>2181.6927400000004</v>
      </c>
      <c r="K501" s="361">
        <v>8255.6697899999999</v>
      </c>
      <c r="L501" s="361">
        <v>1888.1370900000002</v>
      </c>
      <c r="M501" s="361">
        <v>1121.9430400000001</v>
      </c>
      <c r="N501" s="361">
        <v>3010.0801299999998</v>
      </c>
      <c r="O501" s="361">
        <v>11338.2989</v>
      </c>
      <c r="P501" s="361">
        <v>113585.59646</v>
      </c>
      <c r="Q501" s="361">
        <v>0</v>
      </c>
      <c r="R501" s="362">
        <v>113585.59646</v>
      </c>
      <c r="S501" s="7"/>
      <c r="T501" s="7"/>
      <c r="U501" s="7"/>
      <c r="V501" s="7"/>
      <c r="W501" s="7"/>
      <c r="X501" s="7"/>
      <c r="Y501" s="7"/>
      <c r="Z501" s="7"/>
      <c r="AA501" s="7"/>
      <c r="AB501" s="7"/>
    </row>
    <row r="502" spans="1:28" s="332" customFormat="1" ht="13.5">
      <c r="A502" s="358"/>
      <c r="B502" s="358"/>
      <c r="C502" s="358"/>
      <c r="D502" s="358"/>
      <c r="E502" s="359">
        <v>263</v>
      </c>
      <c r="F502" s="360">
        <v>3577.60862</v>
      </c>
      <c r="G502" s="361">
        <v>8365.7822999999989</v>
      </c>
      <c r="H502" s="361">
        <v>11943.39092</v>
      </c>
      <c r="I502" s="361">
        <v>36215.068180000002</v>
      </c>
      <c r="J502" s="361">
        <v>44786.33135</v>
      </c>
      <c r="K502" s="361">
        <v>81001.399529999995</v>
      </c>
      <c r="L502" s="361">
        <v>25091.144780000002</v>
      </c>
      <c r="M502" s="361">
        <v>30213.266489999998</v>
      </c>
      <c r="N502" s="361">
        <v>55304.411270000004</v>
      </c>
      <c r="O502" s="361">
        <v>148249.20172000001</v>
      </c>
      <c r="P502" s="361">
        <v>96754.007580000005</v>
      </c>
      <c r="Q502" s="361">
        <v>9811.2257399999999</v>
      </c>
      <c r="R502" s="362">
        <v>106565.23332</v>
      </c>
      <c r="S502" s="7"/>
      <c r="T502" s="7"/>
      <c r="U502" s="7"/>
      <c r="V502" s="7"/>
      <c r="W502" s="7"/>
      <c r="X502" s="7"/>
      <c r="Y502" s="7"/>
      <c r="Z502" s="7"/>
      <c r="AA502" s="7"/>
      <c r="AB502" s="7"/>
    </row>
    <row r="503" spans="1:28" s="332" customFormat="1" ht="13.5">
      <c r="A503" s="358"/>
      <c r="B503" s="358"/>
      <c r="C503" s="358"/>
      <c r="D503" s="353" t="s">
        <v>63</v>
      </c>
      <c r="E503" s="354">
        <v>41</v>
      </c>
      <c r="F503" s="355">
        <v>14581.83891</v>
      </c>
      <c r="G503" s="356">
        <v>30467.687989999999</v>
      </c>
      <c r="H503" s="356">
        <v>45049.526899999997</v>
      </c>
      <c r="I503" s="356">
        <v>39025.46153</v>
      </c>
      <c r="J503" s="356">
        <v>70156.381069999989</v>
      </c>
      <c r="K503" s="356">
        <v>109181.84259999999</v>
      </c>
      <c r="L503" s="356">
        <v>19667.420999999998</v>
      </c>
      <c r="M503" s="356">
        <v>46875.767630000002</v>
      </c>
      <c r="N503" s="356">
        <v>66543.188630000004</v>
      </c>
      <c r="O503" s="356">
        <v>220774.55812999999</v>
      </c>
      <c r="P503" s="356">
        <v>142683.41861000002</v>
      </c>
      <c r="Q503" s="356">
        <v>44146.579659999996</v>
      </c>
      <c r="R503" s="357">
        <v>186829.99827000001</v>
      </c>
      <c r="S503" s="7"/>
      <c r="T503" s="7"/>
      <c r="U503" s="7"/>
      <c r="V503" s="7"/>
      <c r="W503" s="7"/>
      <c r="X503" s="7"/>
      <c r="Y503" s="7"/>
      <c r="Z503" s="7"/>
      <c r="AA503" s="7"/>
      <c r="AB503" s="7"/>
    </row>
    <row r="504" spans="1:28" s="332" customFormat="1" ht="13.5">
      <c r="A504" s="358"/>
      <c r="B504" s="358"/>
      <c r="C504" s="358"/>
      <c r="D504" s="358"/>
      <c r="E504" s="359">
        <v>44</v>
      </c>
      <c r="F504" s="360">
        <v>32005.370770000001</v>
      </c>
      <c r="G504" s="361">
        <v>25747.035179999999</v>
      </c>
      <c r="H504" s="361">
        <v>57752.40595</v>
      </c>
      <c r="I504" s="361">
        <v>27866.356010000003</v>
      </c>
      <c r="J504" s="361">
        <v>44098.507829999995</v>
      </c>
      <c r="K504" s="361">
        <v>71964.863840000005</v>
      </c>
      <c r="L504" s="361">
        <v>21948.13164</v>
      </c>
      <c r="M504" s="361">
        <v>37251.874649999998</v>
      </c>
      <c r="N504" s="361">
        <v>59200.006289999998</v>
      </c>
      <c r="O504" s="361">
        <v>188917.27608000001</v>
      </c>
      <c r="P504" s="361">
        <v>44294.136290000002</v>
      </c>
      <c r="Q504" s="361">
        <v>84923.775989999995</v>
      </c>
      <c r="R504" s="362">
        <v>129217.91228</v>
      </c>
      <c r="S504" s="7"/>
      <c r="T504" s="7"/>
      <c r="U504" s="7"/>
      <c r="V504" s="7"/>
      <c r="W504" s="7"/>
      <c r="X504" s="7"/>
      <c r="Y504" s="7"/>
      <c r="Z504" s="7"/>
      <c r="AA504" s="7"/>
      <c r="AB504" s="7"/>
    </row>
    <row r="505" spans="1:28" s="332" customFormat="1" ht="13.5">
      <c r="A505" s="358"/>
      <c r="B505" s="358"/>
      <c r="C505" s="358"/>
      <c r="D505" s="358"/>
      <c r="E505" s="359">
        <v>145</v>
      </c>
      <c r="F505" s="360">
        <v>2310.8016899999998</v>
      </c>
      <c r="G505" s="361">
        <v>8118.1723300000003</v>
      </c>
      <c r="H505" s="361">
        <v>10428.97402</v>
      </c>
      <c r="I505" s="361">
        <v>10478.34438</v>
      </c>
      <c r="J505" s="361">
        <v>28750.457989999999</v>
      </c>
      <c r="K505" s="361">
        <v>39228.802369999998</v>
      </c>
      <c r="L505" s="361">
        <v>50883.951549999998</v>
      </c>
      <c r="M505" s="361">
        <v>162469.94811000003</v>
      </c>
      <c r="N505" s="361">
        <v>213353.89966</v>
      </c>
      <c r="O505" s="361">
        <v>263011.67605000001</v>
      </c>
      <c r="P505" s="361">
        <v>6943.5968300000004</v>
      </c>
      <c r="Q505" s="361">
        <v>123520.80821999999</v>
      </c>
      <c r="R505" s="362">
        <v>130464.40505</v>
      </c>
      <c r="S505" s="7"/>
      <c r="T505" s="7"/>
      <c r="U505" s="7"/>
      <c r="V505" s="7"/>
      <c r="W505" s="7"/>
      <c r="X505" s="7"/>
      <c r="Y505" s="7"/>
      <c r="Z505" s="7"/>
      <c r="AA505" s="7"/>
      <c r="AB505" s="7"/>
    </row>
    <row r="506" spans="1:28" s="332" customFormat="1" ht="13.5">
      <c r="A506" s="358"/>
      <c r="B506" s="358"/>
      <c r="C506" s="358"/>
      <c r="D506" s="358"/>
      <c r="E506" s="359">
        <v>168</v>
      </c>
      <c r="F506" s="360">
        <v>17191.111120000001</v>
      </c>
      <c r="G506" s="361">
        <v>26978.437989999999</v>
      </c>
      <c r="H506" s="361">
        <v>44169.54911</v>
      </c>
      <c r="I506" s="361">
        <v>36687.974649999996</v>
      </c>
      <c r="J506" s="361">
        <v>31735.968920000003</v>
      </c>
      <c r="K506" s="361">
        <v>68423.943569999989</v>
      </c>
      <c r="L506" s="361">
        <v>17700.212050000002</v>
      </c>
      <c r="M506" s="361">
        <v>18512.327570000001</v>
      </c>
      <c r="N506" s="361">
        <v>36212.539619999996</v>
      </c>
      <c r="O506" s="361">
        <v>148806.03230000002</v>
      </c>
      <c r="P506" s="361">
        <v>46557.966340000006</v>
      </c>
      <c r="Q506" s="361">
        <v>54579.19253</v>
      </c>
      <c r="R506" s="362">
        <v>101137.15887</v>
      </c>
      <c r="S506" s="7"/>
      <c r="T506" s="7"/>
      <c r="U506" s="7"/>
      <c r="V506" s="7"/>
      <c r="W506" s="7"/>
      <c r="X506" s="7"/>
      <c r="Y506" s="7"/>
      <c r="Z506" s="7"/>
      <c r="AA506" s="7"/>
      <c r="AB506" s="7"/>
    </row>
    <row r="507" spans="1:28" s="332" customFormat="1" ht="13.5">
      <c r="A507" s="358"/>
      <c r="B507" s="358"/>
      <c r="C507" s="358"/>
      <c r="D507" s="358"/>
      <c r="E507" s="359">
        <v>197</v>
      </c>
      <c r="F507" s="360">
        <v>5238408.0364600001</v>
      </c>
      <c r="G507" s="361">
        <v>3072409.5707299998</v>
      </c>
      <c r="H507" s="361">
        <v>8310817.6071899999</v>
      </c>
      <c r="I507" s="361">
        <v>2777458.17925</v>
      </c>
      <c r="J507" s="361">
        <v>777719.02249999996</v>
      </c>
      <c r="K507" s="361">
        <v>3555177.20175</v>
      </c>
      <c r="L507" s="361">
        <v>5950220.3534300001</v>
      </c>
      <c r="M507" s="361">
        <v>2833834.3700199998</v>
      </c>
      <c r="N507" s="361">
        <v>8784054.7234500013</v>
      </c>
      <c r="O507" s="361">
        <v>20650049.532389998</v>
      </c>
      <c r="P507" s="361">
        <v>18435593.84093</v>
      </c>
      <c r="Q507" s="361">
        <v>8455270.0181099996</v>
      </c>
      <c r="R507" s="362">
        <v>26890863.85904</v>
      </c>
      <c r="S507" s="7"/>
      <c r="T507" s="7"/>
      <c r="U507" s="7"/>
      <c r="V507" s="7"/>
      <c r="W507" s="7"/>
      <c r="X507" s="7"/>
      <c r="Y507" s="7"/>
      <c r="Z507" s="7"/>
      <c r="AA507" s="7"/>
      <c r="AB507" s="7"/>
    </row>
    <row r="508" spans="1:28" s="332" customFormat="1" ht="13.5">
      <c r="A508" s="358"/>
      <c r="B508" s="358"/>
      <c r="C508" s="358"/>
      <c r="D508" s="358"/>
      <c r="E508" s="359">
        <v>167</v>
      </c>
      <c r="F508" s="360">
        <v>6777.7249099999999</v>
      </c>
      <c r="G508" s="361">
        <v>13322.2248</v>
      </c>
      <c r="H508" s="361">
        <v>20099.949710000001</v>
      </c>
      <c r="I508" s="361">
        <v>16192.4995</v>
      </c>
      <c r="J508" s="361">
        <v>27593.752479999999</v>
      </c>
      <c r="K508" s="361">
        <v>43786.251979999994</v>
      </c>
      <c r="L508" s="361">
        <v>8889.4470000000001</v>
      </c>
      <c r="M508" s="361">
        <v>14523.961080000001</v>
      </c>
      <c r="N508" s="361">
        <v>23413.408079999997</v>
      </c>
      <c r="O508" s="361">
        <v>87299.609769999995</v>
      </c>
      <c r="P508" s="361">
        <v>27672.866839999999</v>
      </c>
      <c r="Q508" s="361">
        <v>11440.779779999999</v>
      </c>
      <c r="R508" s="362">
        <v>39113.64662</v>
      </c>
      <c r="S508" s="7"/>
      <c r="T508" s="7"/>
      <c r="U508" s="7"/>
      <c r="V508" s="7"/>
      <c r="W508" s="7"/>
      <c r="X508" s="7"/>
      <c r="Y508" s="7"/>
      <c r="Z508" s="7"/>
      <c r="AA508" s="7"/>
      <c r="AB508" s="7"/>
    </row>
    <row r="509" spans="1:28" s="332" customFormat="1" ht="13.5">
      <c r="A509" s="358"/>
      <c r="B509" s="358"/>
      <c r="C509" s="358"/>
      <c r="D509" s="358"/>
      <c r="E509" s="359">
        <v>253</v>
      </c>
      <c r="F509" s="360">
        <v>111290.46481</v>
      </c>
      <c r="G509" s="361">
        <v>213748.54707</v>
      </c>
      <c r="H509" s="361">
        <v>325039.01188000001</v>
      </c>
      <c r="I509" s="361">
        <v>45373.50849</v>
      </c>
      <c r="J509" s="361">
        <v>94407.189599999998</v>
      </c>
      <c r="K509" s="361">
        <v>139780.69808999999</v>
      </c>
      <c r="L509" s="361">
        <v>26970.518410000001</v>
      </c>
      <c r="M509" s="361">
        <v>52702.37169</v>
      </c>
      <c r="N509" s="361">
        <v>79672.89009999999</v>
      </c>
      <c r="O509" s="361">
        <v>544492.60007000004</v>
      </c>
      <c r="P509" s="361">
        <v>271454.04181999998</v>
      </c>
      <c r="Q509" s="361">
        <v>298128.04670000001</v>
      </c>
      <c r="R509" s="362">
        <v>569582.08851999999</v>
      </c>
      <c r="S509" s="7"/>
      <c r="T509" s="7"/>
      <c r="U509" s="7"/>
      <c r="V509" s="7"/>
      <c r="W509" s="7"/>
      <c r="X509" s="7"/>
      <c r="Y509" s="7"/>
      <c r="Z509" s="7"/>
      <c r="AA509" s="7"/>
      <c r="AB509" s="7"/>
    </row>
    <row r="510" spans="1:28" s="332" customFormat="1" ht="13.5">
      <c r="A510" s="358"/>
      <c r="B510" s="358"/>
      <c r="C510" s="358"/>
      <c r="D510" s="358"/>
      <c r="E510" s="359">
        <v>349</v>
      </c>
      <c r="F510" s="360">
        <v>11649.86463</v>
      </c>
      <c r="G510" s="361">
        <v>1386.22794</v>
      </c>
      <c r="H510" s="361">
        <v>13036.092570000001</v>
      </c>
      <c r="I510" s="361">
        <v>15910.21823</v>
      </c>
      <c r="J510" s="361">
        <v>17700.955839999999</v>
      </c>
      <c r="K510" s="361">
        <v>33611.174070000001</v>
      </c>
      <c r="L510" s="361">
        <v>15083.912460000001</v>
      </c>
      <c r="M510" s="361">
        <v>32673.022730000001</v>
      </c>
      <c r="N510" s="361">
        <v>47756.935189999997</v>
      </c>
      <c r="O510" s="361">
        <v>94404.201830000005</v>
      </c>
      <c r="P510" s="361">
        <v>68422.644879999993</v>
      </c>
      <c r="Q510" s="361">
        <v>6114.2472099999995</v>
      </c>
      <c r="R510" s="362">
        <v>74536.892090000008</v>
      </c>
      <c r="S510" s="7"/>
      <c r="T510" s="7"/>
      <c r="U510" s="7"/>
      <c r="V510" s="7"/>
      <c r="W510" s="7"/>
      <c r="X510" s="7"/>
      <c r="Y510" s="7"/>
      <c r="Z510" s="7"/>
      <c r="AA510" s="7"/>
      <c r="AB510" s="7"/>
    </row>
    <row r="511" spans="1:28" s="332" customFormat="1" ht="13.5">
      <c r="A511" s="358"/>
      <c r="B511" s="358"/>
      <c r="C511" s="358"/>
      <c r="D511" s="358"/>
      <c r="E511" s="359">
        <v>407</v>
      </c>
      <c r="F511" s="360">
        <v>1267.5811899999999</v>
      </c>
      <c r="G511" s="361">
        <v>1578.09761</v>
      </c>
      <c r="H511" s="361">
        <v>2845.6787999999997</v>
      </c>
      <c r="I511" s="361">
        <v>8417.5914300000004</v>
      </c>
      <c r="J511" s="361">
        <v>33333.580040000001</v>
      </c>
      <c r="K511" s="361">
        <v>41751.171470000001</v>
      </c>
      <c r="L511" s="361">
        <v>18718.037789999998</v>
      </c>
      <c r="M511" s="361">
        <v>82214.157250000004</v>
      </c>
      <c r="N511" s="361">
        <v>100932.19504000001</v>
      </c>
      <c r="O511" s="361">
        <v>145529.04531000002</v>
      </c>
      <c r="P511" s="361">
        <v>1048.0374100000001</v>
      </c>
      <c r="Q511" s="361">
        <v>7064.7991300000003</v>
      </c>
      <c r="R511" s="362">
        <v>8112.8365400000002</v>
      </c>
      <c r="S511" s="7"/>
      <c r="T511" s="7"/>
      <c r="U511" s="7"/>
      <c r="V511" s="7"/>
      <c r="W511" s="7"/>
      <c r="X511" s="7"/>
      <c r="Y511" s="7"/>
      <c r="Z511" s="7"/>
      <c r="AA511" s="7"/>
      <c r="AB511" s="7"/>
    </row>
    <row r="512" spans="1:28" s="332" customFormat="1" ht="13.5">
      <c r="A512" s="358"/>
      <c r="B512" s="358"/>
      <c r="C512" s="358"/>
      <c r="D512" s="358"/>
      <c r="E512" s="359">
        <v>397</v>
      </c>
      <c r="F512" s="360">
        <v>0</v>
      </c>
      <c r="G512" s="361">
        <v>0</v>
      </c>
      <c r="H512" s="361">
        <v>0</v>
      </c>
      <c r="I512" s="361">
        <v>7327.3729499999999</v>
      </c>
      <c r="J512" s="361">
        <v>6.62331</v>
      </c>
      <c r="K512" s="361">
        <v>7333.9962599999999</v>
      </c>
      <c r="L512" s="361">
        <v>45.91583</v>
      </c>
      <c r="M512" s="361">
        <v>20.837479999999999</v>
      </c>
      <c r="N512" s="361">
        <v>66.753309999999999</v>
      </c>
      <c r="O512" s="361">
        <v>7400.7495699999999</v>
      </c>
      <c r="P512" s="361">
        <v>32642.962869999999</v>
      </c>
      <c r="Q512" s="361">
        <v>0</v>
      </c>
      <c r="R512" s="362">
        <v>32642.962869999999</v>
      </c>
      <c r="S512" s="7"/>
      <c r="T512" s="7"/>
      <c r="U512" s="7"/>
      <c r="V512" s="7"/>
      <c r="W512" s="7"/>
      <c r="X512" s="7"/>
      <c r="Y512" s="7"/>
      <c r="Z512" s="7"/>
      <c r="AA512" s="7"/>
      <c r="AB512" s="7"/>
    </row>
    <row r="513" spans="1:28" s="332" customFormat="1" ht="13.5">
      <c r="A513" s="358"/>
      <c r="B513" s="358"/>
      <c r="C513" s="358"/>
      <c r="D513" s="358"/>
      <c r="E513" s="359">
        <v>406</v>
      </c>
      <c r="F513" s="360">
        <v>27330.991480000001</v>
      </c>
      <c r="G513" s="361">
        <v>70183.765750000006</v>
      </c>
      <c r="H513" s="361">
        <v>97514.757230000003</v>
      </c>
      <c r="I513" s="361">
        <v>41253.120990000003</v>
      </c>
      <c r="J513" s="361">
        <v>44653.238210000003</v>
      </c>
      <c r="K513" s="361">
        <v>85906.359200000006</v>
      </c>
      <c r="L513" s="361">
        <v>17940.100569999999</v>
      </c>
      <c r="M513" s="361">
        <v>25481.828239999999</v>
      </c>
      <c r="N513" s="361">
        <v>43421.928810000005</v>
      </c>
      <c r="O513" s="361">
        <v>226843.04524000001</v>
      </c>
      <c r="P513" s="361">
        <v>278986.51075000002</v>
      </c>
      <c r="Q513" s="361">
        <v>74598.786930000002</v>
      </c>
      <c r="R513" s="362">
        <v>353585.29768000002</v>
      </c>
      <c r="S513" s="7"/>
      <c r="T513" s="7"/>
      <c r="U513" s="7"/>
      <c r="V513" s="7"/>
      <c r="W513" s="7"/>
      <c r="X513" s="7"/>
      <c r="Y513" s="7"/>
      <c r="Z513" s="7"/>
      <c r="AA513" s="7"/>
      <c r="AB513" s="7"/>
    </row>
    <row r="514" spans="1:28" s="332" customFormat="1" ht="13.5">
      <c r="A514" s="358"/>
      <c r="B514" s="358"/>
      <c r="C514" s="358"/>
      <c r="D514" s="358"/>
      <c r="E514" s="359">
        <v>270</v>
      </c>
      <c r="F514" s="360">
        <v>11949.570039999999</v>
      </c>
      <c r="G514" s="361">
        <v>20625.542809999999</v>
      </c>
      <c r="H514" s="361">
        <v>32575.112850000001</v>
      </c>
      <c r="I514" s="361">
        <v>27584.856649999998</v>
      </c>
      <c r="J514" s="361">
        <v>58281.511409999999</v>
      </c>
      <c r="K514" s="361">
        <v>85866.368060000008</v>
      </c>
      <c r="L514" s="361">
        <v>22216.81494</v>
      </c>
      <c r="M514" s="361">
        <v>26886.479139999999</v>
      </c>
      <c r="N514" s="361">
        <v>49103.29408</v>
      </c>
      <c r="O514" s="361">
        <v>167544.77499000001</v>
      </c>
      <c r="P514" s="361">
        <v>74857.93673999999</v>
      </c>
      <c r="Q514" s="361">
        <v>18630.646270000001</v>
      </c>
      <c r="R514" s="362">
        <v>93488.583010000002</v>
      </c>
      <c r="S514" s="7"/>
      <c r="T514" s="7"/>
      <c r="U514" s="7"/>
      <c r="V514" s="7"/>
      <c r="W514" s="7"/>
      <c r="X514" s="7"/>
      <c r="Y514" s="7"/>
      <c r="Z514" s="7"/>
      <c r="AA514" s="7"/>
      <c r="AB514" s="7"/>
    </row>
    <row r="515" spans="1:28" s="332" customFormat="1" ht="13.5">
      <c r="A515" s="358"/>
      <c r="B515" s="358"/>
      <c r="C515" s="358"/>
      <c r="D515" s="358"/>
      <c r="E515" s="359">
        <v>405</v>
      </c>
      <c r="F515" s="360">
        <v>87.34196</v>
      </c>
      <c r="G515" s="361">
        <v>940.28683000000001</v>
      </c>
      <c r="H515" s="361">
        <v>1027.62879</v>
      </c>
      <c r="I515" s="361">
        <v>23239.30384</v>
      </c>
      <c r="J515" s="361">
        <v>23116.434940000003</v>
      </c>
      <c r="K515" s="361">
        <v>46355.73878</v>
      </c>
      <c r="L515" s="361">
        <v>17335.267210000002</v>
      </c>
      <c r="M515" s="361">
        <v>17388.445480000002</v>
      </c>
      <c r="N515" s="361">
        <v>34723.71269</v>
      </c>
      <c r="O515" s="361">
        <v>82107.080260000002</v>
      </c>
      <c r="P515" s="361">
        <v>68698.047319999998</v>
      </c>
      <c r="Q515" s="361">
        <v>4664.8827699999993</v>
      </c>
      <c r="R515" s="362">
        <v>73362.930090000009</v>
      </c>
      <c r="S515" s="7"/>
      <c r="T515" s="7"/>
      <c r="U515" s="7"/>
      <c r="V515" s="7"/>
      <c r="W515" s="7"/>
      <c r="X515" s="7"/>
      <c r="Y515" s="7"/>
      <c r="Z515" s="7"/>
      <c r="AA515" s="7"/>
      <c r="AB515" s="7"/>
    </row>
    <row r="516" spans="1:28" s="332" customFormat="1" ht="13.5">
      <c r="A516" s="358"/>
      <c r="B516" s="358"/>
      <c r="C516" s="358"/>
      <c r="D516" s="353" t="s">
        <v>64</v>
      </c>
      <c r="E516" s="354">
        <v>70</v>
      </c>
      <c r="F516" s="355">
        <v>2891.0716600000001</v>
      </c>
      <c r="G516" s="356">
        <v>1613.59186</v>
      </c>
      <c r="H516" s="356">
        <v>4504.6635199999992</v>
      </c>
      <c r="I516" s="356">
        <v>26699.57964</v>
      </c>
      <c r="J516" s="356">
        <v>14179.50834</v>
      </c>
      <c r="K516" s="356">
        <v>40879.087979999997</v>
      </c>
      <c r="L516" s="356">
        <v>23631.599549999999</v>
      </c>
      <c r="M516" s="356">
        <v>11071.722300000001</v>
      </c>
      <c r="N516" s="356">
        <v>34703.32185</v>
      </c>
      <c r="O516" s="356">
        <v>80087.073349999991</v>
      </c>
      <c r="P516" s="356">
        <v>75013.100529999996</v>
      </c>
      <c r="Q516" s="356">
        <v>5665.62194</v>
      </c>
      <c r="R516" s="357">
        <v>80678.722469999993</v>
      </c>
      <c r="S516" s="7"/>
      <c r="T516" s="7"/>
      <c r="U516" s="7"/>
      <c r="V516" s="7"/>
      <c r="W516" s="7"/>
      <c r="X516" s="7"/>
      <c r="Y516" s="7"/>
      <c r="Z516" s="7"/>
      <c r="AA516" s="7"/>
      <c r="AB516" s="7"/>
    </row>
    <row r="517" spans="1:28" s="332" customFormat="1" ht="13.5">
      <c r="A517" s="358"/>
      <c r="B517" s="358"/>
      <c r="C517" s="358"/>
      <c r="D517" s="358"/>
      <c r="E517" s="359">
        <v>69</v>
      </c>
      <c r="F517" s="360">
        <v>12366.0134</v>
      </c>
      <c r="G517" s="361">
        <v>6426.0878700000003</v>
      </c>
      <c r="H517" s="361">
        <v>18792.101269999999</v>
      </c>
      <c r="I517" s="361">
        <v>27301.52954</v>
      </c>
      <c r="J517" s="361">
        <v>12180.0393</v>
      </c>
      <c r="K517" s="361">
        <v>39481.568840000007</v>
      </c>
      <c r="L517" s="361">
        <v>17426.877379999998</v>
      </c>
      <c r="M517" s="361">
        <v>10401.331759999999</v>
      </c>
      <c r="N517" s="361">
        <v>27828.209139999999</v>
      </c>
      <c r="O517" s="361">
        <v>86101.879249999998</v>
      </c>
      <c r="P517" s="361">
        <v>64487.802779999998</v>
      </c>
      <c r="Q517" s="361">
        <v>7060.7798400000001</v>
      </c>
      <c r="R517" s="362">
        <v>71548.582620000001</v>
      </c>
      <c r="S517" s="7"/>
      <c r="T517" s="7"/>
      <c r="U517" s="7"/>
      <c r="V517" s="7"/>
      <c r="W517" s="7"/>
      <c r="X517" s="7"/>
      <c r="Y517" s="7"/>
      <c r="Z517" s="7"/>
      <c r="AA517" s="7"/>
      <c r="AB517" s="7"/>
    </row>
    <row r="518" spans="1:28" s="332" customFormat="1" ht="13.5">
      <c r="A518" s="358"/>
      <c r="B518" s="358"/>
      <c r="C518" s="358"/>
      <c r="D518" s="358"/>
      <c r="E518" s="359">
        <v>393</v>
      </c>
      <c r="F518" s="360">
        <v>0</v>
      </c>
      <c r="G518" s="361">
        <v>0</v>
      </c>
      <c r="H518" s="361">
        <v>0</v>
      </c>
      <c r="I518" s="361">
        <v>1681.79215</v>
      </c>
      <c r="J518" s="361">
        <v>1348.4930300000001</v>
      </c>
      <c r="K518" s="361">
        <v>3030.2851800000003</v>
      </c>
      <c r="L518" s="361">
        <v>330.78703999999999</v>
      </c>
      <c r="M518" s="361">
        <v>0</v>
      </c>
      <c r="N518" s="361">
        <v>330.78703999999999</v>
      </c>
      <c r="O518" s="361">
        <v>3361.07222</v>
      </c>
      <c r="P518" s="361">
        <v>2657.1394500000001</v>
      </c>
      <c r="Q518" s="361">
        <v>0</v>
      </c>
      <c r="R518" s="362">
        <v>2657.1394500000001</v>
      </c>
      <c r="S518" s="7"/>
      <c r="T518" s="7"/>
      <c r="U518" s="7"/>
      <c r="V518" s="7"/>
      <c r="W518" s="7"/>
      <c r="X518" s="7"/>
      <c r="Y518" s="7"/>
      <c r="Z518" s="7"/>
      <c r="AA518" s="7"/>
      <c r="AB518" s="7"/>
    </row>
    <row r="519" spans="1:28" s="332" customFormat="1" ht="13.5">
      <c r="A519" s="358"/>
      <c r="B519" s="358"/>
      <c r="C519" s="358"/>
      <c r="D519" s="358"/>
      <c r="E519" s="359">
        <v>299</v>
      </c>
      <c r="F519" s="360">
        <v>2663.6125400000001</v>
      </c>
      <c r="G519" s="361">
        <v>496.24259999999998</v>
      </c>
      <c r="H519" s="361">
        <v>3159.8551400000001</v>
      </c>
      <c r="I519" s="361">
        <v>21299.978660000001</v>
      </c>
      <c r="J519" s="361">
        <v>6785.42911</v>
      </c>
      <c r="K519" s="361">
        <v>28085.407769999998</v>
      </c>
      <c r="L519" s="361">
        <v>18246.032930000001</v>
      </c>
      <c r="M519" s="361">
        <v>4615.61294</v>
      </c>
      <c r="N519" s="361">
        <v>22861.64587</v>
      </c>
      <c r="O519" s="361">
        <v>54106.908779999998</v>
      </c>
      <c r="P519" s="361">
        <v>55767.420189999997</v>
      </c>
      <c r="Q519" s="361">
        <v>1211.99207</v>
      </c>
      <c r="R519" s="362">
        <v>56979.412259999997</v>
      </c>
      <c r="S519" s="7"/>
      <c r="T519" s="7"/>
      <c r="U519" s="7"/>
      <c r="V519" s="7"/>
      <c r="W519" s="7"/>
      <c r="X519" s="7"/>
      <c r="Y519" s="7"/>
      <c r="Z519" s="7"/>
      <c r="AA519" s="7"/>
      <c r="AB519" s="7"/>
    </row>
    <row r="520" spans="1:28" s="332" customFormat="1" ht="13.5">
      <c r="A520" s="358"/>
      <c r="B520" s="358"/>
      <c r="C520" s="358"/>
      <c r="D520" s="353" t="s">
        <v>84</v>
      </c>
      <c r="E520" s="354">
        <v>170</v>
      </c>
      <c r="F520" s="355">
        <v>8718.4370600000002</v>
      </c>
      <c r="G520" s="356">
        <v>3676.0113999999999</v>
      </c>
      <c r="H520" s="356">
        <v>12394.448460000001</v>
      </c>
      <c r="I520" s="356">
        <v>32453.763260000003</v>
      </c>
      <c r="J520" s="356">
        <v>13933.023090000001</v>
      </c>
      <c r="K520" s="356">
        <v>46386.786350000002</v>
      </c>
      <c r="L520" s="356">
        <v>25024.249769999999</v>
      </c>
      <c r="M520" s="356">
        <v>11973.291070000001</v>
      </c>
      <c r="N520" s="356">
        <v>36997.540840000001</v>
      </c>
      <c r="O520" s="356">
        <v>95778.775650000011</v>
      </c>
      <c r="P520" s="356">
        <v>103959.70531</v>
      </c>
      <c r="Q520" s="356">
        <v>68245.046249999999</v>
      </c>
      <c r="R520" s="357">
        <v>172204.75156</v>
      </c>
      <c r="S520" s="7"/>
      <c r="T520" s="7"/>
      <c r="U520" s="7"/>
      <c r="V520" s="7"/>
      <c r="W520" s="7"/>
      <c r="X520" s="7"/>
      <c r="Y520" s="7"/>
      <c r="Z520" s="7"/>
      <c r="AA520" s="7"/>
      <c r="AB520" s="7"/>
    </row>
    <row r="521" spans="1:28" s="332" customFormat="1" ht="13.5">
      <c r="A521" s="358"/>
      <c r="B521" s="358"/>
      <c r="C521" s="358"/>
      <c r="D521" s="358"/>
      <c r="E521" s="359">
        <v>396</v>
      </c>
      <c r="F521" s="360">
        <v>0</v>
      </c>
      <c r="G521" s="361">
        <v>0</v>
      </c>
      <c r="H521" s="361">
        <v>0</v>
      </c>
      <c r="I521" s="361">
        <v>1036.50944</v>
      </c>
      <c r="J521" s="361">
        <v>66.594679999999997</v>
      </c>
      <c r="K521" s="361">
        <v>1103.1041200000002</v>
      </c>
      <c r="L521" s="361">
        <v>0</v>
      </c>
      <c r="M521" s="361">
        <v>0</v>
      </c>
      <c r="N521" s="361">
        <v>0</v>
      </c>
      <c r="O521" s="361">
        <v>1103.1041200000002</v>
      </c>
      <c r="P521" s="361">
        <v>35128.382939999996</v>
      </c>
      <c r="Q521" s="361">
        <v>0</v>
      </c>
      <c r="R521" s="362">
        <v>35128.382939999996</v>
      </c>
    </row>
    <row r="522" spans="1:28" s="332" customFormat="1" ht="13.5">
      <c r="A522" s="358"/>
      <c r="B522" s="358"/>
      <c r="C522" s="358"/>
      <c r="D522" s="353" t="s">
        <v>275</v>
      </c>
      <c r="E522" s="354">
        <v>56</v>
      </c>
      <c r="F522" s="355">
        <v>14806.65683</v>
      </c>
      <c r="G522" s="356">
        <v>18784.370920000001</v>
      </c>
      <c r="H522" s="356">
        <v>33591.027750000001</v>
      </c>
      <c r="I522" s="356">
        <v>40077.902179999997</v>
      </c>
      <c r="J522" s="356">
        <v>24599.061559999998</v>
      </c>
      <c r="K522" s="356">
        <v>64676.963739999999</v>
      </c>
      <c r="L522" s="356">
        <v>33403.82331</v>
      </c>
      <c r="M522" s="356">
        <v>20836.166000000001</v>
      </c>
      <c r="N522" s="356">
        <v>54239.989310000004</v>
      </c>
      <c r="O522" s="356">
        <v>152507.98080000002</v>
      </c>
      <c r="P522" s="356">
        <v>87972.792130000002</v>
      </c>
      <c r="Q522" s="356">
        <v>11760.238499999999</v>
      </c>
      <c r="R522" s="357">
        <v>99733.030629999994</v>
      </c>
    </row>
    <row r="523" spans="1:28" s="332" customFormat="1" ht="13.5">
      <c r="A523" s="358"/>
      <c r="B523" s="358"/>
      <c r="C523" s="358"/>
      <c r="D523" s="358"/>
      <c r="E523" s="359">
        <v>58</v>
      </c>
      <c r="F523" s="360">
        <v>4639.7102400000003</v>
      </c>
      <c r="G523" s="361">
        <v>3134.24379</v>
      </c>
      <c r="H523" s="361">
        <v>7773.9540299999999</v>
      </c>
      <c r="I523" s="361">
        <v>32434.169280000002</v>
      </c>
      <c r="J523" s="361">
        <v>16464.814579999998</v>
      </c>
      <c r="K523" s="361">
        <v>48898.98386</v>
      </c>
      <c r="L523" s="361">
        <v>18436.448089999998</v>
      </c>
      <c r="M523" s="361">
        <v>10399.233480000001</v>
      </c>
      <c r="N523" s="361">
        <v>28835.681570000001</v>
      </c>
      <c r="O523" s="361">
        <v>85508.619459999987</v>
      </c>
      <c r="P523" s="361">
        <v>39218.65279</v>
      </c>
      <c r="Q523" s="361">
        <v>2568.3196699999999</v>
      </c>
      <c r="R523" s="362">
        <v>41786.972460000005</v>
      </c>
    </row>
    <row r="524" spans="1:28" s="332" customFormat="1" ht="13.5">
      <c r="A524" s="358"/>
      <c r="B524" s="358"/>
      <c r="C524" s="358"/>
      <c r="D524" s="358"/>
      <c r="E524" s="359">
        <v>301</v>
      </c>
      <c r="F524" s="360">
        <v>3893.9895999999999</v>
      </c>
      <c r="G524" s="361">
        <v>1471.6549199999999</v>
      </c>
      <c r="H524" s="361">
        <v>5365.6445199999998</v>
      </c>
      <c r="I524" s="361">
        <v>22498.279190000001</v>
      </c>
      <c r="J524" s="361">
        <v>7767.7800599999991</v>
      </c>
      <c r="K524" s="361">
        <v>30266.059249999998</v>
      </c>
      <c r="L524" s="361">
        <v>14283.68427</v>
      </c>
      <c r="M524" s="361">
        <v>4374.5555100000001</v>
      </c>
      <c r="N524" s="361">
        <v>18658.23978</v>
      </c>
      <c r="O524" s="361">
        <v>54289.943549999996</v>
      </c>
      <c r="P524" s="361">
        <v>61270.375229999998</v>
      </c>
      <c r="Q524" s="361">
        <v>3086.0267400000002</v>
      </c>
      <c r="R524" s="362">
        <v>64356.401969999999</v>
      </c>
    </row>
    <row r="525" spans="1:28" s="332" customFormat="1" ht="13.5">
      <c r="A525" s="358"/>
      <c r="B525" s="358"/>
      <c r="C525" s="358"/>
      <c r="D525" s="353" t="s">
        <v>68</v>
      </c>
      <c r="E525" s="354">
        <v>47</v>
      </c>
      <c r="F525" s="355">
        <v>16458.210179999998</v>
      </c>
      <c r="G525" s="356">
        <v>17592.17223</v>
      </c>
      <c r="H525" s="356">
        <v>34050.382409999998</v>
      </c>
      <c r="I525" s="356">
        <v>36036.70117</v>
      </c>
      <c r="J525" s="356">
        <v>33000.176039999998</v>
      </c>
      <c r="K525" s="356">
        <v>69036.877209999991</v>
      </c>
      <c r="L525" s="356">
        <v>39792.233260000001</v>
      </c>
      <c r="M525" s="356">
        <v>30954.472160000001</v>
      </c>
      <c r="N525" s="356">
        <v>70746.705419999998</v>
      </c>
      <c r="O525" s="356">
        <v>173833.96503999998</v>
      </c>
      <c r="P525" s="356">
        <v>133259.27068000002</v>
      </c>
      <c r="Q525" s="356">
        <v>23427.385920000001</v>
      </c>
      <c r="R525" s="357">
        <v>156686.65659999999</v>
      </c>
    </row>
    <row r="526" spans="1:28" s="332" customFormat="1" ht="13.5">
      <c r="A526" s="358"/>
      <c r="B526" s="358"/>
      <c r="C526" s="358"/>
      <c r="D526" s="358"/>
      <c r="E526" s="359">
        <v>391</v>
      </c>
      <c r="F526" s="360">
        <v>13718.74755</v>
      </c>
      <c r="G526" s="361">
        <v>7679.9444000000003</v>
      </c>
      <c r="H526" s="361">
        <v>21398.69195</v>
      </c>
      <c r="I526" s="361">
        <v>45027.860719999997</v>
      </c>
      <c r="J526" s="361">
        <v>38680.740340000004</v>
      </c>
      <c r="K526" s="361">
        <v>83708.601060000001</v>
      </c>
      <c r="L526" s="361">
        <v>36550.628360000002</v>
      </c>
      <c r="M526" s="361">
        <v>37691.927889999999</v>
      </c>
      <c r="N526" s="361">
        <v>74242.556249999994</v>
      </c>
      <c r="O526" s="361">
        <v>179349.84925999999</v>
      </c>
      <c r="P526" s="361">
        <v>124041.82801000001</v>
      </c>
      <c r="Q526" s="361">
        <v>8209.77376</v>
      </c>
      <c r="R526" s="362">
        <v>132251.60177000001</v>
      </c>
    </row>
    <row r="527" spans="1:28" s="332" customFormat="1" ht="13.5">
      <c r="A527" s="358"/>
      <c r="B527" s="358"/>
      <c r="C527" s="358"/>
      <c r="D527" s="358"/>
      <c r="E527" s="359">
        <v>266</v>
      </c>
      <c r="F527" s="360">
        <v>1804.9535800000001</v>
      </c>
      <c r="G527" s="361">
        <v>2640.06621</v>
      </c>
      <c r="H527" s="361">
        <v>4445.0197900000003</v>
      </c>
      <c r="I527" s="361">
        <v>25765.35529</v>
      </c>
      <c r="J527" s="361">
        <v>23104.282230000001</v>
      </c>
      <c r="K527" s="361">
        <v>48869.637520000004</v>
      </c>
      <c r="L527" s="361">
        <v>22579.444030000002</v>
      </c>
      <c r="M527" s="361">
        <v>18243.300219999997</v>
      </c>
      <c r="N527" s="361">
        <v>40822.744250000003</v>
      </c>
      <c r="O527" s="361">
        <v>94137.401559999998</v>
      </c>
      <c r="P527" s="361">
        <v>49225.877340000006</v>
      </c>
      <c r="Q527" s="361">
        <v>8701.1162700000004</v>
      </c>
      <c r="R527" s="362">
        <v>57926.993609999998</v>
      </c>
    </row>
    <row r="528" spans="1:28" s="332" customFormat="1" ht="13.5">
      <c r="A528" s="358"/>
      <c r="B528" s="358"/>
      <c r="C528" s="358"/>
      <c r="D528" s="358"/>
      <c r="E528" s="359">
        <v>283</v>
      </c>
      <c r="F528" s="360">
        <v>12.6065</v>
      </c>
      <c r="G528" s="361">
        <v>0.11125</v>
      </c>
      <c r="H528" s="361">
        <v>12.717750000000001</v>
      </c>
      <c r="I528" s="361">
        <v>12389.079310000001</v>
      </c>
      <c r="J528" s="361">
        <v>2784.4715799999999</v>
      </c>
      <c r="K528" s="361">
        <v>15173.55089</v>
      </c>
      <c r="L528" s="361">
        <v>3571.71774</v>
      </c>
      <c r="M528" s="361">
        <v>2004.6297099999999</v>
      </c>
      <c r="N528" s="361">
        <v>5576.3474500000002</v>
      </c>
      <c r="O528" s="361">
        <v>20762.61609</v>
      </c>
      <c r="P528" s="361">
        <v>250566.94334999999</v>
      </c>
      <c r="Q528" s="361">
        <v>332.41383000000002</v>
      </c>
      <c r="R528" s="362">
        <v>250899.35718000002</v>
      </c>
    </row>
    <row r="529" spans="1:18" s="332" customFormat="1" ht="13.5">
      <c r="A529" s="358"/>
      <c r="B529" s="358"/>
      <c r="C529" s="358"/>
      <c r="D529" s="358"/>
      <c r="E529" s="359">
        <v>324</v>
      </c>
      <c r="F529" s="360">
        <v>1972.94274</v>
      </c>
      <c r="G529" s="361">
        <v>2026.9156499999999</v>
      </c>
      <c r="H529" s="361">
        <v>3999.8583900000003</v>
      </c>
      <c r="I529" s="361">
        <v>19439.43922</v>
      </c>
      <c r="J529" s="361">
        <v>13771.540949999999</v>
      </c>
      <c r="K529" s="361">
        <v>33210.980170000003</v>
      </c>
      <c r="L529" s="361">
        <v>17594.127100000002</v>
      </c>
      <c r="M529" s="361">
        <v>10201.73141</v>
      </c>
      <c r="N529" s="361">
        <v>27795.858510000002</v>
      </c>
      <c r="O529" s="361">
        <v>65006.697070000002</v>
      </c>
      <c r="P529" s="361">
        <v>53731.169119999999</v>
      </c>
      <c r="Q529" s="361">
        <v>1343.90409</v>
      </c>
      <c r="R529" s="362">
        <v>55075.073210000002</v>
      </c>
    </row>
    <row r="530" spans="1:18" s="332" customFormat="1" ht="13.5">
      <c r="A530" s="358"/>
      <c r="B530" s="358"/>
      <c r="C530" s="358"/>
      <c r="D530" s="353" t="s">
        <v>83</v>
      </c>
      <c r="E530" s="354">
        <v>110</v>
      </c>
      <c r="F530" s="355">
        <v>50195.668229999996</v>
      </c>
      <c r="G530" s="356">
        <v>14944.72601</v>
      </c>
      <c r="H530" s="356">
        <v>65140.394240000001</v>
      </c>
      <c r="I530" s="356">
        <v>45140.22436</v>
      </c>
      <c r="J530" s="356">
        <v>20757.544959999999</v>
      </c>
      <c r="K530" s="356">
        <v>65897.769320000007</v>
      </c>
      <c r="L530" s="356">
        <v>27452.597679999999</v>
      </c>
      <c r="M530" s="356">
        <v>13809.602210000001</v>
      </c>
      <c r="N530" s="356">
        <v>41262.199890000004</v>
      </c>
      <c r="O530" s="356">
        <v>172300.36344999998</v>
      </c>
      <c r="P530" s="356">
        <v>116400.8894</v>
      </c>
      <c r="Q530" s="356">
        <v>33848.344369999999</v>
      </c>
      <c r="R530" s="357">
        <v>150249.23377000002</v>
      </c>
    </row>
    <row r="531" spans="1:18" s="332" customFormat="1" ht="13.5">
      <c r="A531" s="358"/>
      <c r="B531" s="358"/>
      <c r="C531" s="358"/>
      <c r="D531" s="358"/>
      <c r="E531" s="359">
        <v>409</v>
      </c>
      <c r="F531" s="360">
        <v>4971.8460999999998</v>
      </c>
      <c r="G531" s="361">
        <v>3916.9068900000002</v>
      </c>
      <c r="H531" s="361">
        <v>8888.7529900000009</v>
      </c>
      <c r="I531" s="361">
        <v>21057.13854</v>
      </c>
      <c r="J531" s="361">
        <v>13623.21084</v>
      </c>
      <c r="K531" s="361">
        <v>34680.34938</v>
      </c>
      <c r="L531" s="361">
        <v>19566.219149999997</v>
      </c>
      <c r="M531" s="361">
        <v>13132.739579999999</v>
      </c>
      <c r="N531" s="361">
        <v>32698.958730000002</v>
      </c>
      <c r="O531" s="361">
        <v>76268.061099999992</v>
      </c>
      <c r="P531" s="361">
        <v>73156.957020000002</v>
      </c>
      <c r="Q531" s="361">
        <v>11929.199949999998</v>
      </c>
      <c r="R531" s="362">
        <v>85086.156969999996</v>
      </c>
    </row>
    <row r="532" spans="1:18" s="332" customFormat="1" ht="13.5">
      <c r="A532" s="358"/>
      <c r="B532" s="358"/>
      <c r="C532" s="358"/>
      <c r="D532" s="353" t="s">
        <v>69</v>
      </c>
      <c r="E532" s="354">
        <v>19</v>
      </c>
      <c r="F532" s="355">
        <v>42099.108359999998</v>
      </c>
      <c r="G532" s="356">
        <v>76785.682629999996</v>
      </c>
      <c r="H532" s="356">
        <v>118884.79098999999</v>
      </c>
      <c r="I532" s="356">
        <v>47125.144340000006</v>
      </c>
      <c r="J532" s="356">
        <v>60964.004820000002</v>
      </c>
      <c r="K532" s="356">
        <v>108089.14916</v>
      </c>
      <c r="L532" s="356">
        <v>39306.380060000003</v>
      </c>
      <c r="M532" s="356">
        <v>59217.954509999996</v>
      </c>
      <c r="N532" s="356">
        <v>98524.334569999992</v>
      </c>
      <c r="O532" s="356">
        <v>325498.27472000004</v>
      </c>
      <c r="P532" s="356">
        <v>140610.11371000001</v>
      </c>
      <c r="Q532" s="356">
        <v>69908.998219999994</v>
      </c>
      <c r="R532" s="357">
        <v>210519.11193000001</v>
      </c>
    </row>
    <row r="533" spans="1:18" s="332" customFormat="1" ht="13.5">
      <c r="A533" s="358"/>
      <c r="B533" s="358"/>
      <c r="C533" s="358"/>
      <c r="D533" s="358"/>
      <c r="E533" s="359">
        <v>48</v>
      </c>
      <c r="F533" s="360">
        <v>53083.662810000002</v>
      </c>
      <c r="G533" s="361">
        <v>25972.260989999999</v>
      </c>
      <c r="H533" s="361">
        <v>79055.923800000004</v>
      </c>
      <c r="I533" s="361">
        <v>41295.45521</v>
      </c>
      <c r="J533" s="361">
        <v>39002.714</v>
      </c>
      <c r="K533" s="361">
        <v>80298.169209999993</v>
      </c>
      <c r="L533" s="361">
        <v>22420.499260000001</v>
      </c>
      <c r="M533" s="361">
        <v>40640.610229999998</v>
      </c>
      <c r="N533" s="361">
        <v>63061.109490000003</v>
      </c>
      <c r="O533" s="361">
        <v>222415.20250000001</v>
      </c>
      <c r="P533" s="361">
        <v>87902.916970000006</v>
      </c>
      <c r="Q533" s="361">
        <v>18921.845739999997</v>
      </c>
      <c r="R533" s="362">
        <v>106824.76271</v>
      </c>
    </row>
    <row r="534" spans="1:18" s="332" customFormat="1" ht="13.5">
      <c r="A534" s="358"/>
      <c r="B534" s="358"/>
      <c r="C534" s="358"/>
      <c r="D534" s="358"/>
      <c r="E534" s="359">
        <v>49</v>
      </c>
      <c r="F534" s="360">
        <v>19328.837869999999</v>
      </c>
      <c r="G534" s="361">
        <v>16944.689609999998</v>
      </c>
      <c r="H534" s="361">
        <v>36273.527479999997</v>
      </c>
      <c r="I534" s="361">
        <v>35059.485409999994</v>
      </c>
      <c r="J534" s="361">
        <v>42898.489430000001</v>
      </c>
      <c r="K534" s="361">
        <v>77957.97484000001</v>
      </c>
      <c r="L534" s="361">
        <v>22402.85281</v>
      </c>
      <c r="M534" s="361">
        <v>37583.571340000002</v>
      </c>
      <c r="N534" s="361">
        <v>59986.424149999999</v>
      </c>
      <c r="O534" s="361">
        <v>174217.92647000001</v>
      </c>
      <c r="P534" s="361">
        <v>105009.62220999999</v>
      </c>
      <c r="Q534" s="361">
        <v>9559.7312200000015</v>
      </c>
      <c r="R534" s="362">
        <v>114569.35343</v>
      </c>
    </row>
    <row r="535" spans="1:18" s="332" customFormat="1" ht="13.5">
      <c r="A535" s="358"/>
      <c r="B535" s="358"/>
      <c r="C535" s="358"/>
      <c r="D535" s="358"/>
      <c r="E535" s="359">
        <v>50</v>
      </c>
      <c r="F535" s="360">
        <v>26579.524940000003</v>
      </c>
      <c r="G535" s="361">
        <v>16225.13962</v>
      </c>
      <c r="H535" s="361">
        <v>42804.664560000005</v>
      </c>
      <c r="I535" s="361">
        <v>54692.071520000005</v>
      </c>
      <c r="J535" s="361">
        <v>72411.461590000006</v>
      </c>
      <c r="K535" s="361">
        <v>127103.53311</v>
      </c>
      <c r="L535" s="361">
        <v>33516.141149999996</v>
      </c>
      <c r="M535" s="361">
        <v>71755.947419999997</v>
      </c>
      <c r="N535" s="361">
        <v>105272.08856999999</v>
      </c>
      <c r="O535" s="361">
        <v>275180.28623999999</v>
      </c>
      <c r="P535" s="361">
        <v>115311.06873999999</v>
      </c>
      <c r="Q535" s="361">
        <v>31962.202020000001</v>
      </c>
      <c r="R535" s="362">
        <v>147273.27075999998</v>
      </c>
    </row>
    <row r="536" spans="1:18" s="332" customFormat="1" ht="13.5">
      <c r="A536" s="358"/>
      <c r="B536" s="358"/>
      <c r="C536" s="358"/>
      <c r="D536" s="358"/>
      <c r="E536" s="359">
        <v>52</v>
      </c>
      <c r="F536" s="360">
        <v>6500.13616</v>
      </c>
      <c r="G536" s="361">
        <v>16720.081699999999</v>
      </c>
      <c r="H536" s="361">
        <v>23220.217860000001</v>
      </c>
      <c r="I536" s="361">
        <v>48488.957640000001</v>
      </c>
      <c r="J536" s="361">
        <v>49365.866320000001</v>
      </c>
      <c r="K536" s="361">
        <v>97854.823959999994</v>
      </c>
      <c r="L536" s="361">
        <v>40355.789619999996</v>
      </c>
      <c r="M536" s="361">
        <v>37244.170869999994</v>
      </c>
      <c r="N536" s="361">
        <v>77599.960489999998</v>
      </c>
      <c r="O536" s="361">
        <v>198675.00231000001</v>
      </c>
      <c r="P536" s="361">
        <v>96677.446660000001</v>
      </c>
      <c r="Q536" s="361">
        <v>42557.01728</v>
      </c>
      <c r="R536" s="362">
        <v>139234.46393999999</v>
      </c>
    </row>
    <row r="537" spans="1:18" s="332" customFormat="1" ht="13.5">
      <c r="A537" s="358"/>
      <c r="B537" s="358"/>
      <c r="C537" s="358"/>
      <c r="D537" s="358"/>
      <c r="E537" s="359">
        <v>114</v>
      </c>
      <c r="F537" s="360">
        <v>9374.8993599999994</v>
      </c>
      <c r="G537" s="361">
        <v>6281.607</v>
      </c>
      <c r="H537" s="361">
        <v>15656.506359999999</v>
      </c>
      <c r="I537" s="361">
        <v>55239.240720000002</v>
      </c>
      <c r="J537" s="361">
        <v>49816.28746</v>
      </c>
      <c r="K537" s="361">
        <v>105055.52818000001</v>
      </c>
      <c r="L537" s="361">
        <v>40269.526439999994</v>
      </c>
      <c r="M537" s="361">
        <v>50764.129509999999</v>
      </c>
      <c r="N537" s="361">
        <v>91033.65595</v>
      </c>
      <c r="O537" s="361">
        <v>211745.69049000001</v>
      </c>
      <c r="P537" s="361">
        <v>86664.489659999992</v>
      </c>
      <c r="Q537" s="361">
        <v>11285.206189999999</v>
      </c>
      <c r="R537" s="362">
        <v>97949.695849999989</v>
      </c>
    </row>
    <row r="538" spans="1:18" s="332" customFormat="1" ht="13.5">
      <c r="A538" s="358"/>
      <c r="B538" s="358"/>
      <c r="C538" s="358"/>
      <c r="D538" s="358"/>
      <c r="E538" s="359">
        <v>369</v>
      </c>
      <c r="F538" s="360">
        <v>9350.7384299999994</v>
      </c>
      <c r="G538" s="361">
        <v>30466.831620000001</v>
      </c>
      <c r="H538" s="361">
        <v>39817.570049999995</v>
      </c>
      <c r="I538" s="361">
        <v>45661.340889999999</v>
      </c>
      <c r="J538" s="361">
        <v>100516.92643000001</v>
      </c>
      <c r="K538" s="361">
        <v>146178.26731999998</v>
      </c>
      <c r="L538" s="361">
        <v>26977.90423</v>
      </c>
      <c r="M538" s="361">
        <v>35487.244930000001</v>
      </c>
      <c r="N538" s="361">
        <v>62465.149159999994</v>
      </c>
      <c r="O538" s="361">
        <v>248460.98652999999</v>
      </c>
      <c r="P538" s="361">
        <v>146748.20293</v>
      </c>
      <c r="Q538" s="361">
        <v>37386.083299999998</v>
      </c>
      <c r="R538" s="362">
        <v>184134.28623</v>
      </c>
    </row>
    <row r="539" spans="1:18" s="332" customFormat="1" ht="13.5">
      <c r="A539" s="358"/>
      <c r="B539" s="358"/>
      <c r="C539" s="358"/>
      <c r="D539" s="358"/>
      <c r="E539" s="359">
        <v>399</v>
      </c>
      <c r="F539" s="360">
        <v>831.51969999999994</v>
      </c>
      <c r="G539" s="361">
        <v>2644.2641200000003</v>
      </c>
      <c r="H539" s="361">
        <v>3475.7838199999997</v>
      </c>
      <c r="I539" s="361">
        <v>10080.518529999999</v>
      </c>
      <c r="J539" s="361">
        <v>32382.7474</v>
      </c>
      <c r="K539" s="361">
        <v>42463.265930000001</v>
      </c>
      <c r="L539" s="361">
        <v>16308.827369999999</v>
      </c>
      <c r="M539" s="361">
        <v>76335.183269999994</v>
      </c>
      <c r="N539" s="361">
        <v>92644.010640000008</v>
      </c>
      <c r="O539" s="361">
        <v>138583.06039</v>
      </c>
      <c r="P539" s="361">
        <v>25011.191870000002</v>
      </c>
      <c r="Q539" s="361">
        <v>13152.108749999999</v>
      </c>
      <c r="R539" s="362">
        <v>38163.300619999995</v>
      </c>
    </row>
    <row r="540" spans="1:18" s="332" customFormat="1" ht="13.5">
      <c r="A540" s="358"/>
      <c r="B540" s="358"/>
      <c r="C540" s="358"/>
      <c r="D540" s="358"/>
      <c r="E540" s="359">
        <v>408</v>
      </c>
      <c r="F540" s="360">
        <v>1600.1913300000001</v>
      </c>
      <c r="G540" s="361">
        <v>33.134610000000002</v>
      </c>
      <c r="H540" s="361">
        <v>1633.3259399999999</v>
      </c>
      <c r="I540" s="361">
        <v>0</v>
      </c>
      <c r="J540" s="361">
        <v>0</v>
      </c>
      <c r="K540" s="361">
        <v>0</v>
      </c>
      <c r="L540" s="361">
        <v>0</v>
      </c>
      <c r="M540" s="361">
        <v>0</v>
      </c>
      <c r="N540" s="361">
        <v>0</v>
      </c>
      <c r="O540" s="361">
        <v>1633.3259399999999</v>
      </c>
      <c r="P540" s="361">
        <v>185.54702</v>
      </c>
      <c r="Q540" s="361">
        <v>0</v>
      </c>
      <c r="R540" s="362">
        <v>185.54702</v>
      </c>
    </row>
    <row r="541" spans="1:18" s="332" customFormat="1" ht="13.5">
      <c r="A541" s="358"/>
      <c r="B541" s="358"/>
      <c r="C541" s="358"/>
      <c r="D541" s="358"/>
      <c r="E541" s="359">
        <v>318</v>
      </c>
      <c r="F541" s="360">
        <v>1968.7110600000001</v>
      </c>
      <c r="G541" s="361">
        <v>1209.95183</v>
      </c>
      <c r="H541" s="361">
        <v>3178.6628900000001</v>
      </c>
      <c r="I541" s="361">
        <v>18062.515149999999</v>
      </c>
      <c r="J541" s="361">
        <v>25524.224710000002</v>
      </c>
      <c r="K541" s="361">
        <v>43586.739860000001</v>
      </c>
      <c r="L541" s="361">
        <v>11270.154430000001</v>
      </c>
      <c r="M541" s="361">
        <v>17628.36161</v>
      </c>
      <c r="N541" s="361">
        <v>28898.516039999999</v>
      </c>
      <c r="O541" s="361">
        <v>75663.918790000011</v>
      </c>
      <c r="P541" s="361">
        <v>34704.37113</v>
      </c>
      <c r="Q541" s="361">
        <v>4248.6274100000001</v>
      </c>
      <c r="R541" s="362">
        <v>38952.998540000001</v>
      </c>
    </row>
    <row r="542" spans="1:18" s="332" customFormat="1" ht="13.5">
      <c r="A542" s="358"/>
      <c r="B542" s="358"/>
      <c r="C542" s="358"/>
      <c r="D542" s="358"/>
      <c r="E542" s="359">
        <v>329</v>
      </c>
      <c r="F542" s="360">
        <v>2414.2828599999998</v>
      </c>
      <c r="G542" s="361">
        <v>2399.9711200000002</v>
      </c>
      <c r="H542" s="361">
        <v>4814.2539800000004</v>
      </c>
      <c r="I542" s="361">
        <v>26647.559020000001</v>
      </c>
      <c r="J542" s="361">
        <v>55066.326159999997</v>
      </c>
      <c r="K542" s="361">
        <v>81713.885180000012</v>
      </c>
      <c r="L542" s="361">
        <v>15386.358980000001</v>
      </c>
      <c r="M542" s="361">
        <v>34230.237030000004</v>
      </c>
      <c r="N542" s="361">
        <v>49616.596010000001</v>
      </c>
      <c r="O542" s="361">
        <v>136144.73517</v>
      </c>
      <c r="P542" s="361">
        <v>44785.221359999996</v>
      </c>
      <c r="Q542" s="361">
        <v>5122.8425399999996</v>
      </c>
      <c r="R542" s="362">
        <v>49908.063900000001</v>
      </c>
    </row>
    <row r="543" spans="1:18" s="332" customFormat="1" ht="13.5">
      <c r="A543" s="358"/>
      <c r="B543" s="358"/>
      <c r="C543" s="358"/>
      <c r="D543" s="358"/>
      <c r="E543" s="359">
        <v>265</v>
      </c>
      <c r="F543" s="360">
        <v>13802.39421</v>
      </c>
      <c r="G543" s="361">
        <v>16120.414480000001</v>
      </c>
      <c r="H543" s="361">
        <v>29922.808690000002</v>
      </c>
      <c r="I543" s="361">
        <v>33175.880530000002</v>
      </c>
      <c r="J543" s="361">
        <v>45015.75189</v>
      </c>
      <c r="K543" s="361">
        <v>78191.632420000009</v>
      </c>
      <c r="L543" s="361">
        <v>26883.632430000001</v>
      </c>
      <c r="M543" s="361">
        <v>30031.725670000003</v>
      </c>
      <c r="N543" s="361">
        <v>56915.358100000005</v>
      </c>
      <c r="O543" s="361">
        <v>165029.79921</v>
      </c>
      <c r="P543" s="361">
        <v>48801.915009999997</v>
      </c>
      <c r="Q543" s="361">
        <v>7365.6126799999993</v>
      </c>
      <c r="R543" s="362">
        <v>56167.527689999995</v>
      </c>
    </row>
    <row r="544" spans="1:18" s="332" customFormat="1" ht="13.5">
      <c r="A544" s="358"/>
      <c r="B544" s="358"/>
      <c r="C544" s="358"/>
      <c r="D544" s="358"/>
      <c r="E544" s="359">
        <v>269</v>
      </c>
      <c r="F544" s="360">
        <v>9283.2713100000001</v>
      </c>
      <c r="G544" s="361">
        <v>45445.439469999998</v>
      </c>
      <c r="H544" s="361">
        <v>54728.710780000001</v>
      </c>
      <c r="I544" s="361">
        <v>38781.853219999997</v>
      </c>
      <c r="J544" s="361">
        <v>45150.858509999998</v>
      </c>
      <c r="K544" s="361">
        <v>83932.71173000001</v>
      </c>
      <c r="L544" s="361">
        <v>28822.5893</v>
      </c>
      <c r="M544" s="361">
        <v>60549.78615</v>
      </c>
      <c r="N544" s="361">
        <v>89372.375450000007</v>
      </c>
      <c r="O544" s="361">
        <v>228033.79796</v>
      </c>
      <c r="P544" s="361">
        <v>68210.323499999999</v>
      </c>
      <c r="Q544" s="361">
        <v>7714.0378099999998</v>
      </c>
      <c r="R544" s="362">
        <v>75924.361310000008</v>
      </c>
    </row>
    <row r="545" spans="1:18" s="332" customFormat="1" ht="13.5">
      <c r="A545" s="358"/>
      <c r="B545" s="358"/>
      <c r="C545" s="358"/>
      <c r="D545" s="353" t="s">
        <v>86</v>
      </c>
      <c r="E545" s="354">
        <v>244</v>
      </c>
      <c r="F545" s="355">
        <v>7514.3240800000003</v>
      </c>
      <c r="G545" s="356">
        <v>1134.93235</v>
      </c>
      <c r="H545" s="356">
        <v>8649.2564299999995</v>
      </c>
      <c r="I545" s="356">
        <v>31627.42786</v>
      </c>
      <c r="J545" s="356">
        <v>11190.11702</v>
      </c>
      <c r="K545" s="356">
        <v>42817.544880000001</v>
      </c>
      <c r="L545" s="356">
        <v>15877.03659</v>
      </c>
      <c r="M545" s="356">
        <v>5242.4484900000007</v>
      </c>
      <c r="N545" s="356">
        <v>21119.485079999999</v>
      </c>
      <c r="O545" s="356">
        <v>72586.286389999994</v>
      </c>
      <c r="P545" s="356">
        <v>108073.89779</v>
      </c>
      <c r="Q545" s="356">
        <v>2873.3192100000001</v>
      </c>
      <c r="R545" s="357">
        <v>110947.217</v>
      </c>
    </row>
    <row r="546" spans="1:18" s="332" customFormat="1" ht="13.5">
      <c r="A546" s="358"/>
      <c r="B546" s="358"/>
      <c r="C546" s="358"/>
      <c r="D546" s="353" t="s">
        <v>276</v>
      </c>
      <c r="E546" s="354">
        <v>289</v>
      </c>
      <c r="F546" s="355">
        <v>3107.99863</v>
      </c>
      <c r="G546" s="356">
        <v>1919.4213500000001</v>
      </c>
      <c r="H546" s="356">
        <v>5027.4199800000006</v>
      </c>
      <c r="I546" s="356">
        <v>23230.537629999999</v>
      </c>
      <c r="J546" s="356">
        <v>8587.8928400000004</v>
      </c>
      <c r="K546" s="356">
        <v>31818.430469999999</v>
      </c>
      <c r="L546" s="356">
        <v>17213.652010000002</v>
      </c>
      <c r="M546" s="356">
        <v>5800.3464400000003</v>
      </c>
      <c r="N546" s="356">
        <v>23013.998449999999</v>
      </c>
      <c r="O546" s="356">
        <v>59859.848899999997</v>
      </c>
      <c r="P546" s="356">
        <v>83219.660879999996</v>
      </c>
      <c r="Q546" s="356">
        <v>797.84941000000003</v>
      </c>
      <c r="R546" s="357">
        <v>84017.510290000006</v>
      </c>
    </row>
    <row r="547" spans="1:18" s="332" customFormat="1" ht="13.5">
      <c r="A547" s="358"/>
      <c r="B547" s="358"/>
      <c r="C547" s="358"/>
      <c r="D547" s="353" t="s">
        <v>77</v>
      </c>
      <c r="E547" s="354">
        <v>232</v>
      </c>
      <c r="F547" s="355">
        <v>10226.16511</v>
      </c>
      <c r="G547" s="356">
        <v>4956.1007</v>
      </c>
      <c r="H547" s="356">
        <v>15182.265810000001</v>
      </c>
      <c r="I547" s="356">
        <v>47355.498509999998</v>
      </c>
      <c r="J547" s="356">
        <v>20434.399570000001</v>
      </c>
      <c r="K547" s="356">
        <v>67789.898079999999</v>
      </c>
      <c r="L547" s="356">
        <v>40485.800670000004</v>
      </c>
      <c r="M547" s="356">
        <v>16751.397679999998</v>
      </c>
      <c r="N547" s="356">
        <v>57237.198349999999</v>
      </c>
      <c r="O547" s="356">
        <v>140209.36224000002</v>
      </c>
      <c r="P547" s="356">
        <v>114084.77284000001</v>
      </c>
      <c r="Q547" s="356">
        <v>9733.6029299999991</v>
      </c>
      <c r="R547" s="357">
        <v>123818.37577</v>
      </c>
    </row>
    <row r="548" spans="1:18" s="332" customFormat="1" ht="13.5">
      <c r="A548" s="358"/>
      <c r="B548" s="358"/>
      <c r="C548" s="358"/>
      <c r="D548" s="358"/>
      <c r="E548" s="359">
        <v>392</v>
      </c>
      <c r="F548" s="360">
        <v>813.12981000000002</v>
      </c>
      <c r="G548" s="361">
        <v>890.98893999999996</v>
      </c>
      <c r="H548" s="361">
        <v>1704.1187500000001</v>
      </c>
      <c r="I548" s="361">
        <v>25282.837399999997</v>
      </c>
      <c r="J548" s="361">
        <v>11364.422869999999</v>
      </c>
      <c r="K548" s="361">
        <v>36647.260270000006</v>
      </c>
      <c r="L548" s="361">
        <v>21920.39618</v>
      </c>
      <c r="M548" s="361">
        <v>17383.034030000003</v>
      </c>
      <c r="N548" s="361">
        <v>39303.430209999999</v>
      </c>
      <c r="O548" s="361">
        <v>77654.809229999999</v>
      </c>
      <c r="P548" s="361">
        <v>51789.104719999996</v>
      </c>
      <c r="Q548" s="361">
        <v>818.74090000000001</v>
      </c>
      <c r="R548" s="362">
        <v>52607.84562</v>
      </c>
    </row>
    <row r="549" spans="1:18" s="332" customFormat="1" ht="13.5">
      <c r="A549" s="358"/>
      <c r="B549" s="358"/>
      <c r="C549" s="358"/>
      <c r="D549" s="353" t="s">
        <v>53</v>
      </c>
      <c r="E549" s="354">
        <v>20</v>
      </c>
      <c r="F549" s="355">
        <v>8581.6714600000014</v>
      </c>
      <c r="G549" s="356">
        <v>7841.5932199999997</v>
      </c>
      <c r="H549" s="356">
        <v>16423.26468</v>
      </c>
      <c r="I549" s="356">
        <v>24552.585910000002</v>
      </c>
      <c r="J549" s="356">
        <v>17105.404019999998</v>
      </c>
      <c r="K549" s="356">
        <v>41657.989929999996</v>
      </c>
      <c r="L549" s="356">
        <v>22434.756109999998</v>
      </c>
      <c r="M549" s="356">
        <v>13930.80732</v>
      </c>
      <c r="N549" s="356">
        <v>36365.563430000002</v>
      </c>
      <c r="O549" s="356">
        <v>94446.818040000013</v>
      </c>
      <c r="P549" s="356">
        <v>71784.881810000006</v>
      </c>
      <c r="Q549" s="356">
        <v>7215.8333499999999</v>
      </c>
      <c r="R549" s="357">
        <v>79000.715159999992</v>
      </c>
    </row>
    <row r="550" spans="1:18" s="332" customFormat="1" ht="13.5">
      <c r="A550" s="358"/>
      <c r="B550" s="358"/>
      <c r="C550" s="358"/>
      <c r="D550" s="358"/>
      <c r="E550" s="359">
        <v>21</v>
      </c>
      <c r="F550" s="360">
        <v>7978.4679900000001</v>
      </c>
      <c r="G550" s="361">
        <v>4632.2549200000003</v>
      </c>
      <c r="H550" s="361">
        <v>12610.72291</v>
      </c>
      <c r="I550" s="361">
        <v>23246.73357</v>
      </c>
      <c r="J550" s="361">
        <v>11482.822199999999</v>
      </c>
      <c r="K550" s="361">
        <v>34729.555770000006</v>
      </c>
      <c r="L550" s="361">
        <v>10350.579230000001</v>
      </c>
      <c r="M550" s="361">
        <v>8492.439769999999</v>
      </c>
      <c r="N550" s="361">
        <v>18843.019</v>
      </c>
      <c r="O550" s="361">
        <v>66183.297680000003</v>
      </c>
      <c r="P550" s="361">
        <v>117962.48390000001</v>
      </c>
      <c r="Q550" s="361">
        <v>9733.2101500000008</v>
      </c>
      <c r="R550" s="362">
        <v>127695.69404999999</v>
      </c>
    </row>
    <row r="551" spans="1:18" s="332" customFormat="1" ht="13.5">
      <c r="A551" s="358"/>
      <c r="B551" s="358"/>
      <c r="C551" s="358"/>
      <c r="D551" s="353" t="s">
        <v>277</v>
      </c>
      <c r="E551" s="354">
        <v>166</v>
      </c>
      <c r="F551" s="355">
        <v>32008.777870000002</v>
      </c>
      <c r="G551" s="356">
        <v>7720.5914699999994</v>
      </c>
      <c r="H551" s="356">
        <v>39729.369340000005</v>
      </c>
      <c r="I551" s="356">
        <v>51064.89286</v>
      </c>
      <c r="J551" s="356">
        <v>31172.179700000001</v>
      </c>
      <c r="K551" s="356">
        <v>82237.072560000001</v>
      </c>
      <c r="L551" s="356">
        <v>35246.548210000001</v>
      </c>
      <c r="M551" s="356">
        <v>37769.202310000001</v>
      </c>
      <c r="N551" s="356">
        <v>73015.750520000001</v>
      </c>
      <c r="O551" s="356">
        <v>194982.19241999998</v>
      </c>
      <c r="P551" s="356">
        <v>58263.107170000003</v>
      </c>
      <c r="Q551" s="356">
        <v>20847.96557</v>
      </c>
      <c r="R551" s="357">
        <v>79111.072739999989</v>
      </c>
    </row>
    <row r="552" spans="1:18" s="332" customFormat="1" ht="13.5">
      <c r="A552" s="358"/>
      <c r="B552" s="358"/>
      <c r="C552" s="358"/>
      <c r="D552" s="353" t="s">
        <v>54</v>
      </c>
      <c r="E552" s="354">
        <v>22</v>
      </c>
      <c r="F552" s="355">
        <v>6388.9355099999993</v>
      </c>
      <c r="G552" s="356">
        <v>4454.3540899999998</v>
      </c>
      <c r="H552" s="356">
        <v>10843.2896</v>
      </c>
      <c r="I552" s="356">
        <v>19570.07372</v>
      </c>
      <c r="J552" s="356">
        <v>9736.1094000000012</v>
      </c>
      <c r="K552" s="356">
        <v>29306.183120000002</v>
      </c>
      <c r="L552" s="356">
        <v>10730.04227</v>
      </c>
      <c r="M552" s="356">
        <v>7129.8513600000006</v>
      </c>
      <c r="N552" s="356">
        <v>17859.893629999999</v>
      </c>
      <c r="O552" s="356">
        <v>58009.366350000004</v>
      </c>
      <c r="P552" s="356">
        <v>58605.18939</v>
      </c>
      <c r="Q552" s="356">
        <v>16164.63515</v>
      </c>
      <c r="R552" s="357">
        <v>74769.824540000001</v>
      </c>
    </row>
    <row r="553" spans="1:18" s="332" customFormat="1" ht="13.5">
      <c r="A553" s="358"/>
      <c r="B553" s="358"/>
      <c r="C553" s="358"/>
      <c r="D553" s="358"/>
      <c r="E553" s="359">
        <v>245</v>
      </c>
      <c r="F553" s="360">
        <v>2481.0095799999999</v>
      </c>
      <c r="G553" s="361">
        <v>2301.2831099999999</v>
      </c>
      <c r="H553" s="361">
        <v>4782.2926900000002</v>
      </c>
      <c r="I553" s="361">
        <v>29424.508989999998</v>
      </c>
      <c r="J553" s="361">
        <v>16906.35254</v>
      </c>
      <c r="K553" s="361">
        <v>46330.861530000002</v>
      </c>
      <c r="L553" s="361">
        <v>22348.372230000001</v>
      </c>
      <c r="M553" s="361">
        <v>14618.746070000001</v>
      </c>
      <c r="N553" s="361">
        <v>36967.118299999995</v>
      </c>
      <c r="O553" s="361">
        <v>88080.272519999999</v>
      </c>
      <c r="P553" s="361">
        <v>44460.767240000001</v>
      </c>
      <c r="Q553" s="361">
        <v>12720.17546</v>
      </c>
      <c r="R553" s="362">
        <v>57180.9427</v>
      </c>
    </row>
    <row r="554" spans="1:18" s="332" customFormat="1" ht="13.5">
      <c r="A554" s="358"/>
      <c r="B554" s="358"/>
      <c r="C554" s="358"/>
      <c r="D554" s="358"/>
      <c r="E554" s="359">
        <v>262</v>
      </c>
      <c r="F554" s="360">
        <v>954.17267000000004</v>
      </c>
      <c r="G554" s="361">
        <v>261.40237999999999</v>
      </c>
      <c r="H554" s="361">
        <v>1215.5750500000001</v>
      </c>
      <c r="I554" s="361">
        <v>8665.0802299999996</v>
      </c>
      <c r="J554" s="361">
        <v>22625.833469999998</v>
      </c>
      <c r="K554" s="361">
        <v>31290.913700000001</v>
      </c>
      <c r="L554" s="361">
        <v>5500.1489599999995</v>
      </c>
      <c r="M554" s="361">
        <v>14968.389140000001</v>
      </c>
      <c r="N554" s="361">
        <v>20468.538100000002</v>
      </c>
      <c r="O554" s="361">
        <v>52975.026850000002</v>
      </c>
      <c r="P554" s="361">
        <v>9254.0533900000009</v>
      </c>
      <c r="Q554" s="361">
        <v>81.200229999999991</v>
      </c>
      <c r="R554" s="362">
        <v>9335.2536199999995</v>
      </c>
    </row>
    <row r="555" spans="1:18" s="332" customFormat="1" ht="13.5">
      <c r="A555" s="358"/>
      <c r="B555" s="358"/>
      <c r="C555" s="358"/>
      <c r="D555" s="353" t="s">
        <v>278</v>
      </c>
      <c r="E555" s="354">
        <v>40</v>
      </c>
      <c r="F555" s="355">
        <v>13882.53377</v>
      </c>
      <c r="G555" s="356">
        <v>4732.9226699999999</v>
      </c>
      <c r="H555" s="356">
        <v>18615.456440000002</v>
      </c>
      <c r="I555" s="356">
        <v>29336.610820000002</v>
      </c>
      <c r="J555" s="356">
        <v>15423.854960000001</v>
      </c>
      <c r="K555" s="356">
        <v>44760.465779999999</v>
      </c>
      <c r="L555" s="356">
        <v>23766.435160000001</v>
      </c>
      <c r="M555" s="356">
        <v>10933.98819</v>
      </c>
      <c r="N555" s="356">
        <v>34700.423350000005</v>
      </c>
      <c r="O555" s="356">
        <v>98076.34556999999</v>
      </c>
      <c r="P555" s="356">
        <v>64109.952819999999</v>
      </c>
      <c r="Q555" s="356">
        <v>1431.2089900000001</v>
      </c>
      <c r="R555" s="357">
        <v>65541.161810000005</v>
      </c>
    </row>
    <row r="556" spans="1:18" s="332" customFormat="1" ht="13.5">
      <c r="A556" s="358"/>
      <c r="B556" s="358"/>
      <c r="C556" s="358"/>
      <c r="D556" s="353" t="s">
        <v>52</v>
      </c>
      <c r="E556" s="354">
        <v>46</v>
      </c>
      <c r="F556" s="355">
        <v>5022.7932699999992</v>
      </c>
      <c r="G556" s="356">
        <v>3623.5460899999998</v>
      </c>
      <c r="H556" s="356">
        <v>8646.3393599999999</v>
      </c>
      <c r="I556" s="356">
        <v>25994.38737</v>
      </c>
      <c r="J556" s="356">
        <v>26461.481820000001</v>
      </c>
      <c r="K556" s="356">
        <v>52455.869189999998</v>
      </c>
      <c r="L556" s="356">
        <v>13981.33057</v>
      </c>
      <c r="M556" s="356">
        <v>19831.147629999999</v>
      </c>
      <c r="N556" s="356">
        <v>33812.478200000005</v>
      </c>
      <c r="O556" s="356">
        <v>94914.686749999993</v>
      </c>
      <c r="P556" s="356">
        <v>25182.75734</v>
      </c>
      <c r="Q556" s="356">
        <v>1490.0701799999999</v>
      </c>
      <c r="R556" s="357">
        <v>26672.827519999999</v>
      </c>
    </row>
    <row r="557" spans="1:18" s="332" customFormat="1" ht="13.5">
      <c r="A557" s="358"/>
      <c r="B557" s="358"/>
      <c r="C557" s="358"/>
      <c r="D557" s="353" t="s">
        <v>279</v>
      </c>
      <c r="E557" s="354">
        <v>285</v>
      </c>
      <c r="F557" s="355">
        <v>3778.3242099999998</v>
      </c>
      <c r="G557" s="356">
        <v>955.55810999999994</v>
      </c>
      <c r="H557" s="356">
        <v>4733.8823200000006</v>
      </c>
      <c r="I557" s="356">
        <v>24252.341929999999</v>
      </c>
      <c r="J557" s="356">
        <v>23081.220079999999</v>
      </c>
      <c r="K557" s="356">
        <v>47333.562010000001</v>
      </c>
      <c r="L557" s="356">
        <v>15415.81079</v>
      </c>
      <c r="M557" s="356">
        <v>26222.660469999999</v>
      </c>
      <c r="N557" s="356">
        <v>41638.471259999998</v>
      </c>
      <c r="O557" s="356">
        <v>93705.915590000004</v>
      </c>
      <c r="P557" s="356">
        <v>51792.554530000001</v>
      </c>
      <c r="Q557" s="356">
        <v>6362.0081100000007</v>
      </c>
      <c r="R557" s="357">
        <v>58154.562640000004</v>
      </c>
    </row>
    <row r="558" spans="1:18" s="332" customFormat="1" ht="13.5">
      <c r="A558" s="358"/>
      <c r="B558" s="358"/>
      <c r="C558" s="358"/>
      <c r="D558" s="353" t="s">
        <v>70</v>
      </c>
      <c r="E558" s="354">
        <v>54</v>
      </c>
      <c r="F558" s="355">
        <v>6029.95442</v>
      </c>
      <c r="G558" s="356">
        <v>4960.8333400000001</v>
      </c>
      <c r="H558" s="356">
        <v>10990.787759999999</v>
      </c>
      <c r="I558" s="356">
        <v>21756.5075</v>
      </c>
      <c r="J558" s="356">
        <v>11668.32488</v>
      </c>
      <c r="K558" s="356">
        <v>33424.83238</v>
      </c>
      <c r="L558" s="356">
        <v>15530.17972</v>
      </c>
      <c r="M558" s="356">
        <v>10448.968349999999</v>
      </c>
      <c r="N558" s="356">
        <v>25979.148069999999</v>
      </c>
      <c r="O558" s="356">
        <v>70394.768209999995</v>
      </c>
      <c r="P558" s="356">
        <v>50029.604370000001</v>
      </c>
      <c r="Q558" s="356">
        <v>13009.292029999999</v>
      </c>
      <c r="R558" s="357">
        <v>63038.896399999998</v>
      </c>
    </row>
    <row r="559" spans="1:18" s="332" customFormat="1" ht="13.5">
      <c r="A559" s="358"/>
      <c r="B559" s="353" t="s">
        <v>17</v>
      </c>
      <c r="C559" s="353" t="s">
        <v>282</v>
      </c>
      <c r="D559" s="353" t="s">
        <v>283</v>
      </c>
      <c r="E559" s="354">
        <v>106</v>
      </c>
      <c r="F559" s="355">
        <v>27122.05055</v>
      </c>
      <c r="G559" s="356">
        <v>6279.61769</v>
      </c>
      <c r="H559" s="356">
        <v>33401.668239999999</v>
      </c>
      <c r="I559" s="356">
        <v>34683.923820000004</v>
      </c>
      <c r="J559" s="356">
        <v>9346.2369299999991</v>
      </c>
      <c r="K559" s="356">
        <v>44030.160750000003</v>
      </c>
      <c r="L559" s="356">
        <v>14740.10815</v>
      </c>
      <c r="M559" s="356">
        <v>15976.190869999999</v>
      </c>
      <c r="N559" s="356">
        <v>30716.299019999999</v>
      </c>
      <c r="O559" s="356">
        <v>108148.12801</v>
      </c>
      <c r="P559" s="356">
        <v>244729.35285</v>
      </c>
      <c r="Q559" s="356">
        <v>734.42988000000003</v>
      </c>
      <c r="R559" s="357">
        <v>245463.78272999998</v>
      </c>
    </row>
    <row r="560" spans="1:18" s="332" customFormat="1" ht="13.5">
      <c r="A560" s="358"/>
      <c r="B560" s="353" t="s">
        <v>18</v>
      </c>
      <c r="C560" s="353" t="s">
        <v>285</v>
      </c>
      <c r="D560" s="353" t="s">
        <v>285</v>
      </c>
      <c r="E560" s="354">
        <v>363</v>
      </c>
      <c r="F560" s="355">
        <v>1792.8880800000002</v>
      </c>
      <c r="G560" s="356">
        <v>611.63656000000003</v>
      </c>
      <c r="H560" s="356">
        <v>2404.5246400000001</v>
      </c>
      <c r="I560" s="356">
        <v>15339.003429999999</v>
      </c>
      <c r="J560" s="356">
        <v>4557.2099900000003</v>
      </c>
      <c r="K560" s="356">
        <v>19896.21342</v>
      </c>
      <c r="L560" s="356">
        <v>4355.1185800000003</v>
      </c>
      <c r="M560" s="356">
        <v>9156.6306300000015</v>
      </c>
      <c r="N560" s="356">
        <v>13511.749210000002</v>
      </c>
      <c r="O560" s="356">
        <v>35812.487270000005</v>
      </c>
      <c r="P560" s="356">
        <v>67816.675589999999</v>
      </c>
      <c r="Q560" s="356">
        <v>0</v>
      </c>
      <c r="R560" s="357">
        <v>67816.675589999999</v>
      </c>
    </row>
    <row r="561" spans="1:18" s="332" customFormat="1" ht="13.5">
      <c r="A561" s="358"/>
      <c r="B561" s="353" t="s">
        <v>19</v>
      </c>
      <c r="C561" s="353" t="s">
        <v>286</v>
      </c>
      <c r="D561" s="353" t="s">
        <v>286</v>
      </c>
      <c r="E561" s="354">
        <v>101</v>
      </c>
      <c r="F561" s="355">
        <v>23894.335440000003</v>
      </c>
      <c r="G561" s="356">
        <v>8550.3000600000014</v>
      </c>
      <c r="H561" s="356">
        <v>32444.6355</v>
      </c>
      <c r="I561" s="356">
        <v>27592.008409999999</v>
      </c>
      <c r="J561" s="356">
        <v>7765.2841200000003</v>
      </c>
      <c r="K561" s="356">
        <v>35357.292529999999</v>
      </c>
      <c r="L561" s="356">
        <v>28241.918710000002</v>
      </c>
      <c r="M561" s="356">
        <v>10761.462160000001</v>
      </c>
      <c r="N561" s="356">
        <v>39003.380870000001</v>
      </c>
      <c r="O561" s="356">
        <v>106805.3089</v>
      </c>
      <c r="P561" s="356">
        <v>33624.11565</v>
      </c>
      <c r="Q561" s="356">
        <v>2177.3052699999998</v>
      </c>
      <c r="R561" s="357">
        <v>35801.420920000004</v>
      </c>
    </row>
    <row r="562" spans="1:18" s="332" customFormat="1" ht="13.5">
      <c r="A562" s="358"/>
      <c r="B562" s="358"/>
      <c r="C562" s="353" t="s">
        <v>288</v>
      </c>
      <c r="D562" s="353" t="s">
        <v>19</v>
      </c>
      <c r="E562" s="354">
        <v>352</v>
      </c>
      <c r="F562" s="355">
        <v>13688.94542</v>
      </c>
      <c r="G562" s="356">
        <v>812.33037999999999</v>
      </c>
      <c r="H562" s="356">
        <v>14501.275800000001</v>
      </c>
      <c r="I562" s="356">
        <v>17155.338329999999</v>
      </c>
      <c r="J562" s="356">
        <v>5307.3554899999999</v>
      </c>
      <c r="K562" s="356">
        <v>22462.69382</v>
      </c>
      <c r="L562" s="356">
        <v>5851.1187599999994</v>
      </c>
      <c r="M562" s="356">
        <v>5187.2877500000004</v>
      </c>
      <c r="N562" s="356">
        <v>11038.406509999999</v>
      </c>
      <c r="O562" s="356">
        <v>48002.376130000004</v>
      </c>
      <c r="P562" s="356">
        <v>47310.601119999999</v>
      </c>
      <c r="Q562" s="356">
        <v>243.77543</v>
      </c>
      <c r="R562" s="357">
        <v>47554.376549999994</v>
      </c>
    </row>
    <row r="563" spans="1:18" s="332" customFormat="1" ht="13.5">
      <c r="A563" s="358"/>
      <c r="B563" s="353" t="s">
        <v>20</v>
      </c>
      <c r="C563" s="353" t="s">
        <v>20</v>
      </c>
      <c r="D563" s="353" t="s">
        <v>291</v>
      </c>
      <c r="E563" s="354">
        <v>355</v>
      </c>
      <c r="F563" s="355">
        <v>2657.7842000000001</v>
      </c>
      <c r="G563" s="356">
        <v>488.74968000000001</v>
      </c>
      <c r="H563" s="356">
        <v>3146.53388</v>
      </c>
      <c r="I563" s="356">
        <v>16051.766170000001</v>
      </c>
      <c r="J563" s="356">
        <v>1183.15104</v>
      </c>
      <c r="K563" s="356">
        <v>17234.91721</v>
      </c>
      <c r="L563" s="356">
        <v>8990.2772799999984</v>
      </c>
      <c r="M563" s="356">
        <v>1071.5977399999999</v>
      </c>
      <c r="N563" s="356">
        <v>10061.875019999999</v>
      </c>
      <c r="O563" s="356">
        <v>30443.326109999998</v>
      </c>
      <c r="P563" s="356">
        <v>43662.416189999996</v>
      </c>
      <c r="Q563" s="356">
        <v>0</v>
      </c>
      <c r="R563" s="357">
        <v>43662.416189999996</v>
      </c>
    </row>
    <row r="564" spans="1:18" s="332" customFormat="1" ht="13.5">
      <c r="A564" s="358"/>
      <c r="B564" s="353" t="s">
        <v>21</v>
      </c>
      <c r="C564" s="353" t="s">
        <v>294</v>
      </c>
      <c r="D564" s="353" t="s">
        <v>294</v>
      </c>
      <c r="E564" s="354">
        <v>142</v>
      </c>
      <c r="F564" s="355">
        <v>3159.5425599999999</v>
      </c>
      <c r="G564" s="356">
        <v>4771.3044300000001</v>
      </c>
      <c r="H564" s="356">
        <v>7930.84699</v>
      </c>
      <c r="I564" s="356">
        <v>7613.0866999999998</v>
      </c>
      <c r="J564" s="356">
        <v>1651.7075300000001</v>
      </c>
      <c r="K564" s="356">
        <v>9264.7942300000013</v>
      </c>
      <c r="L564" s="356">
        <v>2156.9653699999999</v>
      </c>
      <c r="M564" s="356">
        <v>1783.2810900000002</v>
      </c>
      <c r="N564" s="356">
        <v>3940.2464599999998</v>
      </c>
      <c r="O564" s="356">
        <v>21135.88768</v>
      </c>
      <c r="P564" s="356">
        <v>32480.34461</v>
      </c>
      <c r="Q564" s="356">
        <v>81572.530230000004</v>
      </c>
      <c r="R564" s="357">
        <v>114052.87484</v>
      </c>
    </row>
    <row r="565" spans="1:18" s="332" customFormat="1" ht="13.5">
      <c r="A565" s="358"/>
      <c r="B565" s="358"/>
      <c r="C565" s="353" t="s">
        <v>21</v>
      </c>
      <c r="D565" s="353" t="s">
        <v>295</v>
      </c>
      <c r="E565" s="354">
        <v>317</v>
      </c>
      <c r="F565" s="355">
        <v>532.78089999999997</v>
      </c>
      <c r="G565" s="356">
        <v>689.01446999999996</v>
      </c>
      <c r="H565" s="356">
        <v>1221.79537</v>
      </c>
      <c r="I565" s="356">
        <v>13222.800640000001</v>
      </c>
      <c r="J565" s="356">
        <v>7112.2146199999997</v>
      </c>
      <c r="K565" s="356">
        <v>20335.01526</v>
      </c>
      <c r="L565" s="356">
        <v>5894.0240000000003</v>
      </c>
      <c r="M565" s="356">
        <v>5822.0857900000001</v>
      </c>
      <c r="N565" s="356">
        <v>11716.109789999999</v>
      </c>
      <c r="O565" s="356">
        <v>33272.920420000002</v>
      </c>
      <c r="P565" s="356">
        <v>56848.81119</v>
      </c>
      <c r="Q565" s="356">
        <v>1303.3820600000001</v>
      </c>
      <c r="R565" s="357">
        <v>58152.193249999997</v>
      </c>
    </row>
    <row r="566" spans="1:18" s="332" customFormat="1" ht="13.5">
      <c r="A566" s="358"/>
      <c r="B566" s="358"/>
      <c r="C566" s="358"/>
      <c r="D566" s="353" t="s">
        <v>21</v>
      </c>
      <c r="E566" s="354">
        <v>95</v>
      </c>
      <c r="F566" s="355">
        <v>43395.444390000004</v>
      </c>
      <c r="G566" s="356">
        <v>28924.244850000003</v>
      </c>
      <c r="H566" s="356">
        <v>72319.689239999992</v>
      </c>
      <c r="I566" s="356">
        <v>39485.034079999998</v>
      </c>
      <c r="J566" s="356">
        <v>25201.683489999999</v>
      </c>
      <c r="K566" s="356">
        <v>64686.717570000001</v>
      </c>
      <c r="L566" s="356">
        <v>18753.11548</v>
      </c>
      <c r="M566" s="356">
        <v>106834.66217</v>
      </c>
      <c r="N566" s="356">
        <v>125587.77765</v>
      </c>
      <c r="O566" s="356">
        <v>262594.18446000002</v>
      </c>
      <c r="P566" s="356">
        <v>378935.32261000003</v>
      </c>
      <c r="Q566" s="356">
        <v>204892.12969999999</v>
      </c>
      <c r="R566" s="357">
        <v>583827.45230999996</v>
      </c>
    </row>
    <row r="567" spans="1:18" s="332" customFormat="1" ht="13.5">
      <c r="A567" s="358"/>
      <c r="B567" s="358"/>
      <c r="C567" s="358"/>
      <c r="D567" s="358"/>
      <c r="E567" s="359">
        <v>320</v>
      </c>
      <c r="F567" s="360">
        <v>3300.8203900000003</v>
      </c>
      <c r="G567" s="361">
        <v>954.19668000000001</v>
      </c>
      <c r="H567" s="361">
        <v>4255.0170699999999</v>
      </c>
      <c r="I567" s="361">
        <v>10113.171769999999</v>
      </c>
      <c r="J567" s="361">
        <v>3583.0449900000003</v>
      </c>
      <c r="K567" s="361">
        <v>13696.216759999999</v>
      </c>
      <c r="L567" s="361">
        <v>7398.5323200000003</v>
      </c>
      <c r="M567" s="361">
        <v>3926.7389500000004</v>
      </c>
      <c r="N567" s="361">
        <v>11325.271269999999</v>
      </c>
      <c r="O567" s="361">
        <v>29276.505100000002</v>
      </c>
      <c r="P567" s="361">
        <v>60110.314630000001</v>
      </c>
      <c r="Q567" s="361">
        <v>1914.1087500000001</v>
      </c>
      <c r="R567" s="362">
        <v>62024.42338</v>
      </c>
    </row>
    <row r="568" spans="1:18" s="332" customFormat="1" ht="13.5">
      <c r="A568" s="358"/>
      <c r="B568" s="358"/>
      <c r="C568" s="353" t="s">
        <v>298</v>
      </c>
      <c r="D568" s="353" t="s">
        <v>298</v>
      </c>
      <c r="E568" s="354">
        <v>247</v>
      </c>
      <c r="F568" s="355">
        <v>3697.18298</v>
      </c>
      <c r="G568" s="356">
        <v>8291.2677299999996</v>
      </c>
      <c r="H568" s="356">
        <v>11988.450710000001</v>
      </c>
      <c r="I568" s="356">
        <v>11954.912460000001</v>
      </c>
      <c r="J568" s="356">
        <v>3028.9246200000002</v>
      </c>
      <c r="K568" s="356">
        <v>14983.837079999999</v>
      </c>
      <c r="L568" s="356">
        <v>4010.0876600000001</v>
      </c>
      <c r="M568" s="356">
        <v>2530.09906</v>
      </c>
      <c r="N568" s="356">
        <v>6540.1867199999997</v>
      </c>
      <c r="O568" s="356">
        <v>33512.47451</v>
      </c>
      <c r="P568" s="356">
        <v>110169.89017</v>
      </c>
      <c r="Q568" s="356">
        <v>664.59887000000003</v>
      </c>
      <c r="R568" s="357">
        <v>110834.48904</v>
      </c>
    </row>
    <row r="569" spans="1:18" s="332" customFormat="1" ht="13.5">
      <c r="A569" s="358"/>
      <c r="B569" s="358"/>
      <c r="C569" s="353" t="s">
        <v>299</v>
      </c>
      <c r="D569" s="353" t="s">
        <v>300</v>
      </c>
      <c r="E569" s="354">
        <v>99</v>
      </c>
      <c r="F569" s="355">
        <v>9242.6304600000003</v>
      </c>
      <c r="G569" s="356">
        <v>14718.68231</v>
      </c>
      <c r="H569" s="356">
        <v>23961.31277</v>
      </c>
      <c r="I569" s="356">
        <v>19564.385449999998</v>
      </c>
      <c r="J569" s="356">
        <v>8559.96522</v>
      </c>
      <c r="K569" s="356">
        <v>28124.350670000003</v>
      </c>
      <c r="L569" s="356">
        <v>16021.62449</v>
      </c>
      <c r="M569" s="356">
        <v>5652.6510599999992</v>
      </c>
      <c r="N569" s="356">
        <v>21674.275550000002</v>
      </c>
      <c r="O569" s="356">
        <v>73759.938989999995</v>
      </c>
      <c r="P569" s="356">
        <v>42641.573329999999</v>
      </c>
      <c r="Q569" s="356">
        <v>4053.9065399999999</v>
      </c>
      <c r="R569" s="357">
        <v>46695.479869999996</v>
      </c>
    </row>
    <row r="570" spans="1:18" s="332" customFormat="1" ht="13.5">
      <c r="A570" s="358"/>
      <c r="B570" s="353" t="s">
        <v>22</v>
      </c>
      <c r="C570" s="353" t="s">
        <v>22</v>
      </c>
      <c r="D570" s="353" t="s">
        <v>22</v>
      </c>
      <c r="E570" s="354">
        <v>223</v>
      </c>
      <c r="F570" s="355">
        <v>5046.5689499999999</v>
      </c>
      <c r="G570" s="356">
        <v>139.72435999999999</v>
      </c>
      <c r="H570" s="356">
        <v>5186.29331</v>
      </c>
      <c r="I570" s="356">
        <v>26565.905269999999</v>
      </c>
      <c r="J570" s="356">
        <v>10906.449119999999</v>
      </c>
      <c r="K570" s="356">
        <v>37472.35439</v>
      </c>
      <c r="L570" s="356">
        <v>16789.192070000001</v>
      </c>
      <c r="M570" s="356">
        <v>6847.3969400000005</v>
      </c>
      <c r="N570" s="356">
        <v>23636.589010000003</v>
      </c>
      <c r="O570" s="356">
        <v>66295.236709999997</v>
      </c>
      <c r="P570" s="356">
        <v>101939.74158</v>
      </c>
      <c r="Q570" s="356">
        <v>225.92723999999998</v>
      </c>
      <c r="R570" s="357">
        <v>102165.66881999999</v>
      </c>
    </row>
    <row r="571" spans="1:18" s="332" customFormat="1" ht="13.5">
      <c r="A571" s="358"/>
      <c r="B571" s="358"/>
      <c r="C571" s="353" t="s">
        <v>301</v>
      </c>
      <c r="D571" s="353" t="s">
        <v>302</v>
      </c>
      <c r="E571" s="354">
        <v>141</v>
      </c>
      <c r="F571" s="355">
        <v>11984.614519999999</v>
      </c>
      <c r="G571" s="356">
        <v>4108.0732900000003</v>
      </c>
      <c r="H571" s="356">
        <v>16092.687810000001</v>
      </c>
      <c r="I571" s="356">
        <v>31224.225120000003</v>
      </c>
      <c r="J571" s="356">
        <v>11983.60382</v>
      </c>
      <c r="K571" s="356">
        <v>43207.828939999999</v>
      </c>
      <c r="L571" s="356">
        <v>19501.519760000003</v>
      </c>
      <c r="M571" s="356">
        <v>8580.52729</v>
      </c>
      <c r="N571" s="356">
        <v>28082.047050000001</v>
      </c>
      <c r="O571" s="356">
        <v>87382.563800000004</v>
      </c>
      <c r="P571" s="356">
        <v>102380.93356999999</v>
      </c>
      <c r="Q571" s="356">
        <v>750.50220999999999</v>
      </c>
      <c r="R571" s="357">
        <v>103131.43578</v>
      </c>
    </row>
    <row r="572" spans="1:18" s="332" customFormat="1" ht="13.5">
      <c r="A572" s="358"/>
      <c r="B572" s="353" t="s">
        <v>303</v>
      </c>
      <c r="C572" s="353" t="s">
        <v>306</v>
      </c>
      <c r="D572" s="353" t="s">
        <v>306</v>
      </c>
      <c r="E572" s="354">
        <v>296</v>
      </c>
      <c r="F572" s="355">
        <v>12946.407150000001</v>
      </c>
      <c r="G572" s="356">
        <v>5.4264799999999997</v>
      </c>
      <c r="H572" s="356">
        <v>12951.833630000001</v>
      </c>
      <c r="I572" s="356">
        <v>13432.80665</v>
      </c>
      <c r="J572" s="356">
        <v>2109.2936500000001</v>
      </c>
      <c r="K572" s="356">
        <v>15542.1003</v>
      </c>
      <c r="L572" s="356">
        <v>7167.4553299999998</v>
      </c>
      <c r="M572" s="356">
        <v>2425.90949</v>
      </c>
      <c r="N572" s="356">
        <v>9593.3648200000007</v>
      </c>
      <c r="O572" s="356">
        <v>38087.298750000002</v>
      </c>
      <c r="P572" s="356">
        <v>108389.6762</v>
      </c>
      <c r="Q572" s="356">
        <v>192.04638</v>
      </c>
      <c r="R572" s="357">
        <v>108581.72258</v>
      </c>
    </row>
    <row r="573" spans="1:18" s="332" customFormat="1" ht="13.5">
      <c r="A573" s="358"/>
      <c r="B573" s="358"/>
      <c r="C573" s="353" t="s">
        <v>303</v>
      </c>
      <c r="D573" s="353" t="s">
        <v>309</v>
      </c>
      <c r="E573" s="354">
        <v>243</v>
      </c>
      <c r="F573" s="355">
        <v>26212.933440000001</v>
      </c>
      <c r="G573" s="356">
        <v>1489.76126</v>
      </c>
      <c r="H573" s="356">
        <v>27702.6947</v>
      </c>
      <c r="I573" s="356">
        <v>17528.371079999997</v>
      </c>
      <c r="J573" s="356">
        <v>5907.8884900000003</v>
      </c>
      <c r="K573" s="356">
        <v>23436.259570000002</v>
      </c>
      <c r="L573" s="356">
        <v>8488.3806000000004</v>
      </c>
      <c r="M573" s="356">
        <v>3463.5137</v>
      </c>
      <c r="N573" s="356">
        <v>11951.8943</v>
      </c>
      <c r="O573" s="356">
        <v>63090.848570000002</v>
      </c>
      <c r="P573" s="356">
        <v>176173.86816999997</v>
      </c>
      <c r="Q573" s="356">
        <v>4777.6832599999998</v>
      </c>
      <c r="R573" s="357">
        <v>180951.55143000002</v>
      </c>
    </row>
    <row r="574" spans="1:18" s="332" customFormat="1" ht="13.5">
      <c r="A574" s="358"/>
      <c r="B574" s="353" t="s">
        <v>24</v>
      </c>
      <c r="C574" s="353" t="s">
        <v>24</v>
      </c>
      <c r="D574" s="353" t="s">
        <v>24</v>
      </c>
      <c r="E574" s="354">
        <v>97</v>
      </c>
      <c r="F574" s="355">
        <v>24783.033210000001</v>
      </c>
      <c r="G574" s="356">
        <v>6085.35466</v>
      </c>
      <c r="H574" s="356">
        <v>30868.387870000002</v>
      </c>
      <c r="I574" s="356">
        <v>54962.298430000003</v>
      </c>
      <c r="J574" s="356">
        <v>29720.277449999998</v>
      </c>
      <c r="K574" s="356">
        <v>84682.575879999989</v>
      </c>
      <c r="L574" s="356">
        <v>35763.149079999996</v>
      </c>
      <c r="M574" s="356">
        <v>29031.921920000001</v>
      </c>
      <c r="N574" s="356">
        <v>64795.071000000004</v>
      </c>
      <c r="O574" s="356">
        <v>180346.03474999999</v>
      </c>
      <c r="P574" s="356">
        <v>259013.15565999999</v>
      </c>
      <c r="Q574" s="356">
        <v>14616.994849999999</v>
      </c>
      <c r="R574" s="357">
        <v>273630.15051000001</v>
      </c>
    </row>
    <row r="575" spans="1:18" s="332" customFormat="1" ht="13.5">
      <c r="A575" s="358"/>
      <c r="B575" s="358"/>
      <c r="C575" s="358"/>
      <c r="D575" s="358"/>
      <c r="E575" s="359">
        <v>306</v>
      </c>
      <c r="F575" s="360">
        <v>3182.10583</v>
      </c>
      <c r="G575" s="361">
        <v>865.46133999999995</v>
      </c>
      <c r="H575" s="361">
        <v>4047.5671699999998</v>
      </c>
      <c r="I575" s="361">
        <v>21781.99251</v>
      </c>
      <c r="J575" s="361">
        <v>13841.700710000001</v>
      </c>
      <c r="K575" s="361">
        <v>35623.693220000001</v>
      </c>
      <c r="L575" s="361">
        <v>6795.0934900000002</v>
      </c>
      <c r="M575" s="361">
        <v>5211.4769900000001</v>
      </c>
      <c r="N575" s="361">
        <v>12006.57048</v>
      </c>
      <c r="O575" s="361">
        <v>51677.830869999998</v>
      </c>
      <c r="P575" s="361">
        <v>69277.789829999994</v>
      </c>
      <c r="Q575" s="361">
        <v>4662.3137100000004</v>
      </c>
      <c r="R575" s="362">
        <v>73940.103540000011</v>
      </c>
    </row>
    <row r="576" spans="1:18" s="332" customFormat="1" ht="13.5">
      <c r="A576" s="358"/>
      <c r="B576" s="353" t="s">
        <v>25</v>
      </c>
      <c r="C576" s="353" t="s">
        <v>25</v>
      </c>
      <c r="D576" s="353" t="s">
        <v>25</v>
      </c>
      <c r="E576" s="354">
        <v>290</v>
      </c>
      <c r="F576" s="355">
        <v>737.18054000000006</v>
      </c>
      <c r="G576" s="356">
        <v>302.69788</v>
      </c>
      <c r="H576" s="356">
        <v>1039.87842</v>
      </c>
      <c r="I576" s="356">
        <v>10198.29162</v>
      </c>
      <c r="J576" s="356">
        <v>3258.9782099999998</v>
      </c>
      <c r="K576" s="356">
        <v>13457.269829999999</v>
      </c>
      <c r="L576" s="356">
        <v>4038.3649300000002</v>
      </c>
      <c r="M576" s="356">
        <v>1967.5062700000001</v>
      </c>
      <c r="N576" s="356">
        <v>6005.8712000000005</v>
      </c>
      <c r="O576" s="356">
        <v>20503.01945</v>
      </c>
      <c r="P576" s="356">
        <v>81663.521699999998</v>
      </c>
      <c r="Q576" s="356">
        <v>8940.9619000000002</v>
      </c>
      <c r="R576" s="357">
        <v>90604.483599999992</v>
      </c>
    </row>
    <row r="577" spans="1:18" s="332" customFormat="1" ht="13.5">
      <c r="A577" s="358"/>
      <c r="B577" s="353" t="s">
        <v>26</v>
      </c>
      <c r="C577" s="353" t="s">
        <v>312</v>
      </c>
      <c r="D577" s="353" t="s">
        <v>314</v>
      </c>
      <c r="E577" s="354">
        <v>240</v>
      </c>
      <c r="F577" s="355">
        <v>16955.003129999997</v>
      </c>
      <c r="G577" s="356">
        <v>2556.2718999999997</v>
      </c>
      <c r="H577" s="356">
        <v>19511.275030000001</v>
      </c>
      <c r="I577" s="356">
        <v>19004.86032</v>
      </c>
      <c r="J577" s="356">
        <v>3765.5393899999999</v>
      </c>
      <c r="K577" s="356">
        <v>22770.399710000002</v>
      </c>
      <c r="L577" s="356">
        <v>7217.8415800000002</v>
      </c>
      <c r="M577" s="356">
        <v>4135.2105600000004</v>
      </c>
      <c r="N577" s="356">
        <v>11353.05214</v>
      </c>
      <c r="O577" s="356">
        <v>53634.726880000002</v>
      </c>
      <c r="P577" s="356">
        <v>177715.30205</v>
      </c>
      <c r="Q577" s="356">
        <v>10081.878849999999</v>
      </c>
      <c r="R577" s="357">
        <v>187797.18090000001</v>
      </c>
    </row>
    <row r="578" spans="1:18" s="332" customFormat="1" ht="13.5">
      <c r="A578" s="353" t="s">
        <v>320</v>
      </c>
      <c r="B578" s="353" t="s">
        <v>16</v>
      </c>
      <c r="C578" s="353" t="s">
        <v>16</v>
      </c>
      <c r="D578" s="353" t="s">
        <v>63</v>
      </c>
      <c r="E578" s="354">
        <v>1</v>
      </c>
      <c r="F578" s="355">
        <v>4199869.8317</v>
      </c>
      <c r="G578" s="356">
        <v>1858299.8899900001</v>
      </c>
      <c r="H578" s="356">
        <v>6058169.72169</v>
      </c>
      <c r="I578" s="356">
        <v>6875.5103399999998</v>
      </c>
      <c r="J578" s="356">
        <v>82132.329430000013</v>
      </c>
      <c r="K578" s="356">
        <v>89007.839769999991</v>
      </c>
      <c r="L578" s="356">
        <v>56511.259859999998</v>
      </c>
      <c r="M578" s="356">
        <v>29941.133750000001</v>
      </c>
      <c r="N578" s="356">
        <v>86452.393609999999</v>
      </c>
      <c r="O578" s="356">
        <v>6233629.9550700001</v>
      </c>
      <c r="P578" s="356">
        <v>1455545.7619100001</v>
      </c>
      <c r="Q578" s="356">
        <v>596434.41639999999</v>
      </c>
      <c r="R578" s="357">
        <v>2051980.1783099999</v>
      </c>
    </row>
    <row r="579" spans="1:18" s="332" customFormat="1" ht="13.5">
      <c r="A579" s="353" t="s">
        <v>321</v>
      </c>
      <c r="B579" s="353" t="s">
        <v>3</v>
      </c>
      <c r="C579" s="353" t="s">
        <v>202</v>
      </c>
      <c r="D579" s="353" t="s">
        <v>202</v>
      </c>
      <c r="E579" s="354">
        <v>16</v>
      </c>
      <c r="F579" s="355">
        <v>19736.250250000001</v>
      </c>
      <c r="G579" s="356">
        <v>2626.6585299999997</v>
      </c>
      <c r="H579" s="356">
        <v>22362.908780000002</v>
      </c>
      <c r="I579" s="356">
        <v>41507.064770000005</v>
      </c>
      <c r="J579" s="356">
        <v>10808.249199999998</v>
      </c>
      <c r="K579" s="356">
        <v>52315.313969999996</v>
      </c>
      <c r="L579" s="356">
        <v>36606.270629999999</v>
      </c>
      <c r="M579" s="356">
        <v>6060.0086200000005</v>
      </c>
      <c r="N579" s="356">
        <v>42666.27925</v>
      </c>
      <c r="O579" s="356">
        <v>117344.50199999999</v>
      </c>
      <c r="P579" s="356">
        <v>170904.7366</v>
      </c>
      <c r="Q579" s="356">
        <v>1905.23082</v>
      </c>
      <c r="R579" s="357">
        <v>172809.96742</v>
      </c>
    </row>
    <row r="580" spans="1:18" s="332" customFormat="1" ht="13.5">
      <c r="A580" s="358"/>
      <c r="B580" s="358"/>
      <c r="C580" s="353" t="s">
        <v>205</v>
      </c>
      <c r="D580" s="353" t="s">
        <v>206</v>
      </c>
      <c r="E580" s="354">
        <v>20</v>
      </c>
      <c r="F580" s="355">
        <v>10397.99893</v>
      </c>
      <c r="G580" s="356">
        <v>7405.3865700000006</v>
      </c>
      <c r="H580" s="356">
        <v>17803.3855</v>
      </c>
      <c r="I580" s="356">
        <v>38699.390509999997</v>
      </c>
      <c r="J580" s="356">
        <v>15545.59561</v>
      </c>
      <c r="K580" s="356">
        <v>54244.986119999994</v>
      </c>
      <c r="L580" s="356">
        <v>41274.552320000003</v>
      </c>
      <c r="M580" s="356">
        <v>22258.959449999998</v>
      </c>
      <c r="N580" s="356">
        <v>63533.511770000005</v>
      </c>
      <c r="O580" s="356">
        <v>135581.88338999997</v>
      </c>
      <c r="P580" s="356">
        <v>215385.18788999997</v>
      </c>
      <c r="Q580" s="356">
        <v>1849.89931</v>
      </c>
      <c r="R580" s="357">
        <v>217235.08719999998</v>
      </c>
    </row>
    <row r="581" spans="1:18" s="332" customFormat="1" ht="13.5">
      <c r="A581" s="358"/>
      <c r="B581" s="358"/>
      <c r="C581" s="358"/>
      <c r="D581" s="353" t="s">
        <v>322</v>
      </c>
      <c r="E581" s="354">
        <v>483</v>
      </c>
      <c r="F581" s="355">
        <v>892.19596000000001</v>
      </c>
      <c r="G581" s="356">
        <v>227.44376</v>
      </c>
      <c r="H581" s="356">
        <v>1119.6397199999999</v>
      </c>
      <c r="I581" s="356">
        <v>13918.529789999999</v>
      </c>
      <c r="J581" s="356">
        <v>6851.5187400000004</v>
      </c>
      <c r="K581" s="356">
        <v>20770.04853</v>
      </c>
      <c r="L581" s="356">
        <v>12740.491529999999</v>
      </c>
      <c r="M581" s="356">
        <v>9212.6558199999999</v>
      </c>
      <c r="N581" s="356">
        <v>21953.147350000003</v>
      </c>
      <c r="O581" s="356">
        <v>43842.835599999999</v>
      </c>
      <c r="P581" s="356">
        <v>25948.670770000001</v>
      </c>
      <c r="Q581" s="356">
        <v>851.39382000000001</v>
      </c>
      <c r="R581" s="357">
        <v>26800.064589999998</v>
      </c>
    </row>
    <row r="582" spans="1:18" s="332" customFormat="1" ht="13.5">
      <c r="A582" s="358"/>
      <c r="B582" s="353" t="s">
        <v>207</v>
      </c>
      <c r="C582" s="353" t="s">
        <v>208</v>
      </c>
      <c r="D582" s="353" t="s">
        <v>208</v>
      </c>
      <c r="E582" s="354">
        <v>436</v>
      </c>
      <c r="F582" s="355">
        <v>4622.9824200000003</v>
      </c>
      <c r="G582" s="356">
        <v>9440.6585399999985</v>
      </c>
      <c r="H582" s="356">
        <v>14063.640960000001</v>
      </c>
      <c r="I582" s="356">
        <v>35336.628240000005</v>
      </c>
      <c r="J582" s="356">
        <v>7634.8103899999996</v>
      </c>
      <c r="K582" s="356">
        <v>42971.438630000004</v>
      </c>
      <c r="L582" s="356">
        <v>15139.52377</v>
      </c>
      <c r="M582" s="356">
        <v>1537.2345299999999</v>
      </c>
      <c r="N582" s="356">
        <v>16676.758300000001</v>
      </c>
      <c r="O582" s="356">
        <v>73711.837889999995</v>
      </c>
      <c r="P582" s="356">
        <v>72660.028390000007</v>
      </c>
      <c r="Q582" s="356">
        <v>246.64834999999999</v>
      </c>
      <c r="R582" s="357">
        <v>72906.676739999995</v>
      </c>
    </row>
    <row r="583" spans="1:18" s="332" customFormat="1" ht="13.5">
      <c r="A583" s="358"/>
      <c r="B583" s="358"/>
      <c r="C583" s="353" t="s">
        <v>323</v>
      </c>
      <c r="D583" s="353" t="s">
        <v>324</v>
      </c>
      <c r="E583" s="354">
        <v>460</v>
      </c>
      <c r="F583" s="355">
        <v>14292.099109999999</v>
      </c>
      <c r="G583" s="356">
        <v>2995.32584</v>
      </c>
      <c r="H583" s="356">
        <v>17287.424950000001</v>
      </c>
      <c r="I583" s="356">
        <v>34855.0717</v>
      </c>
      <c r="J583" s="356">
        <v>4236.0169599999999</v>
      </c>
      <c r="K583" s="356">
        <v>39091.088659999994</v>
      </c>
      <c r="L583" s="356">
        <v>107018.1539</v>
      </c>
      <c r="M583" s="356">
        <v>707.54529000000002</v>
      </c>
      <c r="N583" s="356">
        <v>107725.69919</v>
      </c>
      <c r="O583" s="356">
        <v>164104.21280000001</v>
      </c>
      <c r="P583" s="356">
        <v>5883.4226399999998</v>
      </c>
      <c r="Q583" s="356">
        <v>69.217579999999998</v>
      </c>
      <c r="R583" s="357">
        <v>5952.6402199999993</v>
      </c>
    </row>
    <row r="584" spans="1:18" s="332" customFormat="1" ht="13.5">
      <c r="A584" s="358"/>
      <c r="B584" s="353" t="s">
        <v>5</v>
      </c>
      <c r="C584" s="353" t="s">
        <v>5</v>
      </c>
      <c r="D584" s="353" t="s">
        <v>5</v>
      </c>
      <c r="E584" s="354">
        <v>86</v>
      </c>
      <c r="F584" s="355">
        <v>240628.93602000002</v>
      </c>
      <c r="G584" s="356">
        <v>47630.709310000006</v>
      </c>
      <c r="H584" s="356">
        <v>288259.64532999997</v>
      </c>
      <c r="I584" s="356">
        <v>110641.19807</v>
      </c>
      <c r="J584" s="356">
        <v>76161.966819999987</v>
      </c>
      <c r="K584" s="356">
        <v>186803.16488999999</v>
      </c>
      <c r="L584" s="356">
        <v>92745.210980000003</v>
      </c>
      <c r="M584" s="356">
        <v>45319.191479999994</v>
      </c>
      <c r="N584" s="356">
        <v>138064.40246000001</v>
      </c>
      <c r="O584" s="356">
        <v>613127.21268</v>
      </c>
      <c r="P584" s="356">
        <v>550490.60146000003</v>
      </c>
      <c r="Q584" s="356">
        <v>21278.819370000001</v>
      </c>
      <c r="R584" s="357">
        <v>571769.42083000008</v>
      </c>
    </row>
    <row r="585" spans="1:18" s="332" customFormat="1" ht="13.5">
      <c r="A585" s="358"/>
      <c r="B585" s="358"/>
      <c r="C585" s="358"/>
      <c r="D585" s="353" t="s">
        <v>210</v>
      </c>
      <c r="E585" s="354">
        <v>261</v>
      </c>
      <c r="F585" s="355">
        <v>6197.1596</v>
      </c>
      <c r="G585" s="356">
        <v>1081.4524299999998</v>
      </c>
      <c r="H585" s="356">
        <v>7278.6120300000002</v>
      </c>
      <c r="I585" s="356">
        <v>85104.67035</v>
      </c>
      <c r="J585" s="356">
        <v>71508.52665</v>
      </c>
      <c r="K585" s="356">
        <v>156613.19699999999</v>
      </c>
      <c r="L585" s="356">
        <v>60512.652520000003</v>
      </c>
      <c r="M585" s="356">
        <v>47097.348290000002</v>
      </c>
      <c r="N585" s="356">
        <v>107610.00081</v>
      </c>
      <c r="O585" s="356">
        <v>271501.80984</v>
      </c>
      <c r="P585" s="356">
        <v>226871.55250999998</v>
      </c>
      <c r="Q585" s="356">
        <v>26763.48331</v>
      </c>
      <c r="R585" s="357">
        <v>253635.03581999999</v>
      </c>
    </row>
    <row r="586" spans="1:18" s="332" customFormat="1" ht="13.5">
      <c r="A586" s="358"/>
      <c r="B586" s="358"/>
      <c r="C586" s="358"/>
      <c r="D586" s="353" t="s">
        <v>212</v>
      </c>
      <c r="E586" s="354">
        <v>434</v>
      </c>
      <c r="F586" s="355">
        <v>3444.35016</v>
      </c>
      <c r="G586" s="356">
        <v>179.99659</v>
      </c>
      <c r="H586" s="356">
        <v>3624.3467500000002</v>
      </c>
      <c r="I586" s="356">
        <v>47471.0887</v>
      </c>
      <c r="J586" s="356">
        <v>13815.93338</v>
      </c>
      <c r="K586" s="356">
        <v>61287.022079999995</v>
      </c>
      <c r="L586" s="356">
        <v>16461.449410000001</v>
      </c>
      <c r="M586" s="356">
        <v>9003.9994399999996</v>
      </c>
      <c r="N586" s="356">
        <v>25465.448850000001</v>
      </c>
      <c r="O586" s="356">
        <v>90376.817680000007</v>
      </c>
      <c r="P586" s="356">
        <v>32314.516319999999</v>
      </c>
      <c r="Q586" s="356">
        <v>464.82296000000002</v>
      </c>
      <c r="R586" s="357">
        <v>32779.33928</v>
      </c>
    </row>
    <row r="587" spans="1:18" s="332" customFormat="1" ht="13.5">
      <c r="A587" s="358"/>
      <c r="B587" s="358"/>
      <c r="C587" s="358"/>
      <c r="D587" s="353" t="s">
        <v>213</v>
      </c>
      <c r="E587" s="354">
        <v>492</v>
      </c>
      <c r="F587" s="355">
        <v>1020.8471800000001</v>
      </c>
      <c r="G587" s="356">
        <v>1396.51703</v>
      </c>
      <c r="H587" s="356">
        <v>2417.3642100000002</v>
      </c>
      <c r="I587" s="356">
        <v>46883.939680000003</v>
      </c>
      <c r="J587" s="356">
        <v>28034.51597</v>
      </c>
      <c r="K587" s="356">
        <v>74918.455650000004</v>
      </c>
      <c r="L587" s="356">
        <v>44964.824770000007</v>
      </c>
      <c r="M587" s="356">
        <v>22595.091219999998</v>
      </c>
      <c r="N587" s="356">
        <v>67559.915989999994</v>
      </c>
      <c r="O587" s="356">
        <v>144895.73585</v>
      </c>
      <c r="P587" s="356">
        <v>79428.924750000006</v>
      </c>
      <c r="Q587" s="356">
        <v>1665.0962400000001</v>
      </c>
      <c r="R587" s="357">
        <v>81094.02098999999</v>
      </c>
    </row>
    <row r="588" spans="1:18" s="332" customFormat="1" ht="13.5">
      <c r="A588" s="358"/>
      <c r="B588" s="358"/>
      <c r="C588" s="358"/>
      <c r="D588" s="353" t="s">
        <v>325</v>
      </c>
      <c r="E588" s="354">
        <v>520</v>
      </c>
      <c r="F588" s="355">
        <v>3064.22145</v>
      </c>
      <c r="G588" s="356">
        <v>1206.87853</v>
      </c>
      <c r="H588" s="356">
        <v>4271.0999800000009</v>
      </c>
      <c r="I588" s="356">
        <v>35709.535640000002</v>
      </c>
      <c r="J588" s="356">
        <v>22311.255289999997</v>
      </c>
      <c r="K588" s="356">
        <v>58020.790930000003</v>
      </c>
      <c r="L588" s="356">
        <v>32729.874079999998</v>
      </c>
      <c r="M588" s="356">
        <v>20658.00289</v>
      </c>
      <c r="N588" s="356">
        <v>53387.876969999998</v>
      </c>
      <c r="O588" s="356">
        <v>115679.76788</v>
      </c>
      <c r="P588" s="356">
        <v>106318.53328</v>
      </c>
      <c r="Q588" s="356">
        <v>2127.7159500000002</v>
      </c>
      <c r="R588" s="357">
        <v>108446.24923</v>
      </c>
    </row>
    <row r="589" spans="1:18" s="332" customFormat="1" ht="13.5">
      <c r="A589" s="358"/>
      <c r="B589" s="358"/>
      <c r="C589" s="353" t="s">
        <v>217</v>
      </c>
      <c r="D589" s="353" t="s">
        <v>217</v>
      </c>
      <c r="E589" s="354">
        <v>446</v>
      </c>
      <c r="F589" s="355">
        <v>2627.1155699999999</v>
      </c>
      <c r="G589" s="356">
        <v>926.12540000000001</v>
      </c>
      <c r="H589" s="356">
        <v>3553.2409700000003</v>
      </c>
      <c r="I589" s="356">
        <v>13018.19068</v>
      </c>
      <c r="J589" s="356">
        <v>5783.2761900000005</v>
      </c>
      <c r="K589" s="356">
        <v>18801.46687</v>
      </c>
      <c r="L589" s="356">
        <v>11430.88999</v>
      </c>
      <c r="M589" s="356">
        <v>4066.8099300000003</v>
      </c>
      <c r="N589" s="356">
        <v>15497.699919999999</v>
      </c>
      <c r="O589" s="356">
        <v>37852.407759999995</v>
      </c>
      <c r="P589" s="356">
        <v>20457.732499999998</v>
      </c>
      <c r="Q589" s="356">
        <v>213.65672000000001</v>
      </c>
      <c r="R589" s="357">
        <v>20671.389219999997</v>
      </c>
    </row>
    <row r="590" spans="1:18" s="332" customFormat="1" ht="13.5">
      <c r="A590" s="358"/>
      <c r="B590" s="353" t="s">
        <v>6</v>
      </c>
      <c r="C590" s="353" t="s">
        <v>222</v>
      </c>
      <c r="D590" s="353" t="s">
        <v>6</v>
      </c>
      <c r="E590" s="354">
        <v>50</v>
      </c>
      <c r="F590" s="355">
        <v>48002.665939999999</v>
      </c>
      <c r="G590" s="356">
        <v>2051.2265700000003</v>
      </c>
      <c r="H590" s="356">
        <v>50053.892509999998</v>
      </c>
      <c r="I590" s="356">
        <v>92944.668650000007</v>
      </c>
      <c r="J590" s="356">
        <v>14280.60377</v>
      </c>
      <c r="K590" s="356">
        <v>107225.27242000001</v>
      </c>
      <c r="L590" s="356">
        <v>43795.052600000003</v>
      </c>
      <c r="M590" s="356">
        <v>8048.8229199999996</v>
      </c>
      <c r="N590" s="356">
        <v>51843.875520000001</v>
      </c>
      <c r="O590" s="356">
        <v>209123.04045</v>
      </c>
      <c r="P590" s="356">
        <v>180883.55330999999</v>
      </c>
      <c r="Q590" s="356">
        <v>39119.085520000001</v>
      </c>
      <c r="R590" s="357">
        <v>220002.63883000001</v>
      </c>
    </row>
    <row r="591" spans="1:18" s="332" customFormat="1" ht="13.5">
      <c r="A591" s="358"/>
      <c r="B591" s="353" t="s">
        <v>7</v>
      </c>
      <c r="C591" s="353" t="s">
        <v>7</v>
      </c>
      <c r="D591" s="353" t="s">
        <v>7</v>
      </c>
      <c r="E591" s="354">
        <v>535</v>
      </c>
      <c r="F591" s="355">
        <v>18700.58193</v>
      </c>
      <c r="G591" s="356">
        <v>6954.0428499999998</v>
      </c>
      <c r="H591" s="356">
        <v>25654.624780000002</v>
      </c>
      <c r="I591" s="356">
        <v>62020.985820000002</v>
      </c>
      <c r="J591" s="356">
        <v>17593.26297</v>
      </c>
      <c r="K591" s="356">
        <v>79614.248790000012</v>
      </c>
      <c r="L591" s="356">
        <v>50930.357539999997</v>
      </c>
      <c r="M591" s="356">
        <v>8816.4190600000002</v>
      </c>
      <c r="N591" s="356">
        <v>59746.776600000005</v>
      </c>
      <c r="O591" s="356">
        <v>165015.65016999998</v>
      </c>
      <c r="P591" s="356">
        <v>254336.57675000001</v>
      </c>
      <c r="Q591" s="356">
        <v>2040.94039</v>
      </c>
      <c r="R591" s="357">
        <v>256377.51713999998</v>
      </c>
    </row>
    <row r="592" spans="1:18" s="332" customFormat="1" ht="13.5">
      <c r="A592" s="358"/>
      <c r="B592" s="358"/>
      <c r="C592" s="353" t="s">
        <v>224</v>
      </c>
      <c r="D592" s="353" t="s">
        <v>224</v>
      </c>
      <c r="E592" s="354">
        <v>527</v>
      </c>
      <c r="F592" s="355">
        <v>10205.27917</v>
      </c>
      <c r="G592" s="356">
        <v>3263.4198300000003</v>
      </c>
      <c r="H592" s="356">
        <v>13468.699000000001</v>
      </c>
      <c r="I592" s="356">
        <v>13982.3807</v>
      </c>
      <c r="J592" s="356">
        <v>1702.17733</v>
      </c>
      <c r="K592" s="356">
        <v>15684.55803</v>
      </c>
      <c r="L592" s="356">
        <v>5639.6917699999995</v>
      </c>
      <c r="M592" s="356">
        <v>549.04206000000011</v>
      </c>
      <c r="N592" s="356">
        <v>6188.7338300000001</v>
      </c>
      <c r="O592" s="356">
        <v>35341.990859999998</v>
      </c>
      <c r="P592" s="356">
        <v>292387.25097000005</v>
      </c>
      <c r="Q592" s="356">
        <v>183.72388000000001</v>
      </c>
      <c r="R592" s="357">
        <v>292570.97485</v>
      </c>
    </row>
    <row r="593" spans="1:18" s="332" customFormat="1" ht="13.5">
      <c r="A593" s="358"/>
      <c r="B593" s="353" t="s">
        <v>8</v>
      </c>
      <c r="C593" s="353" t="s">
        <v>225</v>
      </c>
      <c r="D593" s="353" t="s">
        <v>89</v>
      </c>
      <c r="E593" s="354">
        <v>442</v>
      </c>
      <c r="F593" s="355">
        <v>1718.9241499999998</v>
      </c>
      <c r="G593" s="356">
        <v>331.72314</v>
      </c>
      <c r="H593" s="356">
        <v>2050.6472899999999</v>
      </c>
      <c r="I593" s="356">
        <v>31387.270370000002</v>
      </c>
      <c r="J593" s="356">
        <v>21827.52953</v>
      </c>
      <c r="K593" s="356">
        <v>53214.799899999998</v>
      </c>
      <c r="L593" s="356">
        <v>30019.065269999999</v>
      </c>
      <c r="M593" s="356">
        <v>17564.527340000001</v>
      </c>
      <c r="N593" s="356">
        <v>47583.59261</v>
      </c>
      <c r="O593" s="356">
        <v>102849.0398</v>
      </c>
      <c r="P593" s="356">
        <v>27846.51081</v>
      </c>
      <c r="Q593" s="356">
        <v>1377.9970900000001</v>
      </c>
      <c r="R593" s="357">
        <v>29224.507899999997</v>
      </c>
    </row>
    <row r="594" spans="1:18" s="332" customFormat="1" ht="13.5">
      <c r="A594" s="358"/>
      <c r="B594" s="358"/>
      <c r="C594" s="358"/>
      <c r="D594" s="353" t="s">
        <v>8</v>
      </c>
      <c r="E594" s="354">
        <v>340</v>
      </c>
      <c r="F594" s="355">
        <v>1462.40066</v>
      </c>
      <c r="G594" s="356">
        <v>2700.7345</v>
      </c>
      <c r="H594" s="356">
        <v>4163.1351599999998</v>
      </c>
      <c r="I594" s="356">
        <v>31431.361920000003</v>
      </c>
      <c r="J594" s="356">
        <v>22510.158440000003</v>
      </c>
      <c r="K594" s="356">
        <v>53941.520360000002</v>
      </c>
      <c r="L594" s="356">
        <v>32299.911670000001</v>
      </c>
      <c r="M594" s="356">
        <v>10238.682849999999</v>
      </c>
      <c r="N594" s="356">
        <v>42538.594520000006</v>
      </c>
      <c r="O594" s="356">
        <v>100643.25004000001</v>
      </c>
      <c r="P594" s="356">
        <v>35527.103369999997</v>
      </c>
      <c r="Q594" s="356">
        <v>4015.8392799999997</v>
      </c>
      <c r="R594" s="357">
        <v>39542.942649999997</v>
      </c>
    </row>
    <row r="595" spans="1:18" s="332" customFormat="1" ht="13.5">
      <c r="A595" s="358"/>
      <c r="B595" s="358"/>
      <c r="C595" s="358"/>
      <c r="D595" s="358"/>
      <c r="E595" s="359">
        <v>441</v>
      </c>
      <c r="F595" s="360">
        <v>1448.7768500000002</v>
      </c>
      <c r="G595" s="361">
        <v>276.85184999999996</v>
      </c>
      <c r="H595" s="361">
        <v>1725.6287</v>
      </c>
      <c r="I595" s="361">
        <v>38410.081030000001</v>
      </c>
      <c r="J595" s="361">
        <v>21612.670679999999</v>
      </c>
      <c r="K595" s="361">
        <v>60022.751710000004</v>
      </c>
      <c r="L595" s="361">
        <v>27421.350010000002</v>
      </c>
      <c r="M595" s="361">
        <v>9172.5557799999988</v>
      </c>
      <c r="N595" s="361">
        <v>36593.905789999997</v>
      </c>
      <c r="O595" s="361">
        <v>98342.286200000002</v>
      </c>
      <c r="P595" s="361">
        <v>23877.526309999997</v>
      </c>
      <c r="Q595" s="361">
        <v>825.78389000000004</v>
      </c>
      <c r="R595" s="362">
        <v>24703.3102</v>
      </c>
    </row>
    <row r="596" spans="1:18" s="332" customFormat="1" ht="13.5">
      <c r="A596" s="358"/>
      <c r="B596" s="358"/>
      <c r="C596" s="358"/>
      <c r="D596" s="358"/>
      <c r="E596" s="359">
        <v>310</v>
      </c>
      <c r="F596" s="360">
        <v>76.052660000000003</v>
      </c>
      <c r="G596" s="361">
        <v>1.0000000000000001E-5</v>
      </c>
      <c r="H596" s="361">
        <v>76.052669999999992</v>
      </c>
      <c r="I596" s="361">
        <v>13472.373300000001</v>
      </c>
      <c r="J596" s="361">
        <v>10109.941439999999</v>
      </c>
      <c r="K596" s="361">
        <v>23582.314739999998</v>
      </c>
      <c r="L596" s="361">
        <v>13739.875400000001</v>
      </c>
      <c r="M596" s="361">
        <v>6235.8102099999996</v>
      </c>
      <c r="N596" s="361">
        <v>19975.68561</v>
      </c>
      <c r="O596" s="361">
        <v>43634.053020000007</v>
      </c>
      <c r="P596" s="361">
        <v>5286.0073600000005</v>
      </c>
      <c r="Q596" s="361">
        <v>611.22081000000003</v>
      </c>
      <c r="R596" s="362">
        <v>5897.2281700000003</v>
      </c>
    </row>
    <row r="597" spans="1:18" s="332" customFormat="1" ht="13.5">
      <c r="A597" s="358"/>
      <c r="B597" s="358"/>
      <c r="C597" s="358"/>
      <c r="D597" s="358"/>
      <c r="E597" s="359">
        <v>327</v>
      </c>
      <c r="F597" s="360">
        <v>0.82238999999999995</v>
      </c>
      <c r="G597" s="361">
        <v>0</v>
      </c>
      <c r="H597" s="361">
        <v>0.82238999999999995</v>
      </c>
      <c r="I597" s="361">
        <v>971.53201999999999</v>
      </c>
      <c r="J597" s="361">
        <v>956.71090000000004</v>
      </c>
      <c r="K597" s="361">
        <v>1928.2429199999999</v>
      </c>
      <c r="L597" s="361">
        <v>2940.80555</v>
      </c>
      <c r="M597" s="361">
        <v>1276.9556699999998</v>
      </c>
      <c r="N597" s="361">
        <v>4217.7612199999994</v>
      </c>
      <c r="O597" s="361">
        <v>6146.8265300000003</v>
      </c>
      <c r="P597" s="361">
        <v>2696.5893099999998</v>
      </c>
      <c r="Q597" s="361">
        <v>11.43228</v>
      </c>
      <c r="R597" s="362">
        <v>2708.0215899999998</v>
      </c>
    </row>
    <row r="598" spans="1:18" s="332" customFormat="1" ht="13.5">
      <c r="A598" s="358"/>
      <c r="B598" s="358"/>
      <c r="C598" s="358"/>
      <c r="D598" s="353" t="s">
        <v>93</v>
      </c>
      <c r="E598" s="354">
        <v>389</v>
      </c>
      <c r="F598" s="355">
        <v>932.87563999999998</v>
      </c>
      <c r="G598" s="356">
        <v>235.56711999999999</v>
      </c>
      <c r="H598" s="356">
        <v>1168.4427599999999</v>
      </c>
      <c r="I598" s="356">
        <v>24394.83599</v>
      </c>
      <c r="J598" s="356">
        <v>9642.7684100000006</v>
      </c>
      <c r="K598" s="356">
        <v>34037.604399999997</v>
      </c>
      <c r="L598" s="356">
        <v>17909.147719999997</v>
      </c>
      <c r="M598" s="356">
        <v>5968.6860500000003</v>
      </c>
      <c r="N598" s="356">
        <v>23877.833770000001</v>
      </c>
      <c r="O598" s="356">
        <v>59083.880929999999</v>
      </c>
      <c r="P598" s="356">
        <v>13692.463599999999</v>
      </c>
      <c r="Q598" s="356">
        <v>415.26979</v>
      </c>
      <c r="R598" s="357">
        <v>14107.733390000001</v>
      </c>
    </row>
    <row r="599" spans="1:18" s="332" customFormat="1" ht="13.5">
      <c r="A599" s="358"/>
      <c r="B599" s="353" t="s">
        <v>9</v>
      </c>
      <c r="C599" s="353" t="s">
        <v>9</v>
      </c>
      <c r="D599" s="353" t="s">
        <v>9</v>
      </c>
      <c r="E599" s="354">
        <v>82</v>
      </c>
      <c r="F599" s="355">
        <v>96164.642950000009</v>
      </c>
      <c r="G599" s="356">
        <v>32703.182049999999</v>
      </c>
      <c r="H599" s="356">
        <v>128867.825</v>
      </c>
      <c r="I599" s="356">
        <v>114919.15618000001</v>
      </c>
      <c r="J599" s="356">
        <v>166125.65351</v>
      </c>
      <c r="K599" s="356">
        <v>281044.80969000002</v>
      </c>
      <c r="L599" s="356">
        <v>63271.910619999995</v>
      </c>
      <c r="M599" s="356">
        <v>27812.45678</v>
      </c>
      <c r="N599" s="356">
        <v>91084.367400000003</v>
      </c>
      <c r="O599" s="356">
        <v>500997.00208999997</v>
      </c>
      <c r="P599" s="356">
        <v>254596.36867</v>
      </c>
      <c r="Q599" s="356">
        <v>6902.5364800000007</v>
      </c>
      <c r="R599" s="357">
        <v>261498.90515000001</v>
      </c>
    </row>
    <row r="600" spans="1:18" s="332" customFormat="1" ht="13.5">
      <c r="A600" s="358"/>
      <c r="B600" s="358"/>
      <c r="C600" s="358"/>
      <c r="D600" s="358"/>
      <c r="E600" s="359">
        <v>538</v>
      </c>
      <c r="F600" s="360">
        <v>6218.5477000000001</v>
      </c>
      <c r="G600" s="361">
        <v>1956.73046</v>
      </c>
      <c r="H600" s="361">
        <v>8175.2781599999998</v>
      </c>
      <c r="I600" s="361">
        <v>62568.78155</v>
      </c>
      <c r="J600" s="361">
        <v>52788.965950000005</v>
      </c>
      <c r="K600" s="361">
        <v>115357.7475</v>
      </c>
      <c r="L600" s="361">
        <v>21961.658210000001</v>
      </c>
      <c r="M600" s="361">
        <v>17801.753539999998</v>
      </c>
      <c r="N600" s="361">
        <v>39763.411749999999</v>
      </c>
      <c r="O600" s="361">
        <v>163296.43740999998</v>
      </c>
      <c r="P600" s="361">
        <v>87980.24669</v>
      </c>
      <c r="Q600" s="361">
        <v>5923.7414699999999</v>
      </c>
      <c r="R600" s="362">
        <v>93903.988159999994</v>
      </c>
    </row>
    <row r="601" spans="1:18" s="332" customFormat="1" ht="13.5">
      <c r="A601" s="358"/>
      <c r="B601" s="353" t="s">
        <v>235</v>
      </c>
      <c r="C601" s="353" t="s">
        <v>235</v>
      </c>
      <c r="D601" s="353" t="s">
        <v>235</v>
      </c>
      <c r="E601" s="354">
        <v>521</v>
      </c>
      <c r="F601" s="355">
        <v>3662.9286099999999</v>
      </c>
      <c r="G601" s="356">
        <v>996.70611999999994</v>
      </c>
      <c r="H601" s="356">
        <v>4659.6347300000007</v>
      </c>
      <c r="I601" s="356">
        <v>23642.34994</v>
      </c>
      <c r="J601" s="356">
        <v>5973.32413</v>
      </c>
      <c r="K601" s="356">
        <v>29615.674070000001</v>
      </c>
      <c r="L601" s="356">
        <v>18786.182290000001</v>
      </c>
      <c r="M601" s="356">
        <v>4001.8523599999999</v>
      </c>
      <c r="N601" s="356">
        <v>22788.034649999998</v>
      </c>
      <c r="O601" s="356">
        <v>57063.34345</v>
      </c>
      <c r="P601" s="356">
        <v>159711.36261000001</v>
      </c>
      <c r="Q601" s="356">
        <v>379.06354999999996</v>
      </c>
      <c r="R601" s="357">
        <v>160090.42616</v>
      </c>
    </row>
    <row r="602" spans="1:18" s="332" customFormat="1" ht="13.5">
      <c r="A602" s="358"/>
      <c r="B602" s="353" t="s">
        <v>12</v>
      </c>
      <c r="C602" s="353" t="s">
        <v>238</v>
      </c>
      <c r="D602" s="353" t="s">
        <v>239</v>
      </c>
      <c r="E602" s="354">
        <v>54</v>
      </c>
      <c r="F602" s="355">
        <v>18072.14374</v>
      </c>
      <c r="G602" s="356">
        <v>7471.29054</v>
      </c>
      <c r="H602" s="356">
        <v>25543.434280000001</v>
      </c>
      <c r="I602" s="356">
        <v>21021.06654</v>
      </c>
      <c r="J602" s="356">
        <v>9245.9059900000011</v>
      </c>
      <c r="K602" s="356">
        <v>30266.972530000003</v>
      </c>
      <c r="L602" s="356">
        <v>17845.688019999998</v>
      </c>
      <c r="M602" s="356">
        <v>8119.8260799999998</v>
      </c>
      <c r="N602" s="356">
        <v>25965.5141</v>
      </c>
      <c r="O602" s="356">
        <v>81775.920910000001</v>
      </c>
      <c r="P602" s="356">
        <v>104691.64795999999</v>
      </c>
      <c r="Q602" s="356">
        <v>93165.696629999991</v>
      </c>
      <c r="R602" s="357">
        <v>197857.34458999999</v>
      </c>
    </row>
    <row r="603" spans="1:18" s="332" customFormat="1" ht="13.5">
      <c r="A603" s="358"/>
      <c r="B603" s="358"/>
      <c r="C603" s="353" t="s">
        <v>12</v>
      </c>
      <c r="D603" s="353" t="s">
        <v>12</v>
      </c>
      <c r="E603" s="354">
        <v>53</v>
      </c>
      <c r="F603" s="355">
        <v>31984.76902</v>
      </c>
      <c r="G603" s="356">
        <v>80339.162230000002</v>
      </c>
      <c r="H603" s="356">
        <v>112323.93124999999</v>
      </c>
      <c r="I603" s="356">
        <v>59526.275430000002</v>
      </c>
      <c r="J603" s="356">
        <v>12529.240830000001</v>
      </c>
      <c r="K603" s="356">
        <v>72055.516260000004</v>
      </c>
      <c r="L603" s="356">
        <v>29366.441559999999</v>
      </c>
      <c r="M603" s="356">
        <v>4731.8428700000004</v>
      </c>
      <c r="N603" s="356">
        <v>34098.28443</v>
      </c>
      <c r="O603" s="356">
        <v>218477.73194</v>
      </c>
      <c r="P603" s="356">
        <v>196092.73579000001</v>
      </c>
      <c r="Q603" s="356">
        <v>193473.13119999997</v>
      </c>
      <c r="R603" s="357">
        <v>389565.86699000001</v>
      </c>
    </row>
    <row r="604" spans="1:18" s="332" customFormat="1" ht="13.5">
      <c r="A604" s="358"/>
      <c r="B604" s="358"/>
      <c r="C604" s="358"/>
      <c r="D604" s="358"/>
      <c r="E604" s="359">
        <v>330</v>
      </c>
      <c r="F604" s="360">
        <v>7431.8243300000004</v>
      </c>
      <c r="G604" s="361">
        <v>348.77386000000001</v>
      </c>
      <c r="H604" s="361">
        <v>7780.5981900000006</v>
      </c>
      <c r="I604" s="361">
        <v>26351.782649999997</v>
      </c>
      <c r="J604" s="361">
        <v>11008.45327</v>
      </c>
      <c r="K604" s="361">
        <v>37360.235919999999</v>
      </c>
      <c r="L604" s="361">
        <v>35508.197350000002</v>
      </c>
      <c r="M604" s="361">
        <v>7137.1406100000004</v>
      </c>
      <c r="N604" s="361">
        <v>42645.337960000004</v>
      </c>
      <c r="O604" s="361">
        <v>87786.172069999986</v>
      </c>
      <c r="P604" s="361">
        <v>46552.550350000005</v>
      </c>
      <c r="Q604" s="361">
        <v>1175.62375</v>
      </c>
      <c r="R604" s="362">
        <v>47728.174100000004</v>
      </c>
    </row>
    <row r="605" spans="1:18" s="332" customFormat="1" ht="13.5">
      <c r="A605" s="358"/>
      <c r="B605" s="358"/>
      <c r="C605" s="358"/>
      <c r="D605" s="358"/>
      <c r="E605" s="359">
        <v>531</v>
      </c>
      <c r="F605" s="360">
        <v>3373.6803199999999</v>
      </c>
      <c r="G605" s="361">
        <v>22.052849999999999</v>
      </c>
      <c r="H605" s="361">
        <v>3395.73317</v>
      </c>
      <c r="I605" s="361">
        <v>18382.934089999999</v>
      </c>
      <c r="J605" s="361">
        <v>9264.2324399999998</v>
      </c>
      <c r="K605" s="361">
        <v>27647.166530000002</v>
      </c>
      <c r="L605" s="361">
        <v>15467.818519999999</v>
      </c>
      <c r="M605" s="361">
        <v>4392.5221900000006</v>
      </c>
      <c r="N605" s="361">
        <v>19860.34071</v>
      </c>
      <c r="O605" s="361">
        <v>50903.240409999999</v>
      </c>
      <c r="P605" s="361">
        <v>28200.06021</v>
      </c>
      <c r="Q605" s="361">
        <v>1461.64374</v>
      </c>
      <c r="R605" s="362">
        <v>29661.703949999999</v>
      </c>
    </row>
    <row r="606" spans="1:18" s="332" customFormat="1" ht="13.5">
      <c r="A606" s="358"/>
      <c r="B606" s="358"/>
      <c r="C606" s="353" t="s">
        <v>240</v>
      </c>
      <c r="D606" s="353" t="s">
        <v>240</v>
      </c>
      <c r="E606" s="354">
        <v>518</v>
      </c>
      <c r="F606" s="355">
        <v>7828.7851700000001</v>
      </c>
      <c r="G606" s="356">
        <v>6818.0216700000001</v>
      </c>
      <c r="H606" s="356">
        <v>14646.806839999999</v>
      </c>
      <c r="I606" s="356">
        <v>22262.482829999997</v>
      </c>
      <c r="J606" s="356">
        <v>7753.1928699999999</v>
      </c>
      <c r="K606" s="356">
        <v>30015.6757</v>
      </c>
      <c r="L606" s="356">
        <v>10274.195039999999</v>
      </c>
      <c r="M606" s="356">
        <v>2622.5253199999997</v>
      </c>
      <c r="N606" s="356">
        <v>12896.720359999999</v>
      </c>
      <c r="O606" s="356">
        <v>57559.202899999997</v>
      </c>
      <c r="P606" s="356">
        <v>31346.908159999999</v>
      </c>
      <c r="Q606" s="356">
        <v>1149.1998500000002</v>
      </c>
      <c r="R606" s="357">
        <v>32496.10801</v>
      </c>
    </row>
    <row r="607" spans="1:18" s="332" customFormat="1" ht="13.5">
      <c r="A607" s="358"/>
      <c r="B607" s="358"/>
      <c r="C607" s="358"/>
      <c r="D607" s="353" t="s">
        <v>241</v>
      </c>
      <c r="E607" s="354">
        <v>516</v>
      </c>
      <c r="F607" s="355">
        <v>16167.97077</v>
      </c>
      <c r="G607" s="356">
        <v>3657.64579</v>
      </c>
      <c r="H607" s="356">
        <v>19825.616559999999</v>
      </c>
      <c r="I607" s="356">
        <v>57037.846310000001</v>
      </c>
      <c r="J607" s="356">
        <v>5686.4046799999996</v>
      </c>
      <c r="K607" s="356">
        <v>62724.25099</v>
      </c>
      <c r="L607" s="356">
        <v>36763.951380000006</v>
      </c>
      <c r="M607" s="356">
        <v>13727.135839999999</v>
      </c>
      <c r="N607" s="356">
        <v>50491.087220000001</v>
      </c>
      <c r="O607" s="356">
        <v>133040.95476999998</v>
      </c>
      <c r="P607" s="356">
        <v>16569.959790000001</v>
      </c>
      <c r="Q607" s="356">
        <v>215.31889999999999</v>
      </c>
      <c r="R607" s="357">
        <v>16785.278690000003</v>
      </c>
    </row>
    <row r="608" spans="1:18" s="332" customFormat="1" ht="13.5">
      <c r="A608" s="358"/>
      <c r="B608" s="358"/>
      <c r="C608" s="353" t="s">
        <v>242</v>
      </c>
      <c r="D608" s="353" t="s">
        <v>242</v>
      </c>
      <c r="E608" s="354">
        <v>57</v>
      </c>
      <c r="F608" s="355">
        <v>3383.2729399999998</v>
      </c>
      <c r="G608" s="356">
        <v>1039.2296800000001</v>
      </c>
      <c r="H608" s="356">
        <v>4422.5026200000002</v>
      </c>
      <c r="I608" s="356">
        <v>27787.825829999998</v>
      </c>
      <c r="J608" s="356">
        <v>5997.3872799999999</v>
      </c>
      <c r="K608" s="356">
        <v>33785.213109999997</v>
      </c>
      <c r="L608" s="356">
        <v>30837.685379999999</v>
      </c>
      <c r="M608" s="356">
        <v>4262.9905699999999</v>
      </c>
      <c r="N608" s="356">
        <v>35100.675950000004</v>
      </c>
      <c r="O608" s="356">
        <v>73308.391680000001</v>
      </c>
      <c r="P608" s="356">
        <v>58176.38824</v>
      </c>
      <c r="Q608" s="356">
        <v>715.18532999999991</v>
      </c>
      <c r="R608" s="357">
        <v>58891.57357</v>
      </c>
    </row>
    <row r="609" spans="1:18" s="332" customFormat="1" ht="13.5">
      <c r="A609" s="358"/>
      <c r="B609" s="353" t="s">
        <v>243</v>
      </c>
      <c r="C609" s="353" t="s">
        <v>244</v>
      </c>
      <c r="D609" s="353" t="s">
        <v>244</v>
      </c>
      <c r="E609" s="354">
        <v>507</v>
      </c>
      <c r="F609" s="355">
        <v>2358.85493</v>
      </c>
      <c r="G609" s="356">
        <v>606.72368000000006</v>
      </c>
      <c r="H609" s="356">
        <v>2965.57861</v>
      </c>
      <c r="I609" s="356">
        <v>20222.973170000001</v>
      </c>
      <c r="J609" s="356">
        <v>3210.5954400000001</v>
      </c>
      <c r="K609" s="356">
        <v>23433.568609999998</v>
      </c>
      <c r="L609" s="356">
        <v>6016.7347599999994</v>
      </c>
      <c r="M609" s="356">
        <v>3946.0264400000001</v>
      </c>
      <c r="N609" s="356">
        <v>9962.761199999999</v>
      </c>
      <c r="O609" s="356">
        <v>36361.90842</v>
      </c>
      <c r="P609" s="356">
        <v>51744.546950000004</v>
      </c>
      <c r="Q609" s="356">
        <v>89.368189999999998</v>
      </c>
      <c r="R609" s="357">
        <v>51833.915139999997</v>
      </c>
    </row>
    <row r="610" spans="1:18" s="332" customFormat="1" ht="13.5">
      <c r="A610" s="358"/>
      <c r="B610" s="358"/>
      <c r="C610" s="353" t="s">
        <v>246</v>
      </c>
      <c r="D610" s="353" t="s">
        <v>246</v>
      </c>
      <c r="E610" s="354">
        <v>58</v>
      </c>
      <c r="F610" s="355">
        <v>47930.758379999999</v>
      </c>
      <c r="G610" s="356">
        <v>8468.5632899999982</v>
      </c>
      <c r="H610" s="356">
        <v>56399.321670000005</v>
      </c>
      <c r="I610" s="356">
        <v>86708.643650000013</v>
      </c>
      <c r="J610" s="356">
        <v>38434.857770000002</v>
      </c>
      <c r="K610" s="356">
        <v>125143.50142</v>
      </c>
      <c r="L610" s="356">
        <v>42332.433770000003</v>
      </c>
      <c r="M610" s="356">
        <v>21650.289339999999</v>
      </c>
      <c r="N610" s="356">
        <v>63982.723109999999</v>
      </c>
      <c r="O610" s="356">
        <v>245525.54619999998</v>
      </c>
      <c r="P610" s="356">
        <v>447743.36887000001</v>
      </c>
      <c r="Q610" s="356">
        <v>4026.62329</v>
      </c>
      <c r="R610" s="357">
        <v>451769.99216000002</v>
      </c>
    </row>
    <row r="611" spans="1:18" s="332" customFormat="1" ht="13.5">
      <c r="A611" s="358"/>
      <c r="B611" s="358"/>
      <c r="C611" s="358"/>
      <c r="D611" s="358"/>
      <c r="E611" s="359">
        <v>422</v>
      </c>
      <c r="F611" s="360">
        <v>6548.0060400000002</v>
      </c>
      <c r="G611" s="361">
        <v>54.42727</v>
      </c>
      <c r="H611" s="361">
        <v>6602.4333099999994</v>
      </c>
      <c r="I611" s="361">
        <v>25075.11001</v>
      </c>
      <c r="J611" s="361">
        <v>6758.0339599999998</v>
      </c>
      <c r="K611" s="361">
        <v>31833.143969999997</v>
      </c>
      <c r="L611" s="361">
        <v>10827.244939999999</v>
      </c>
      <c r="M611" s="361">
        <v>4375.8676500000001</v>
      </c>
      <c r="N611" s="361">
        <v>15203.112590000001</v>
      </c>
      <c r="O611" s="361">
        <v>53638.689869999995</v>
      </c>
      <c r="P611" s="361">
        <v>56150.039400000001</v>
      </c>
      <c r="Q611" s="361">
        <v>931.90440999999998</v>
      </c>
      <c r="R611" s="362">
        <v>57081.943810000004</v>
      </c>
    </row>
    <row r="612" spans="1:18" s="332" customFormat="1" ht="13.5">
      <c r="A612" s="358"/>
      <c r="B612" s="353" t="s">
        <v>14</v>
      </c>
      <c r="C612" s="353" t="s">
        <v>257</v>
      </c>
      <c r="D612" s="353" t="s">
        <v>257</v>
      </c>
      <c r="E612" s="354">
        <v>23</v>
      </c>
      <c r="F612" s="355">
        <v>124537.24043999999</v>
      </c>
      <c r="G612" s="356">
        <v>70833.255560000005</v>
      </c>
      <c r="H612" s="356">
        <v>195370.49600000001</v>
      </c>
      <c r="I612" s="356">
        <v>158499.28925</v>
      </c>
      <c r="J612" s="356">
        <v>110715.91168</v>
      </c>
      <c r="K612" s="356">
        <v>269215.20092999999</v>
      </c>
      <c r="L612" s="356">
        <v>204670.24399000002</v>
      </c>
      <c r="M612" s="356">
        <v>42347.100549999996</v>
      </c>
      <c r="N612" s="356">
        <v>247017.34453999999</v>
      </c>
      <c r="O612" s="356">
        <v>711603.04147000005</v>
      </c>
      <c r="P612" s="356">
        <v>1062667.00718</v>
      </c>
      <c r="Q612" s="356">
        <v>15124.725759999999</v>
      </c>
      <c r="R612" s="357">
        <v>1077791.73294</v>
      </c>
    </row>
    <row r="613" spans="1:18" s="332" customFormat="1" ht="13.5">
      <c r="A613" s="358"/>
      <c r="B613" s="358"/>
      <c r="C613" s="358"/>
      <c r="D613" s="358"/>
      <c r="E613" s="359">
        <v>459</v>
      </c>
      <c r="F613" s="360">
        <v>147.79919000000001</v>
      </c>
      <c r="G613" s="361">
        <v>766.46991000000003</v>
      </c>
      <c r="H613" s="361">
        <v>914.26909999999998</v>
      </c>
      <c r="I613" s="361">
        <v>13333.306259999999</v>
      </c>
      <c r="J613" s="361">
        <v>7613.8156500000005</v>
      </c>
      <c r="K613" s="361">
        <v>20947.121910000002</v>
      </c>
      <c r="L613" s="361">
        <v>8338.6680699999997</v>
      </c>
      <c r="M613" s="361">
        <v>3109.2092799999996</v>
      </c>
      <c r="N613" s="361">
        <v>11447.877349999999</v>
      </c>
      <c r="O613" s="361">
        <v>33309.268360000002</v>
      </c>
      <c r="P613" s="361">
        <v>21387.042870000001</v>
      </c>
      <c r="Q613" s="361">
        <v>1681.2816</v>
      </c>
      <c r="R613" s="362">
        <v>23068.32447</v>
      </c>
    </row>
    <row r="614" spans="1:18" s="332" customFormat="1" ht="13.5">
      <c r="A614" s="358"/>
      <c r="B614" s="358"/>
      <c r="C614" s="358"/>
      <c r="D614" s="358"/>
      <c r="E614" s="359">
        <v>378</v>
      </c>
      <c r="F614" s="360">
        <v>1269.02169</v>
      </c>
      <c r="G614" s="361">
        <v>2660.4317400000004</v>
      </c>
      <c r="H614" s="361">
        <v>3929.45343</v>
      </c>
      <c r="I614" s="361">
        <v>34369.252529999998</v>
      </c>
      <c r="J614" s="361">
        <v>31078.980960000001</v>
      </c>
      <c r="K614" s="361">
        <v>65448.233489999999</v>
      </c>
      <c r="L614" s="361">
        <v>43036.497909999998</v>
      </c>
      <c r="M614" s="361">
        <v>19605.470499999999</v>
      </c>
      <c r="N614" s="361">
        <v>62641.968409999994</v>
      </c>
      <c r="O614" s="361">
        <v>132019.65533000001</v>
      </c>
      <c r="P614" s="361">
        <v>68365.11636</v>
      </c>
      <c r="Q614" s="361">
        <v>2228.25846</v>
      </c>
      <c r="R614" s="362">
        <v>70593.374819999997</v>
      </c>
    </row>
    <row r="615" spans="1:18" s="332" customFormat="1" ht="13.5">
      <c r="A615" s="358"/>
      <c r="B615" s="358"/>
      <c r="C615" s="358"/>
      <c r="D615" s="358"/>
      <c r="E615" s="359">
        <v>397</v>
      </c>
      <c r="F615" s="360">
        <v>486.45075000000003</v>
      </c>
      <c r="G615" s="361">
        <v>4222.6056200000003</v>
      </c>
      <c r="H615" s="361">
        <v>4709.0563700000002</v>
      </c>
      <c r="I615" s="361">
        <v>37557.08554</v>
      </c>
      <c r="J615" s="361">
        <v>22393.70119</v>
      </c>
      <c r="K615" s="361">
        <v>59950.78673</v>
      </c>
      <c r="L615" s="361">
        <v>29357.098129999998</v>
      </c>
      <c r="M615" s="361">
        <v>7825.9918499999994</v>
      </c>
      <c r="N615" s="361">
        <v>37183.089979999997</v>
      </c>
      <c r="O615" s="361">
        <v>101842.93308</v>
      </c>
      <c r="P615" s="361">
        <v>74068.323420000001</v>
      </c>
      <c r="Q615" s="361">
        <v>1390.5827099999999</v>
      </c>
      <c r="R615" s="362">
        <v>75458.906129999988</v>
      </c>
    </row>
    <row r="616" spans="1:18" s="332" customFormat="1" ht="13.5">
      <c r="A616" s="358"/>
      <c r="B616" s="358"/>
      <c r="C616" s="358"/>
      <c r="D616" s="358"/>
      <c r="E616" s="359">
        <v>506</v>
      </c>
      <c r="F616" s="360">
        <v>10472.607169999999</v>
      </c>
      <c r="G616" s="361">
        <v>23312.018179999999</v>
      </c>
      <c r="H616" s="361">
        <v>33784.625350000002</v>
      </c>
      <c r="I616" s="361">
        <v>31250.145350000003</v>
      </c>
      <c r="J616" s="361">
        <v>25177.84834</v>
      </c>
      <c r="K616" s="361">
        <v>56427.993689999996</v>
      </c>
      <c r="L616" s="361">
        <v>36613.342840000005</v>
      </c>
      <c r="M616" s="361">
        <v>15395.226349999999</v>
      </c>
      <c r="N616" s="361">
        <v>52008.569189999995</v>
      </c>
      <c r="O616" s="361">
        <v>142221.18823</v>
      </c>
      <c r="P616" s="361">
        <v>105137.0043</v>
      </c>
      <c r="Q616" s="361">
        <v>12141.122019999999</v>
      </c>
      <c r="R616" s="362">
        <v>117278.12632</v>
      </c>
    </row>
    <row r="617" spans="1:18" s="332" customFormat="1" ht="13.5">
      <c r="A617" s="358"/>
      <c r="B617" s="358"/>
      <c r="C617" s="353" t="s">
        <v>326</v>
      </c>
      <c r="D617" s="353" t="s">
        <v>327</v>
      </c>
      <c r="E617" s="354">
        <v>526</v>
      </c>
      <c r="F617" s="355">
        <v>8324.2629199999992</v>
      </c>
      <c r="G617" s="356">
        <v>535.17379000000005</v>
      </c>
      <c r="H617" s="356">
        <v>8859.4367100000018</v>
      </c>
      <c r="I617" s="356">
        <v>70977.104040000006</v>
      </c>
      <c r="J617" s="356">
        <v>25067.53139</v>
      </c>
      <c r="K617" s="356">
        <v>96044.635430000009</v>
      </c>
      <c r="L617" s="356">
        <v>32941.126810000002</v>
      </c>
      <c r="M617" s="356">
        <v>528.60825</v>
      </c>
      <c r="N617" s="356">
        <v>33469.735059999999</v>
      </c>
      <c r="O617" s="356">
        <v>138373.80719999998</v>
      </c>
      <c r="P617" s="356">
        <v>1084.57104</v>
      </c>
      <c r="Q617" s="356">
        <v>0</v>
      </c>
      <c r="R617" s="357">
        <v>1084.57104</v>
      </c>
    </row>
    <row r="618" spans="1:18" s="332" customFormat="1" ht="13.5">
      <c r="A618" s="358"/>
      <c r="B618" s="353" t="s">
        <v>15</v>
      </c>
      <c r="C618" s="353" t="s">
        <v>259</v>
      </c>
      <c r="D618" s="353" t="s">
        <v>259</v>
      </c>
      <c r="E618" s="354">
        <v>5</v>
      </c>
      <c r="F618" s="355">
        <v>43224.723560000006</v>
      </c>
      <c r="G618" s="356">
        <v>7844.6029000000008</v>
      </c>
      <c r="H618" s="356">
        <v>51069.326460000004</v>
      </c>
      <c r="I618" s="356">
        <v>63346.635700000006</v>
      </c>
      <c r="J618" s="356">
        <v>21495.469430000001</v>
      </c>
      <c r="K618" s="356">
        <v>84842.105129999996</v>
      </c>
      <c r="L618" s="356">
        <v>45842.359779999999</v>
      </c>
      <c r="M618" s="356">
        <v>19677.48803</v>
      </c>
      <c r="N618" s="356">
        <v>65519.847809999999</v>
      </c>
      <c r="O618" s="356">
        <v>201431.2794</v>
      </c>
      <c r="P618" s="356">
        <v>382239.98563000001</v>
      </c>
      <c r="Q618" s="356">
        <v>4359.0627899999999</v>
      </c>
      <c r="R618" s="357">
        <v>386599.04842000001</v>
      </c>
    </row>
    <row r="619" spans="1:18" s="332" customFormat="1" ht="13.5">
      <c r="A619" s="358"/>
      <c r="B619" s="358"/>
      <c r="C619" s="358"/>
      <c r="D619" s="358"/>
      <c r="E619" s="359">
        <v>335</v>
      </c>
      <c r="F619" s="360">
        <v>162.13480999999999</v>
      </c>
      <c r="G619" s="361">
        <v>6.3819900000000001</v>
      </c>
      <c r="H619" s="361">
        <v>168.51679999999999</v>
      </c>
      <c r="I619" s="361">
        <v>15801.572759999999</v>
      </c>
      <c r="J619" s="361">
        <v>5615.7259000000004</v>
      </c>
      <c r="K619" s="361">
        <v>21417.29866</v>
      </c>
      <c r="L619" s="361">
        <v>15116.703369999999</v>
      </c>
      <c r="M619" s="361">
        <v>8449.4859099999994</v>
      </c>
      <c r="N619" s="361">
        <v>23566.189280000002</v>
      </c>
      <c r="O619" s="361">
        <v>45152.004740000004</v>
      </c>
      <c r="P619" s="361">
        <v>58206.824990000001</v>
      </c>
      <c r="Q619" s="361">
        <v>1450.3485500000002</v>
      </c>
      <c r="R619" s="362">
        <v>59657.173539999996</v>
      </c>
    </row>
    <row r="620" spans="1:18" s="332" customFormat="1" ht="13.5">
      <c r="A620" s="358"/>
      <c r="B620" s="358"/>
      <c r="C620" s="358"/>
      <c r="D620" s="358"/>
      <c r="E620" s="359">
        <v>511</v>
      </c>
      <c r="F620" s="360">
        <v>1303.4491599999999</v>
      </c>
      <c r="G620" s="361">
        <v>426.10603000000003</v>
      </c>
      <c r="H620" s="361">
        <v>1729.55519</v>
      </c>
      <c r="I620" s="361">
        <v>21628.491260000003</v>
      </c>
      <c r="J620" s="361">
        <v>11130.18275</v>
      </c>
      <c r="K620" s="361">
        <v>32758.674010000002</v>
      </c>
      <c r="L620" s="361">
        <v>22013.604210000001</v>
      </c>
      <c r="M620" s="361">
        <v>9867.7578599999997</v>
      </c>
      <c r="N620" s="361">
        <v>31881.362069999999</v>
      </c>
      <c r="O620" s="361">
        <v>66369.591270000004</v>
      </c>
      <c r="P620" s="361">
        <v>55739.763399999996</v>
      </c>
      <c r="Q620" s="361">
        <v>2413.9074799999999</v>
      </c>
      <c r="R620" s="362">
        <v>58153.670880000005</v>
      </c>
    </row>
    <row r="621" spans="1:18" s="332" customFormat="1" ht="13.5">
      <c r="A621" s="358"/>
      <c r="B621" s="353" t="s">
        <v>16</v>
      </c>
      <c r="C621" s="353" t="s">
        <v>261</v>
      </c>
      <c r="D621" s="353" t="s">
        <v>261</v>
      </c>
      <c r="E621" s="354">
        <v>77</v>
      </c>
      <c r="F621" s="355">
        <v>5837.7040099999995</v>
      </c>
      <c r="G621" s="356">
        <v>519.16317000000004</v>
      </c>
      <c r="H621" s="356">
        <v>6356.8671799999993</v>
      </c>
      <c r="I621" s="356">
        <v>39847.239450000001</v>
      </c>
      <c r="J621" s="356">
        <v>12391.29112</v>
      </c>
      <c r="K621" s="356">
        <v>52238.530570000003</v>
      </c>
      <c r="L621" s="356">
        <v>40012.020990000005</v>
      </c>
      <c r="M621" s="356">
        <v>12951.387220000001</v>
      </c>
      <c r="N621" s="356">
        <v>52963.408210000001</v>
      </c>
      <c r="O621" s="356">
        <v>111558.80596</v>
      </c>
      <c r="P621" s="356">
        <v>39271.820110000001</v>
      </c>
      <c r="Q621" s="356">
        <v>713.85484999999994</v>
      </c>
      <c r="R621" s="357">
        <v>39985.674960000004</v>
      </c>
    </row>
    <row r="622" spans="1:18" s="332" customFormat="1" ht="13.5">
      <c r="A622" s="358"/>
      <c r="B622" s="358"/>
      <c r="C622" s="353" t="s">
        <v>262</v>
      </c>
      <c r="D622" s="353" t="s">
        <v>264</v>
      </c>
      <c r="E622" s="354">
        <v>72</v>
      </c>
      <c r="F622" s="355">
        <v>6448.4914200000003</v>
      </c>
      <c r="G622" s="356">
        <v>400.05734000000001</v>
      </c>
      <c r="H622" s="356">
        <v>6848.5487599999997</v>
      </c>
      <c r="I622" s="356">
        <v>18454.34937</v>
      </c>
      <c r="J622" s="356">
        <v>6003.2784099999999</v>
      </c>
      <c r="K622" s="356">
        <v>24457.627780000003</v>
      </c>
      <c r="L622" s="356">
        <v>17350.59418</v>
      </c>
      <c r="M622" s="356">
        <v>7000.6615899999997</v>
      </c>
      <c r="N622" s="356">
        <v>24351.25577</v>
      </c>
      <c r="O622" s="356">
        <v>55657.432310000004</v>
      </c>
      <c r="P622" s="356">
        <v>49453.97335</v>
      </c>
      <c r="Q622" s="356">
        <v>1536.63006</v>
      </c>
      <c r="R622" s="357">
        <v>50990.603409999996</v>
      </c>
    </row>
    <row r="623" spans="1:18" s="332" customFormat="1" ht="13.5">
      <c r="A623" s="358"/>
      <c r="B623" s="358"/>
      <c r="C623" s="353" t="s">
        <v>266</v>
      </c>
      <c r="D623" s="353" t="s">
        <v>266</v>
      </c>
      <c r="E623" s="354">
        <v>75</v>
      </c>
      <c r="F623" s="355">
        <v>10914.143800000002</v>
      </c>
      <c r="G623" s="356">
        <v>3102.8513800000001</v>
      </c>
      <c r="H623" s="356">
        <v>14016.99518</v>
      </c>
      <c r="I623" s="356">
        <v>22258.13896</v>
      </c>
      <c r="J623" s="356">
        <v>11319.427210000002</v>
      </c>
      <c r="K623" s="356">
        <v>33577.566169999998</v>
      </c>
      <c r="L623" s="356">
        <v>42024.674189999998</v>
      </c>
      <c r="M623" s="356">
        <v>24352.352429999999</v>
      </c>
      <c r="N623" s="356">
        <v>66377.026620000004</v>
      </c>
      <c r="O623" s="356">
        <v>113971.58796999999</v>
      </c>
      <c r="P623" s="356">
        <v>42410.758130000002</v>
      </c>
      <c r="Q623" s="356">
        <v>457.55453999999997</v>
      </c>
      <c r="R623" s="357">
        <v>42868.312669999999</v>
      </c>
    </row>
    <row r="624" spans="1:18" s="332" customFormat="1" ht="13.5">
      <c r="A624" s="358"/>
      <c r="B624" s="358"/>
      <c r="C624" s="358"/>
      <c r="D624" s="353" t="s">
        <v>267</v>
      </c>
      <c r="E624" s="354">
        <v>503</v>
      </c>
      <c r="F624" s="355">
        <v>390.32951000000003</v>
      </c>
      <c r="G624" s="356">
        <v>7.7124499999999996</v>
      </c>
      <c r="H624" s="356">
        <v>398.04196000000002</v>
      </c>
      <c r="I624" s="356">
        <v>15755.3871</v>
      </c>
      <c r="J624" s="356">
        <v>5433.9496600000002</v>
      </c>
      <c r="K624" s="356">
        <v>21189.336760000002</v>
      </c>
      <c r="L624" s="356">
        <v>16292.4195</v>
      </c>
      <c r="M624" s="356">
        <v>4282.06862</v>
      </c>
      <c r="N624" s="356">
        <v>20574.488120000002</v>
      </c>
      <c r="O624" s="356">
        <v>42161.866840000002</v>
      </c>
      <c r="P624" s="356">
        <v>11269.90826</v>
      </c>
      <c r="Q624" s="356">
        <v>1250.0640900000001</v>
      </c>
      <c r="R624" s="357">
        <v>12519.97235</v>
      </c>
    </row>
    <row r="625" spans="1:18" s="332" customFormat="1" ht="13.5">
      <c r="A625" s="358"/>
      <c r="B625" s="358"/>
      <c r="C625" s="353" t="s">
        <v>268</v>
      </c>
      <c r="D625" s="353" t="s">
        <v>269</v>
      </c>
      <c r="E625" s="354">
        <v>402</v>
      </c>
      <c r="F625" s="355">
        <v>7699.1538200000005</v>
      </c>
      <c r="G625" s="356">
        <v>2966.5193199999999</v>
      </c>
      <c r="H625" s="356">
        <v>10665.673140000001</v>
      </c>
      <c r="I625" s="356">
        <v>37995.220270000005</v>
      </c>
      <c r="J625" s="356">
        <v>11947.57006</v>
      </c>
      <c r="K625" s="356">
        <v>49942.790329999996</v>
      </c>
      <c r="L625" s="356">
        <v>27466.805809999998</v>
      </c>
      <c r="M625" s="356">
        <v>6967.5759900000003</v>
      </c>
      <c r="N625" s="356">
        <v>34434.381799999996</v>
      </c>
      <c r="O625" s="356">
        <v>95042.845269999991</v>
      </c>
      <c r="P625" s="356">
        <v>83694.763430000006</v>
      </c>
      <c r="Q625" s="356">
        <v>474.30223000000001</v>
      </c>
      <c r="R625" s="357">
        <v>84169.065659999993</v>
      </c>
    </row>
    <row r="626" spans="1:18" s="332" customFormat="1" ht="13.5">
      <c r="A626" s="358"/>
      <c r="B626" s="358"/>
      <c r="C626" s="353" t="s">
        <v>16</v>
      </c>
      <c r="D626" s="353" t="s">
        <v>270</v>
      </c>
      <c r="E626" s="354">
        <v>408</v>
      </c>
      <c r="F626" s="355">
        <v>1121.1302900000001</v>
      </c>
      <c r="G626" s="356">
        <v>19.77589</v>
      </c>
      <c r="H626" s="356">
        <v>1140.9061799999999</v>
      </c>
      <c r="I626" s="356">
        <v>36108.963000000003</v>
      </c>
      <c r="J626" s="356">
        <v>16870.132440000001</v>
      </c>
      <c r="K626" s="356">
        <v>52979.095439999997</v>
      </c>
      <c r="L626" s="356">
        <v>15836.51233</v>
      </c>
      <c r="M626" s="356">
        <v>3739.6107000000002</v>
      </c>
      <c r="N626" s="356">
        <v>19576.123030000002</v>
      </c>
      <c r="O626" s="356">
        <v>73696.124650000012</v>
      </c>
      <c r="P626" s="356">
        <v>8178.34022</v>
      </c>
      <c r="Q626" s="356">
        <v>322.81362000000001</v>
      </c>
      <c r="R626" s="357">
        <v>8501.153839999999</v>
      </c>
    </row>
    <row r="627" spans="1:18" s="332" customFormat="1" ht="13.5">
      <c r="A627" s="358"/>
      <c r="B627" s="358"/>
      <c r="C627" s="358"/>
      <c r="D627" s="358"/>
      <c r="E627" s="359">
        <v>567</v>
      </c>
      <c r="F627" s="360">
        <v>10478.612220000001</v>
      </c>
      <c r="G627" s="361">
        <v>181.23095999999998</v>
      </c>
      <c r="H627" s="361">
        <v>10659.84318</v>
      </c>
      <c r="I627" s="361">
        <v>16870.41562</v>
      </c>
      <c r="J627" s="361">
        <v>6904.91806</v>
      </c>
      <c r="K627" s="361">
        <v>23775.33368</v>
      </c>
      <c r="L627" s="361">
        <v>23267.522629999999</v>
      </c>
      <c r="M627" s="361">
        <v>8460.8924600000009</v>
      </c>
      <c r="N627" s="361">
        <v>31728.415089999999</v>
      </c>
      <c r="O627" s="361">
        <v>66163.591950000002</v>
      </c>
      <c r="P627" s="361">
        <v>13558.049779999999</v>
      </c>
      <c r="Q627" s="361">
        <v>215.26092</v>
      </c>
      <c r="R627" s="362">
        <v>13773.3107</v>
      </c>
    </row>
    <row r="628" spans="1:18" s="332" customFormat="1" ht="13.5">
      <c r="A628" s="358"/>
      <c r="B628" s="358"/>
      <c r="C628" s="358"/>
      <c r="D628" s="358"/>
      <c r="E628" s="359">
        <v>318</v>
      </c>
      <c r="F628" s="360">
        <v>14.43436</v>
      </c>
      <c r="G628" s="361">
        <v>0</v>
      </c>
      <c r="H628" s="361">
        <v>14.43436</v>
      </c>
      <c r="I628" s="361">
        <v>19319.51758</v>
      </c>
      <c r="J628" s="361">
        <v>14204.99469</v>
      </c>
      <c r="K628" s="361">
        <v>33524.512269999999</v>
      </c>
      <c r="L628" s="361">
        <v>9791.3120500000005</v>
      </c>
      <c r="M628" s="361">
        <v>9103.792089999999</v>
      </c>
      <c r="N628" s="361">
        <v>18895.104139999999</v>
      </c>
      <c r="O628" s="361">
        <v>52434.050770000002</v>
      </c>
      <c r="P628" s="361">
        <v>6082.0751900000005</v>
      </c>
      <c r="Q628" s="361">
        <v>370.71870000000001</v>
      </c>
      <c r="R628" s="362">
        <v>6452.7938899999999</v>
      </c>
    </row>
    <row r="629" spans="1:18" s="332" customFormat="1" ht="13.5">
      <c r="A629" s="358"/>
      <c r="B629" s="358"/>
      <c r="C629" s="358"/>
      <c r="D629" s="358"/>
      <c r="E629" s="359">
        <v>457</v>
      </c>
      <c r="F629" s="360">
        <v>2814.7616699999999</v>
      </c>
      <c r="G629" s="361">
        <v>565.24410999999998</v>
      </c>
      <c r="H629" s="361">
        <v>3380.00578</v>
      </c>
      <c r="I629" s="361">
        <v>33363.332139999999</v>
      </c>
      <c r="J629" s="361">
        <v>19290.147000000001</v>
      </c>
      <c r="K629" s="361">
        <v>52653.479140000003</v>
      </c>
      <c r="L629" s="361">
        <v>27585.833710000003</v>
      </c>
      <c r="M629" s="361">
        <v>7198.1747999999998</v>
      </c>
      <c r="N629" s="361">
        <v>34784.00851</v>
      </c>
      <c r="O629" s="361">
        <v>90817.493430000002</v>
      </c>
      <c r="P629" s="361">
        <v>21417.468690000002</v>
      </c>
      <c r="Q629" s="361">
        <v>1141.6308000000001</v>
      </c>
      <c r="R629" s="362">
        <v>22559.099489999997</v>
      </c>
    </row>
    <row r="630" spans="1:18" s="332" customFormat="1" ht="13.5">
      <c r="A630" s="358"/>
      <c r="B630" s="358"/>
      <c r="C630" s="358"/>
      <c r="D630" s="353" t="s">
        <v>74</v>
      </c>
      <c r="E630" s="354">
        <v>547</v>
      </c>
      <c r="F630" s="355">
        <v>353.70384999999999</v>
      </c>
      <c r="G630" s="356">
        <v>177.30583999999999</v>
      </c>
      <c r="H630" s="356">
        <v>531.00968999999998</v>
      </c>
      <c r="I630" s="356">
        <v>20270.1073</v>
      </c>
      <c r="J630" s="356">
        <v>13320.254779999999</v>
      </c>
      <c r="K630" s="356">
        <v>33590.362079999999</v>
      </c>
      <c r="L630" s="356">
        <v>19391.999159999999</v>
      </c>
      <c r="M630" s="356">
        <v>8655.7335399999993</v>
      </c>
      <c r="N630" s="356">
        <v>28047.7327</v>
      </c>
      <c r="O630" s="356">
        <v>62169.104469999998</v>
      </c>
      <c r="P630" s="356">
        <v>14236.56603</v>
      </c>
      <c r="Q630" s="356">
        <v>237.94098000000002</v>
      </c>
      <c r="R630" s="357">
        <v>14474.507009999999</v>
      </c>
    </row>
    <row r="631" spans="1:18" s="332" customFormat="1" ht="13.5">
      <c r="A631" s="358"/>
      <c r="B631" s="358"/>
      <c r="C631" s="358"/>
      <c r="D631" s="353" t="s">
        <v>73</v>
      </c>
      <c r="E631" s="354">
        <v>348</v>
      </c>
      <c r="F631" s="355">
        <v>25.316050000000001</v>
      </c>
      <c r="G631" s="356">
        <v>0</v>
      </c>
      <c r="H631" s="356">
        <v>25.316050000000001</v>
      </c>
      <c r="I631" s="356">
        <v>10150.986699999999</v>
      </c>
      <c r="J631" s="356">
        <v>12423.420890000001</v>
      </c>
      <c r="K631" s="356">
        <v>22574.407589999999</v>
      </c>
      <c r="L631" s="356">
        <v>3155.2185800000002</v>
      </c>
      <c r="M631" s="356">
        <v>13436.56359</v>
      </c>
      <c r="N631" s="356">
        <v>16591.782169999999</v>
      </c>
      <c r="O631" s="356">
        <v>39191.505810000002</v>
      </c>
      <c r="P631" s="356">
        <v>5432.0298400000001</v>
      </c>
      <c r="Q631" s="356">
        <v>235.2199</v>
      </c>
      <c r="R631" s="357">
        <v>5667.2497400000002</v>
      </c>
    </row>
    <row r="632" spans="1:18" s="332" customFormat="1" ht="13.5">
      <c r="A632" s="358"/>
      <c r="B632" s="358"/>
      <c r="C632" s="358"/>
      <c r="D632" s="358"/>
      <c r="E632" s="359">
        <v>292</v>
      </c>
      <c r="F632" s="360">
        <v>1790.8920800000001</v>
      </c>
      <c r="G632" s="361">
        <v>702.13187000000005</v>
      </c>
      <c r="H632" s="361">
        <v>2493.0239500000002</v>
      </c>
      <c r="I632" s="361">
        <v>29847.307519999998</v>
      </c>
      <c r="J632" s="361">
        <v>21503.5033</v>
      </c>
      <c r="K632" s="361">
        <v>51350.810819999999</v>
      </c>
      <c r="L632" s="361">
        <v>30769.51441</v>
      </c>
      <c r="M632" s="361">
        <v>10736.4218</v>
      </c>
      <c r="N632" s="361">
        <v>41505.93621</v>
      </c>
      <c r="O632" s="361">
        <v>95349.770980000001</v>
      </c>
      <c r="P632" s="361">
        <v>19288.608359999998</v>
      </c>
      <c r="Q632" s="361">
        <v>568.27668000000006</v>
      </c>
      <c r="R632" s="362">
        <v>19856.885039999997</v>
      </c>
    </row>
    <row r="633" spans="1:18" s="332" customFormat="1" ht="13.5">
      <c r="A633" s="358"/>
      <c r="B633" s="358"/>
      <c r="C633" s="358"/>
      <c r="D633" s="353" t="s">
        <v>271</v>
      </c>
      <c r="E633" s="354">
        <v>176</v>
      </c>
      <c r="F633" s="355">
        <v>7415.9532600000002</v>
      </c>
      <c r="G633" s="356">
        <v>5595.2267300000003</v>
      </c>
      <c r="H633" s="356">
        <v>13011.179990000001</v>
      </c>
      <c r="I633" s="356">
        <v>58224.016819999997</v>
      </c>
      <c r="J633" s="356">
        <v>58276.744210000004</v>
      </c>
      <c r="K633" s="356">
        <v>116500.76102999999</v>
      </c>
      <c r="L633" s="356">
        <v>68400.648329999996</v>
      </c>
      <c r="M633" s="356">
        <v>54053.132960000003</v>
      </c>
      <c r="N633" s="356">
        <v>122453.78129000001</v>
      </c>
      <c r="O633" s="356">
        <v>251965.72231000001</v>
      </c>
      <c r="P633" s="356">
        <v>75746.845659999992</v>
      </c>
      <c r="Q633" s="356">
        <v>3593.1107099999999</v>
      </c>
      <c r="R633" s="357">
        <v>79339.95637</v>
      </c>
    </row>
    <row r="634" spans="1:18" s="332" customFormat="1" ht="13.5">
      <c r="A634" s="358"/>
      <c r="B634" s="358"/>
      <c r="C634" s="358"/>
      <c r="D634" s="358"/>
      <c r="E634" s="359">
        <v>541</v>
      </c>
      <c r="F634" s="360">
        <v>2015.4423000000002</v>
      </c>
      <c r="G634" s="361">
        <v>3266.4084400000002</v>
      </c>
      <c r="H634" s="361">
        <v>5281.8507399999999</v>
      </c>
      <c r="I634" s="361">
        <v>45582.757990000006</v>
      </c>
      <c r="J634" s="361">
        <v>42215.699639999999</v>
      </c>
      <c r="K634" s="361">
        <v>87798.45762999999</v>
      </c>
      <c r="L634" s="361">
        <v>41599.849270000006</v>
      </c>
      <c r="M634" s="361">
        <v>46604.702270000002</v>
      </c>
      <c r="N634" s="361">
        <v>88204.55154</v>
      </c>
      <c r="O634" s="361">
        <v>181284.85991</v>
      </c>
      <c r="P634" s="361">
        <v>42302.161189999999</v>
      </c>
      <c r="Q634" s="361">
        <v>3316.6638900000003</v>
      </c>
      <c r="R634" s="362">
        <v>45618.825079999995</v>
      </c>
    </row>
    <row r="635" spans="1:18" s="332" customFormat="1" ht="13.5">
      <c r="A635" s="358"/>
      <c r="B635" s="358"/>
      <c r="C635" s="358"/>
      <c r="D635" s="358"/>
      <c r="E635" s="359">
        <v>273</v>
      </c>
      <c r="F635" s="360">
        <v>2.4878200000000001</v>
      </c>
      <c r="G635" s="361">
        <v>0</v>
      </c>
      <c r="H635" s="361">
        <v>2.4878200000000001</v>
      </c>
      <c r="I635" s="361">
        <v>9665.8105199999991</v>
      </c>
      <c r="J635" s="361">
        <v>3513.29162</v>
      </c>
      <c r="K635" s="361">
        <v>13179.102140000001</v>
      </c>
      <c r="L635" s="361">
        <v>4031.3019399999998</v>
      </c>
      <c r="M635" s="361">
        <v>125.65977000000001</v>
      </c>
      <c r="N635" s="361">
        <v>4156.9617099999996</v>
      </c>
      <c r="O635" s="361">
        <v>17338.551670000001</v>
      </c>
      <c r="P635" s="361">
        <v>6698.6501600000001</v>
      </c>
      <c r="Q635" s="361">
        <v>830.17899</v>
      </c>
      <c r="R635" s="362">
        <v>7528.8291500000005</v>
      </c>
    </row>
    <row r="636" spans="1:18" s="332" customFormat="1" ht="13.5">
      <c r="A636" s="358"/>
      <c r="B636" s="358"/>
      <c r="C636" s="358"/>
      <c r="D636" s="353" t="s">
        <v>78</v>
      </c>
      <c r="E636" s="354">
        <v>539</v>
      </c>
      <c r="F636" s="355">
        <v>2908.5223300000002</v>
      </c>
      <c r="G636" s="356">
        <v>1970.5685100000001</v>
      </c>
      <c r="H636" s="356">
        <v>4879.0908399999998</v>
      </c>
      <c r="I636" s="356">
        <v>33528.16994</v>
      </c>
      <c r="J636" s="356">
        <v>49019.355130000004</v>
      </c>
      <c r="K636" s="356">
        <v>82547.525069999989</v>
      </c>
      <c r="L636" s="356">
        <v>62959.69586</v>
      </c>
      <c r="M636" s="356">
        <v>42966.668749999997</v>
      </c>
      <c r="N636" s="356">
        <v>105926.36461</v>
      </c>
      <c r="O636" s="356">
        <v>193352.98052000001</v>
      </c>
      <c r="P636" s="356">
        <v>44370.131479999996</v>
      </c>
      <c r="Q636" s="356">
        <v>4242.1389800000006</v>
      </c>
      <c r="R636" s="357">
        <v>48612.27046</v>
      </c>
    </row>
    <row r="637" spans="1:18" s="332" customFormat="1" ht="13.5">
      <c r="A637" s="358"/>
      <c r="B637" s="358"/>
      <c r="C637" s="358"/>
      <c r="D637" s="358"/>
      <c r="E637" s="359">
        <v>299</v>
      </c>
      <c r="F637" s="360">
        <v>15370.78997</v>
      </c>
      <c r="G637" s="361">
        <v>2546.9094799999998</v>
      </c>
      <c r="H637" s="361">
        <v>17917.69945</v>
      </c>
      <c r="I637" s="361">
        <v>32830.891779999998</v>
      </c>
      <c r="J637" s="361">
        <v>45239.993880000002</v>
      </c>
      <c r="K637" s="361">
        <v>78070.88566</v>
      </c>
      <c r="L637" s="361">
        <v>41887.94139</v>
      </c>
      <c r="M637" s="361">
        <v>33341.663850000004</v>
      </c>
      <c r="N637" s="361">
        <v>75229.60523999999</v>
      </c>
      <c r="O637" s="361">
        <v>171218.19034999999</v>
      </c>
      <c r="P637" s="361">
        <v>22577.276979999999</v>
      </c>
      <c r="Q637" s="361">
        <v>3181.6805800000002</v>
      </c>
      <c r="R637" s="362">
        <v>25758.957559999999</v>
      </c>
    </row>
    <row r="638" spans="1:18" s="332" customFormat="1" ht="13.5">
      <c r="A638" s="358"/>
      <c r="B638" s="358"/>
      <c r="C638" s="358"/>
      <c r="D638" s="358"/>
      <c r="E638" s="359">
        <v>322</v>
      </c>
      <c r="F638" s="360">
        <v>1446.0222800000001</v>
      </c>
      <c r="G638" s="361">
        <v>1808.5650000000001</v>
      </c>
      <c r="H638" s="361">
        <v>3254.5872799999997</v>
      </c>
      <c r="I638" s="361">
        <v>31850.969209999999</v>
      </c>
      <c r="J638" s="361">
        <v>30298.64401</v>
      </c>
      <c r="K638" s="361">
        <v>62149.613219999999</v>
      </c>
      <c r="L638" s="361">
        <v>29135.78355</v>
      </c>
      <c r="M638" s="361">
        <v>20478.753210000003</v>
      </c>
      <c r="N638" s="361">
        <v>49614.536759999995</v>
      </c>
      <c r="O638" s="361">
        <v>115018.73726000001</v>
      </c>
      <c r="P638" s="361">
        <v>13527.505859999999</v>
      </c>
      <c r="Q638" s="361">
        <v>1154.8846699999999</v>
      </c>
      <c r="R638" s="362">
        <v>14682.390529999999</v>
      </c>
    </row>
    <row r="639" spans="1:18" s="332" customFormat="1" ht="13.5">
      <c r="A639" s="358"/>
      <c r="B639" s="358"/>
      <c r="C639" s="358"/>
      <c r="D639" s="353" t="s">
        <v>56</v>
      </c>
      <c r="E639" s="354">
        <v>274</v>
      </c>
      <c r="F639" s="355">
        <v>4577191.45732</v>
      </c>
      <c r="G639" s="356">
        <v>2745781.4627499999</v>
      </c>
      <c r="H639" s="356">
        <v>7322972.92007</v>
      </c>
      <c r="I639" s="356">
        <v>6369247.8454200001</v>
      </c>
      <c r="J639" s="356">
        <v>2569471.45211</v>
      </c>
      <c r="K639" s="356">
        <v>8938719.297530001</v>
      </c>
      <c r="L639" s="356">
        <v>7022549.1156099997</v>
      </c>
      <c r="M639" s="356">
        <v>3469084.5371999997</v>
      </c>
      <c r="N639" s="356">
        <v>10491633.65281</v>
      </c>
      <c r="O639" s="356">
        <v>26753325.870409999</v>
      </c>
      <c r="P639" s="356">
        <v>4270537.7203400005</v>
      </c>
      <c r="Q639" s="356">
        <v>2727044.7683000001</v>
      </c>
      <c r="R639" s="357">
        <v>6997582.4886400001</v>
      </c>
    </row>
    <row r="640" spans="1:18" s="332" customFormat="1" ht="13.5">
      <c r="A640" s="358"/>
      <c r="B640" s="358"/>
      <c r="C640" s="358"/>
      <c r="D640" s="358"/>
      <c r="E640" s="359">
        <v>344</v>
      </c>
      <c r="F640" s="360">
        <v>8394.3095499999999</v>
      </c>
      <c r="G640" s="361">
        <v>643.04515000000004</v>
      </c>
      <c r="H640" s="361">
        <v>9037.3546999999999</v>
      </c>
      <c r="I640" s="361">
        <v>24548.35398</v>
      </c>
      <c r="J640" s="361">
        <v>13210.201160000001</v>
      </c>
      <c r="K640" s="361">
        <v>37758.555140000004</v>
      </c>
      <c r="L640" s="361">
        <v>34813.324509999999</v>
      </c>
      <c r="M640" s="361">
        <v>10063.251470000001</v>
      </c>
      <c r="N640" s="361">
        <v>44876.575979999994</v>
      </c>
      <c r="O640" s="361">
        <v>91672.485819999987</v>
      </c>
      <c r="P640" s="361">
        <v>77659.346400000009</v>
      </c>
      <c r="Q640" s="361">
        <v>2138.7940699999999</v>
      </c>
      <c r="R640" s="362">
        <v>79798.140469999998</v>
      </c>
    </row>
    <row r="641" spans="1:18" s="332" customFormat="1" ht="13.5">
      <c r="A641" s="358"/>
      <c r="B641" s="358"/>
      <c r="C641" s="358"/>
      <c r="D641" s="353" t="s">
        <v>16</v>
      </c>
      <c r="E641" s="354">
        <v>111</v>
      </c>
      <c r="F641" s="355">
        <v>1150064.37775</v>
      </c>
      <c r="G641" s="356">
        <v>315007.34694000002</v>
      </c>
      <c r="H641" s="356">
        <v>1465071.7246900001</v>
      </c>
      <c r="I641" s="356">
        <v>100783.19497</v>
      </c>
      <c r="J641" s="356">
        <v>72458.683349999992</v>
      </c>
      <c r="K641" s="356">
        <v>173241.87831999999</v>
      </c>
      <c r="L641" s="356">
        <v>255302.90028</v>
      </c>
      <c r="M641" s="356">
        <v>80609.958040000012</v>
      </c>
      <c r="N641" s="356">
        <v>335912.85832</v>
      </c>
      <c r="O641" s="356">
        <v>1974226.4613299998</v>
      </c>
      <c r="P641" s="356">
        <v>12797423.69351</v>
      </c>
      <c r="Q641" s="356">
        <v>7978700.85085</v>
      </c>
      <c r="R641" s="357">
        <v>20776124.544360001</v>
      </c>
    </row>
    <row r="642" spans="1:18" s="332" customFormat="1" ht="13.5">
      <c r="A642" s="358"/>
      <c r="B642" s="358"/>
      <c r="C642" s="358"/>
      <c r="D642" s="358"/>
      <c r="E642" s="359">
        <v>120</v>
      </c>
      <c r="F642" s="360">
        <v>10906.40135</v>
      </c>
      <c r="G642" s="361">
        <v>1705.1066599999999</v>
      </c>
      <c r="H642" s="361">
        <v>12611.50801</v>
      </c>
      <c r="I642" s="361">
        <v>34994.785040000002</v>
      </c>
      <c r="J642" s="361">
        <v>24929.556359999999</v>
      </c>
      <c r="K642" s="361">
        <v>59924.341399999998</v>
      </c>
      <c r="L642" s="361">
        <v>42767.185229999995</v>
      </c>
      <c r="M642" s="361">
        <v>16989.53714</v>
      </c>
      <c r="N642" s="361">
        <v>59756.722369999996</v>
      </c>
      <c r="O642" s="361">
        <v>132292.57178</v>
      </c>
      <c r="P642" s="361">
        <v>32700.08973</v>
      </c>
      <c r="Q642" s="361">
        <v>1558.4658100000001</v>
      </c>
      <c r="R642" s="362">
        <v>34258.555540000001</v>
      </c>
    </row>
    <row r="643" spans="1:18" s="332" customFormat="1" ht="13.5">
      <c r="A643" s="358"/>
      <c r="B643" s="358"/>
      <c r="C643" s="358"/>
      <c r="D643" s="358"/>
      <c r="E643" s="359">
        <v>465</v>
      </c>
      <c r="F643" s="360">
        <v>5675.8036199999997</v>
      </c>
      <c r="G643" s="361">
        <v>651.29101000000003</v>
      </c>
      <c r="H643" s="361">
        <v>6327.0946299999996</v>
      </c>
      <c r="I643" s="361">
        <v>44460.175310000006</v>
      </c>
      <c r="J643" s="361">
        <v>22894.988129999998</v>
      </c>
      <c r="K643" s="361">
        <v>67355.163440000004</v>
      </c>
      <c r="L643" s="361">
        <v>37003.590969999997</v>
      </c>
      <c r="M643" s="361">
        <v>14941.8771</v>
      </c>
      <c r="N643" s="361">
        <v>51945.468070000003</v>
      </c>
      <c r="O643" s="361">
        <v>125627.72614</v>
      </c>
      <c r="P643" s="361">
        <v>176321.25740999999</v>
      </c>
      <c r="Q643" s="361">
        <v>2598.1937599999997</v>
      </c>
      <c r="R643" s="362">
        <v>178919.45116999999</v>
      </c>
    </row>
    <row r="644" spans="1:18" s="332" customFormat="1" ht="13.5">
      <c r="A644" s="358"/>
      <c r="B644" s="358"/>
      <c r="C644" s="358"/>
      <c r="D644" s="358"/>
      <c r="E644" s="359">
        <v>468</v>
      </c>
      <c r="F644" s="360">
        <v>714.99761999999998</v>
      </c>
      <c r="G644" s="361">
        <v>48.290660000000003</v>
      </c>
      <c r="H644" s="361">
        <v>763.28827999999999</v>
      </c>
      <c r="I644" s="361">
        <v>11347.94923</v>
      </c>
      <c r="J644" s="361">
        <v>6400.66255</v>
      </c>
      <c r="K644" s="361">
        <v>17748.611780000003</v>
      </c>
      <c r="L644" s="361">
        <v>969.39681999999993</v>
      </c>
      <c r="M644" s="361">
        <v>165.48934</v>
      </c>
      <c r="N644" s="361">
        <v>1134.88616</v>
      </c>
      <c r="O644" s="361">
        <v>19646.786219999998</v>
      </c>
      <c r="P644" s="361">
        <v>5157.1360000000004</v>
      </c>
      <c r="Q644" s="361">
        <v>498.19281999999998</v>
      </c>
      <c r="R644" s="362">
        <v>5655.3288200000006</v>
      </c>
    </row>
    <row r="645" spans="1:18" s="332" customFormat="1" ht="13.5">
      <c r="A645" s="358"/>
      <c r="B645" s="358"/>
      <c r="C645" s="358"/>
      <c r="D645" s="358"/>
      <c r="E645" s="359">
        <v>281</v>
      </c>
      <c r="F645" s="360">
        <v>1772.23152</v>
      </c>
      <c r="G645" s="361">
        <v>1833.4404500000001</v>
      </c>
      <c r="H645" s="361">
        <v>3605.6719700000003</v>
      </c>
      <c r="I645" s="361">
        <v>22038.615389999999</v>
      </c>
      <c r="J645" s="361">
        <v>84840.12840999999</v>
      </c>
      <c r="K645" s="361">
        <v>106878.7438</v>
      </c>
      <c r="L645" s="361">
        <v>13612.097210000002</v>
      </c>
      <c r="M645" s="361">
        <v>29393.970309999997</v>
      </c>
      <c r="N645" s="361">
        <v>43006.067520000004</v>
      </c>
      <c r="O645" s="361">
        <v>153490.48329</v>
      </c>
      <c r="P645" s="361">
        <v>26117.681690000001</v>
      </c>
      <c r="Q645" s="361">
        <v>60667.691060000005</v>
      </c>
      <c r="R645" s="362">
        <v>86785.372749999995</v>
      </c>
    </row>
    <row r="646" spans="1:18" s="332" customFormat="1" ht="13.5">
      <c r="A646" s="358"/>
      <c r="B646" s="358"/>
      <c r="C646" s="358"/>
      <c r="D646" s="353" t="s">
        <v>57</v>
      </c>
      <c r="E646" s="354">
        <v>137</v>
      </c>
      <c r="F646" s="355">
        <v>6821.0261200000004</v>
      </c>
      <c r="G646" s="356">
        <v>2582.45082</v>
      </c>
      <c r="H646" s="356">
        <v>9403.4769399999986</v>
      </c>
      <c r="I646" s="356">
        <v>27312.503840000001</v>
      </c>
      <c r="J646" s="356">
        <v>28119.583119999999</v>
      </c>
      <c r="K646" s="356">
        <v>55432.086960000001</v>
      </c>
      <c r="L646" s="356">
        <v>33301.782510000005</v>
      </c>
      <c r="M646" s="356">
        <v>19515.213449999999</v>
      </c>
      <c r="N646" s="356">
        <v>52816.99596</v>
      </c>
      <c r="O646" s="356">
        <v>117652.55985999999</v>
      </c>
      <c r="P646" s="356">
        <v>32956.306920000003</v>
      </c>
      <c r="Q646" s="356">
        <v>2070.6076200000002</v>
      </c>
      <c r="R646" s="357">
        <v>35026.914539999998</v>
      </c>
    </row>
    <row r="647" spans="1:18" s="332" customFormat="1" ht="13.5">
      <c r="A647" s="358"/>
      <c r="B647" s="358"/>
      <c r="C647" s="358"/>
      <c r="D647" s="358"/>
      <c r="E647" s="359">
        <v>334</v>
      </c>
      <c r="F647" s="360">
        <v>3.88409</v>
      </c>
      <c r="G647" s="361">
        <v>0</v>
      </c>
      <c r="H647" s="361">
        <v>3.88409</v>
      </c>
      <c r="I647" s="361">
        <v>14898.226060000001</v>
      </c>
      <c r="J647" s="361">
        <v>11145.546960000001</v>
      </c>
      <c r="K647" s="361">
        <v>26043.773020000001</v>
      </c>
      <c r="L647" s="361">
        <v>4722.1353600000002</v>
      </c>
      <c r="M647" s="361">
        <v>1186.96192</v>
      </c>
      <c r="N647" s="361">
        <v>5909.09728</v>
      </c>
      <c r="O647" s="361">
        <v>31956.754390000002</v>
      </c>
      <c r="P647" s="361">
        <v>11190.64897</v>
      </c>
      <c r="Q647" s="361">
        <v>863.46485999999993</v>
      </c>
      <c r="R647" s="362">
        <v>12054.11383</v>
      </c>
    </row>
    <row r="648" spans="1:18" s="332" customFormat="1" ht="13.5">
      <c r="A648" s="358"/>
      <c r="B648" s="358"/>
      <c r="C648" s="358"/>
      <c r="D648" s="353" t="s">
        <v>58</v>
      </c>
      <c r="E648" s="354">
        <v>317</v>
      </c>
      <c r="F648" s="355">
        <v>1.8567100000000001</v>
      </c>
      <c r="G648" s="356">
        <v>0</v>
      </c>
      <c r="H648" s="356">
        <v>1.8567100000000001</v>
      </c>
      <c r="I648" s="356">
        <v>19116.6211</v>
      </c>
      <c r="J648" s="356">
        <v>13222.14716</v>
      </c>
      <c r="K648" s="356">
        <v>32338.768260000001</v>
      </c>
      <c r="L648" s="356">
        <v>10529.04974</v>
      </c>
      <c r="M648" s="356">
        <v>2841.3993500000001</v>
      </c>
      <c r="N648" s="356">
        <v>13370.44909</v>
      </c>
      <c r="O648" s="356">
        <v>45711.074059999999</v>
      </c>
      <c r="P648" s="356">
        <v>7122.6000800000002</v>
      </c>
      <c r="Q648" s="356">
        <v>631.63561000000004</v>
      </c>
      <c r="R648" s="357">
        <v>7754.2356900000004</v>
      </c>
    </row>
    <row r="649" spans="1:18" s="332" customFormat="1" ht="13.5">
      <c r="A649" s="358"/>
      <c r="B649" s="358"/>
      <c r="C649" s="358"/>
      <c r="D649" s="358"/>
      <c r="E649" s="359">
        <v>393</v>
      </c>
      <c r="F649" s="360">
        <v>9198.7741300000016</v>
      </c>
      <c r="G649" s="361">
        <v>1842.2117599999999</v>
      </c>
      <c r="H649" s="361">
        <v>11040.98589</v>
      </c>
      <c r="I649" s="361">
        <v>39303.70824</v>
      </c>
      <c r="J649" s="361">
        <v>26150.30096</v>
      </c>
      <c r="K649" s="361">
        <v>65454.0092</v>
      </c>
      <c r="L649" s="361">
        <v>29816.717359999999</v>
      </c>
      <c r="M649" s="361">
        <v>20410.696660000001</v>
      </c>
      <c r="N649" s="361">
        <v>50227.414020000004</v>
      </c>
      <c r="O649" s="361">
        <v>126722.40910999999</v>
      </c>
      <c r="P649" s="361">
        <v>107598.0353</v>
      </c>
      <c r="Q649" s="361">
        <v>1450.3787199999999</v>
      </c>
      <c r="R649" s="362">
        <v>109048.41402</v>
      </c>
    </row>
    <row r="650" spans="1:18" s="332" customFormat="1" ht="13.5">
      <c r="A650" s="358"/>
      <c r="B650" s="358"/>
      <c r="C650" s="358"/>
      <c r="D650" s="358"/>
      <c r="E650" s="359">
        <v>428</v>
      </c>
      <c r="F650" s="360">
        <v>2980.1423</v>
      </c>
      <c r="G650" s="361">
        <v>917.39323000000002</v>
      </c>
      <c r="H650" s="361">
        <v>3897.5355299999997</v>
      </c>
      <c r="I650" s="361">
        <v>27780.474140000002</v>
      </c>
      <c r="J650" s="361">
        <v>12084.577140000001</v>
      </c>
      <c r="K650" s="361">
        <v>39865.05128</v>
      </c>
      <c r="L650" s="361">
        <v>28588.503920000003</v>
      </c>
      <c r="M650" s="361">
        <v>13301.25273</v>
      </c>
      <c r="N650" s="361">
        <v>41889.756649999996</v>
      </c>
      <c r="O650" s="361">
        <v>85652.343459999989</v>
      </c>
      <c r="P650" s="361">
        <v>15477.42208</v>
      </c>
      <c r="Q650" s="361">
        <v>792.03244999999993</v>
      </c>
      <c r="R650" s="362">
        <v>16269.454529999999</v>
      </c>
    </row>
    <row r="651" spans="1:18" s="332" customFormat="1" ht="13.5">
      <c r="A651" s="358"/>
      <c r="B651" s="358"/>
      <c r="C651" s="358"/>
      <c r="D651" s="353" t="s">
        <v>272</v>
      </c>
      <c r="E651" s="354">
        <v>474</v>
      </c>
      <c r="F651" s="355">
        <v>1729.1956</v>
      </c>
      <c r="G651" s="356">
        <v>250.11559</v>
      </c>
      <c r="H651" s="356">
        <v>1979.3111899999999</v>
      </c>
      <c r="I651" s="356">
        <v>16322.03296</v>
      </c>
      <c r="J651" s="356">
        <v>10039.3703</v>
      </c>
      <c r="K651" s="356">
        <v>26361.403260000003</v>
      </c>
      <c r="L651" s="356">
        <v>20905.10788</v>
      </c>
      <c r="M651" s="356">
        <v>8814.6694700000007</v>
      </c>
      <c r="N651" s="356">
        <v>29719.77735</v>
      </c>
      <c r="O651" s="356">
        <v>58060.491799999996</v>
      </c>
      <c r="P651" s="356">
        <v>5829.8252999999995</v>
      </c>
      <c r="Q651" s="356">
        <v>767.10053000000005</v>
      </c>
      <c r="R651" s="357">
        <v>6596.9258300000001</v>
      </c>
    </row>
    <row r="652" spans="1:18" s="332" customFormat="1" ht="13.5">
      <c r="A652" s="358"/>
      <c r="B652" s="358"/>
      <c r="C652" s="358"/>
      <c r="D652" s="353" t="s">
        <v>273</v>
      </c>
      <c r="E652" s="354">
        <v>367</v>
      </c>
      <c r="F652" s="355">
        <v>4023.5009</v>
      </c>
      <c r="G652" s="356">
        <v>1084.4483700000001</v>
      </c>
      <c r="H652" s="356">
        <v>5107.9492699999992</v>
      </c>
      <c r="I652" s="356">
        <v>25244.57588</v>
      </c>
      <c r="J652" s="356">
        <v>10861.791720000001</v>
      </c>
      <c r="K652" s="356">
        <v>36106.367600000005</v>
      </c>
      <c r="L652" s="356">
        <v>27414.199359999999</v>
      </c>
      <c r="M652" s="356">
        <v>15035.80205</v>
      </c>
      <c r="N652" s="356">
        <v>42450.001409999997</v>
      </c>
      <c r="O652" s="356">
        <v>83664.318280000007</v>
      </c>
      <c r="P652" s="356">
        <v>13409.1551</v>
      </c>
      <c r="Q652" s="356">
        <v>2142.23396</v>
      </c>
      <c r="R652" s="357">
        <v>15551.389060000001</v>
      </c>
    </row>
    <row r="653" spans="1:18" s="332" customFormat="1" ht="13.5">
      <c r="A653" s="358"/>
      <c r="B653" s="358"/>
      <c r="C653" s="358"/>
      <c r="D653" s="353" t="s">
        <v>274</v>
      </c>
      <c r="E653" s="354">
        <v>412</v>
      </c>
      <c r="F653" s="355">
        <v>0.31792999999999999</v>
      </c>
      <c r="G653" s="356">
        <v>166.1626</v>
      </c>
      <c r="H653" s="356">
        <v>166.48052999999999</v>
      </c>
      <c r="I653" s="356">
        <v>14647.99207</v>
      </c>
      <c r="J653" s="356">
        <v>15108.038859999999</v>
      </c>
      <c r="K653" s="356">
        <v>29756.030930000001</v>
      </c>
      <c r="L653" s="356">
        <v>6297.4675299999999</v>
      </c>
      <c r="M653" s="356">
        <v>10114.632160000001</v>
      </c>
      <c r="N653" s="356">
        <v>16412.099689999999</v>
      </c>
      <c r="O653" s="356">
        <v>46334.611149999997</v>
      </c>
      <c r="P653" s="356">
        <v>13926.152310000001</v>
      </c>
      <c r="Q653" s="356">
        <v>1722.2604699999999</v>
      </c>
      <c r="R653" s="357">
        <v>15648.412779999999</v>
      </c>
    </row>
    <row r="654" spans="1:18" s="332" customFormat="1" ht="13.5">
      <c r="A654" s="358"/>
      <c r="B654" s="358"/>
      <c r="C654" s="358"/>
      <c r="D654" s="358"/>
      <c r="E654" s="359">
        <v>420</v>
      </c>
      <c r="F654" s="360">
        <v>1644.9508799999999</v>
      </c>
      <c r="G654" s="361">
        <v>378.95501999999999</v>
      </c>
      <c r="H654" s="361">
        <v>2023.9059</v>
      </c>
      <c r="I654" s="361">
        <v>35297.404950000004</v>
      </c>
      <c r="J654" s="361">
        <v>38461.542990000002</v>
      </c>
      <c r="K654" s="361">
        <v>73758.947939999998</v>
      </c>
      <c r="L654" s="361">
        <v>31582.234690000001</v>
      </c>
      <c r="M654" s="361">
        <v>19200.08095</v>
      </c>
      <c r="N654" s="361">
        <v>50782.315640000001</v>
      </c>
      <c r="O654" s="361">
        <v>126565.16948000001</v>
      </c>
      <c r="P654" s="361">
        <v>28040.441170000002</v>
      </c>
      <c r="Q654" s="361">
        <v>1144.84403</v>
      </c>
      <c r="R654" s="362">
        <v>29185.285199999998</v>
      </c>
    </row>
    <row r="655" spans="1:18" s="332" customFormat="1" ht="13.5">
      <c r="A655" s="358"/>
      <c r="B655" s="358"/>
      <c r="C655" s="358"/>
      <c r="D655" s="353" t="s">
        <v>60</v>
      </c>
      <c r="E655" s="354">
        <v>142</v>
      </c>
      <c r="F655" s="355">
        <v>81453.873480000009</v>
      </c>
      <c r="G655" s="356">
        <v>25133.396929999999</v>
      </c>
      <c r="H655" s="356">
        <v>106587.27041</v>
      </c>
      <c r="I655" s="356">
        <v>64084.715299999996</v>
      </c>
      <c r="J655" s="356">
        <v>81852.196779999998</v>
      </c>
      <c r="K655" s="356">
        <v>145936.91208000001</v>
      </c>
      <c r="L655" s="356">
        <v>49089.081180000001</v>
      </c>
      <c r="M655" s="356">
        <v>52406.624409999997</v>
      </c>
      <c r="N655" s="356">
        <v>101495.70559</v>
      </c>
      <c r="O655" s="356">
        <v>354019.88808</v>
      </c>
      <c r="P655" s="356">
        <v>164977.24664</v>
      </c>
      <c r="Q655" s="356">
        <v>38726.262340000001</v>
      </c>
      <c r="R655" s="357">
        <v>203703.50897999998</v>
      </c>
    </row>
    <row r="656" spans="1:18" s="332" customFormat="1" ht="13.5">
      <c r="A656" s="358"/>
      <c r="B656" s="358"/>
      <c r="C656" s="358"/>
      <c r="D656" s="358"/>
      <c r="E656" s="359">
        <v>146</v>
      </c>
      <c r="F656" s="360">
        <v>12153.619429999999</v>
      </c>
      <c r="G656" s="361">
        <v>14766.35008</v>
      </c>
      <c r="H656" s="361">
        <v>26919.969510000003</v>
      </c>
      <c r="I656" s="361">
        <v>52963.864450000001</v>
      </c>
      <c r="J656" s="361">
        <v>70822.863010000001</v>
      </c>
      <c r="K656" s="361">
        <v>123786.72745999999</v>
      </c>
      <c r="L656" s="361">
        <v>33051.025739999997</v>
      </c>
      <c r="M656" s="361">
        <v>44550.32015</v>
      </c>
      <c r="N656" s="361">
        <v>77601.345889999997</v>
      </c>
      <c r="O656" s="361">
        <v>228308.04286000002</v>
      </c>
      <c r="P656" s="361">
        <v>50661.563240000003</v>
      </c>
      <c r="Q656" s="361">
        <v>11550.219429999999</v>
      </c>
      <c r="R656" s="362">
        <v>62211.782670000001</v>
      </c>
    </row>
    <row r="657" spans="1:18" s="332" customFormat="1" ht="13.5">
      <c r="A657" s="358"/>
      <c r="B657" s="358"/>
      <c r="C657" s="358"/>
      <c r="D657" s="358"/>
      <c r="E657" s="359">
        <v>293</v>
      </c>
      <c r="F657" s="360">
        <v>8215.3336799999997</v>
      </c>
      <c r="G657" s="361">
        <v>3401.7096299999998</v>
      </c>
      <c r="H657" s="361">
        <v>11617.043310000001</v>
      </c>
      <c r="I657" s="361">
        <v>37510.08253</v>
      </c>
      <c r="J657" s="361">
        <v>69891.330359999993</v>
      </c>
      <c r="K657" s="361">
        <v>107401.41289000001</v>
      </c>
      <c r="L657" s="361">
        <v>46821.54232</v>
      </c>
      <c r="M657" s="361">
        <v>52017.051100000004</v>
      </c>
      <c r="N657" s="361">
        <v>98838.593420000005</v>
      </c>
      <c r="O657" s="361">
        <v>217857.04962000001</v>
      </c>
      <c r="P657" s="361">
        <v>65005.827149999997</v>
      </c>
      <c r="Q657" s="361">
        <v>6400.6526299999996</v>
      </c>
      <c r="R657" s="362">
        <v>71406.479779999994</v>
      </c>
    </row>
    <row r="658" spans="1:18" s="332" customFormat="1" ht="13.5">
      <c r="A658" s="358"/>
      <c r="B658" s="358"/>
      <c r="C658" s="358"/>
      <c r="D658" s="358"/>
      <c r="E658" s="359">
        <v>332</v>
      </c>
      <c r="F658" s="360">
        <v>0</v>
      </c>
      <c r="G658" s="361">
        <v>0</v>
      </c>
      <c r="H658" s="361">
        <v>0</v>
      </c>
      <c r="I658" s="361">
        <v>9274.7128499999999</v>
      </c>
      <c r="J658" s="361">
        <v>11694.90956</v>
      </c>
      <c r="K658" s="361">
        <v>20969.62241</v>
      </c>
      <c r="L658" s="361">
        <v>4412.4648200000001</v>
      </c>
      <c r="M658" s="361">
        <v>3119.6777200000001</v>
      </c>
      <c r="N658" s="361">
        <v>7532.1425399999998</v>
      </c>
      <c r="O658" s="361">
        <v>28501.764950000001</v>
      </c>
      <c r="P658" s="361">
        <v>7653.1217100000003</v>
      </c>
      <c r="Q658" s="361">
        <v>981.7600799999999</v>
      </c>
      <c r="R658" s="362">
        <v>8634.8817899999995</v>
      </c>
    </row>
    <row r="659" spans="1:18" s="332" customFormat="1" ht="13.5">
      <c r="A659" s="358"/>
      <c r="B659" s="358"/>
      <c r="C659" s="358"/>
      <c r="D659" s="358"/>
      <c r="E659" s="359">
        <v>438</v>
      </c>
      <c r="F659" s="360">
        <v>40371.661780000002</v>
      </c>
      <c r="G659" s="361">
        <v>84562.116110000003</v>
      </c>
      <c r="H659" s="361">
        <v>124933.77789</v>
      </c>
      <c r="I659" s="361">
        <v>26940.624520000001</v>
      </c>
      <c r="J659" s="361">
        <v>30181.583149999999</v>
      </c>
      <c r="K659" s="361">
        <v>57122.207670000003</v>
      </c>
      <c r="L659" s="361">
        <v>46339.357380000001</v>
      </c>
      <c r="M659" s="361">
        <v>32132.71214</v>
      </c>
      <c r="N659" s="361">
        <v>78472.06951999999</v>
      </c>
      <c r="O659" s="361">
        <v>260528.05508000002</v>
      </c>
      <c r="P659" s="361">
        <v>52832.025979999999</v>
      </c>
      <c r="Q659" s="361">
        <v>18416.205550000002</v>
      </c>
      <c r="R659" s="362">
        <v>71248.231530000005</v>
      </c>
    </row>
    <row r="660" spans="1:18" s="332" customFormat="1" ht="13.5">
      <c r="A660" s="358"/>
      <c r="B660" s="358"/>
      <c r="C660" s="358"/>
      <c r="D660" s="353" t="s">
        <v>82</v>
      </c>
      <c r="E660" s="354">
        <v>366</v>
      </c>
      <c r="F660" s="355">
        <v>3177.2765399999998</v>
      </c>
      <c r="G660" s="356">
        <v>1027.7070100000001</v>
      </c>
      <c r="H660" s="356">
        <v>4204.9835499999999</v>
      </c>
      <c r="I660" s="356">
        <v>31632.565859999999</v>
      </c>
      <c r="J660" s="356">
        <v>13123.4522</v>
      </c>
      <c r="K660" s="356">
        <v>44756.018060000002</v>
      </c>
      <c r="L660" s="356">
        <v>30963.968670000002</v>
      </c>
      <c r="M660" s="356">
        <v>8203.0972899999997</v>
      </c>
      <c r="N660" s="356">
        <v>39167.06596</v>
      </c>
      <c r="O660" s="356">
        <v>88128.067569999999</v>
      </c>
      <c r="P660" s="356">
        <v>21262.60716</v>
      </c>
      <c r="Q660" s="356">
        <v>390.41248999999999</v>
      </c>
      <c r="R660" s="357">
        <v>21653.019649999998</v>
      </c>
    </row>
    <row r="661" spans="1:18" s="332" customFormat="1" ht="13.5">
      <c r="A661" s="358"/>
      <c r="B661" s="358"/>
      <c r="C661" s="358"/>
      <c r="D661" s="353" t="s">
        <v>67</v>
      </c>
      <c r="E661" s="354">
        <v>550</v>
      </c>
      <c r="F661" s="355">
        <v>2589.1017200000001</v>
      </c>
      <c r="G661" s="356">
        <v>1723.1411000000001</v>
      </c>
      <c r="H661" s="356">
        <v>4312.2428200000004</v>
      </c>
      <c r="I661" s="356">
        <v>40602.194229999994</v>
      </c>
      <c r="J661" s="356">
        <v>52861.377099999998</v>
      </c>
      <c r="K661" s="356">
        <v>93463.571329999992</v>
      </c>
      <c r="L661" s="356">
        <v>62521.251469999996</v>
      </c>
      <c r="M661" s="356">
        <v>51893.013229999997</v>
      </c>
      <c r="N661" s="356">
        <v>114414.2647</v>
      </c>
      <c r="O661" s="356">
        <v>212190.07884999999</v>
      </c>
      <c r="P661" s="356">
        <v>40372.268950000005</v>
      </c>
      <c r="Q661" s="356">
        <v>1993.6350600000001</v>
      </c>
      <c r="R661" s="357">
        <v>42365.904009999998</v>
      </c>
    </row>
    <row r="662" spans="1:18" s="332" customFormat="1" ht="13.5">
      <c r="A662" s="358"/>
      <c r="B662" s="358"/>
      <c r="C662" s="358"/>
      <c r="D662" s="358"/>
      <c r="E662" s="359">
        <v>394</v>
      </c>
      <c r="F662" s="360">
        <v>558.26656000000003</v>
      </c>
      <c r="G662" s="361">
        <v>0</v>
      </c>
      <c r="H662" s="361">
        <v>558.26656000000003</v>
      </c>
      <c r="I662" s="361">
        <v>9893.187390000001</v>
      </c>
      <c r="J662" s="361">
        <v>4764.3880399999998</v>
      </c>
      <c r="K662" s="361">
        <v>14657.575429999999</v>
      </c>
      <c r="L662" s="361">
        <v>7820.65265</v>
      </c>
      <c r="M662" s="361">
        <v>5290.0714400000006</v>
      </c>
      <c r="N662" s="361">
        <v>13110.72409</v>
      </c>
      <c r="O662" s="361">
        <v>28326.566079999997</v>
      </c>
      <c r="P662" s="361">
        <v>187713.91368</v>
      </c>
      <c r="Q662" s="361">
        <v>399.15419000000003</v>
      </c>
      <c r="R662" s="362">
        <v>188113.06787</v>
      </c>
    </row>
    <row r="663" spans="1:18" s="332" customFormat="1" ht="13.5">
      <c r="A663" s="358"/>
      <c r="B663" s="358"/>
      <c r="C663" s="358"/>
      <c r="D663" s="358"/>
      <c r="E663" s="359">
        <v>407</v>
      </c>
      <c r="F663" s="360">
        <v>1.0500000000000002E-3</v>
      </c>
      <c r="G663" s="361">
        <v>0</v>
      </c>
      <c r="H663" s="361">
        <v>1.0500000000000002E-3</v>
      </c>
      <c r="I663" s="361">
        <v>9463.0405500000015</v>
      </c>
      <c r="J663" s="361">
        <v>11542.89257</v>
      </c>
      <c r="K663" s="361">
        <v>21005.933120000002</v>
      </c>
      <c r="L663" s="361">
        <v>7124.3234599999996</v>
      </c>
      <c r="M663" s="361">
        <v>3316.0227400000003</v>
      </c>
      <c r="N663" s="361">
        <v>10440.3462</v>
      </c>
      <c r="O663" s="361">
        <v>31446.28037</v>
      </c>
      <c r="P663" s="361">
        <v>4200.5164500000001</v>
      </c>
      <c r="Q663" s="361">
        <v>490.03603999999996</v>
      </c>
      <c r="R663" s="362">
        <v>4690.55249</v>
      </c>
    </row>
    <row r="664" spans="1:18" s="332" customFormat="1" ht="13.5">
      <c r="A664" s="358"/>
      <c r="B664" s="358"/>
      <c r="C664" s="358"/>
      <c r="D664" s="358"/>
      <c r="E664" s="359">
        <v>552</v>
      </c>
      <c r="F664" s="360">
        <v>2577.8214800000001</v>
      </c>
      <c r="G664" s="361">
        <v>809.12693000000002</v>
      </c>
      <c r="H664" s="361">
        <v>3386.94841</v>
      </c>
      <c r="I664" s="361">
        <v>40542.901039999997</v>
      </c>
      <c r="J664" s="361">
        <v>40451.454079999996</v>
      </c>
      <c r="K664" s="361">
        <v>80994.355120000007</v>
      </c>
      <c r="L664" s="361">
        <v>62751.801590000003</v>
      </c>
      <c r="M664" s="361">
        <v>43266.097600000001</v>
      </c>
      <c r="N664" s="361">
        <v>106017.89919</v>
      </c>
      <c r="O664" s="361">
        <v>190399.20272</v>
      </c>
      <c r="P664" s="361">
        <v>36461.407049999994</v>
      </c>
      <c r="Q664" s="361">
        <v>1853.3896000000002</v>
      </c>
      <c r="R664" s="362">
        <v>38314.796649999997</v>
      </c>
    </row>
    <row r="665" spans="1:18" s="332" customFormat="1" ht="13.5">
      <c r="A665" s="358"/>
      <c r="B665" s="358"/>
      <c r="C665" s="358"/>
      <c r="D665" s="358"/>
      <c r="E665" s="359">
        <v>266</v>
      </c>
      <c r="F665" s="360">
        <v>0.67774999999999996</v>
      </c>
      <c r="G665" s="361">
        <v>0</v>
      </c>
      <c r="H665" s="361">
        <v>0.67774999999999996</v>
      </c>
      <c r="I665" s="361">
        <v>7759.2552900000001</v>
      </c>
      <c r="J665" s="361">
        <v>911.34134999999992</v>
      </c>
      <c r="K665" s="361">
        <v>8670.5966399999998</v>
      </c>
      <c r="L665" s="361">
        <v>120.11669000000001</v>
      </c>
      <c r="M665" s="361">
        <v>220.44476999999998</v>
      </c>
      <c r="N665" s="361">
        <v>340.56146000000001</v>
      </c>
      <c r="O665" s="361">
        <v>9011.8358499999995</v>
      </c>
      <c r="P665" s="361">
        <v>5572.8759099999997</v>
      </c>
      <c r="Q665" s="361">
        <v>761.53008999999997</v>
      </c>
      <c r="R665" s="362">
        <v>6334.4059999999999</v>
      </c>
    </row>
    <row r="666" spans="1:18" s="332" customFormat="1" ht="13.5">
      <c r="A666" s="358"/>
      <c r="B666" s="358"/>
      <c r="C666" s="358"/>
      <c r="D666" s="358"/>
      <c r="E666" s="359">
        <v>359</v>
      </c>
      <c r="F666" s="360">
        <v>3498.7414700000004</v>
      </c>
      <c r="G666" s="361">
        <v>5557.9212099999995</v>
      </c>
      <c r="H666" s="361">
        <v>9056.6626799999995</v>
      </c>
      <c r="I666" s="361">
        <v>54486.789219999999</v>
      </c>
      <c r="J666" s="361">
        <v>60958.322829999997</v>
      </c>
      <c r="K666" s="361">
        <v>115445.11205</v>
      </c>
      <c r="L666" s="361">
        <v>58679.224860000002</v>
      </c>
      <c r="M666" s="361">
        <v>48528.917500000003</v>
      </c>
      <c r="N666" s="361">
        <v>107208.14236</v>
      </c>
      <c r="O666" s="361">
        <v>231709.91709</v>
      </c>
      <c r="P666" s="361">
        <v>81123.268469999995</v>
      </c>
      <c r="Q666" s="361">
        <v>6282.1120499999997</v>
      </c>
      <c r="R666" s="362">
        <v>87405.380519999992</v>
      </c>
    </row>
    <row r="667" spans="1:18" s="332" customFormat="1" ht="13.5">
      <c r="A667" s="358"/>
      <c r="B667" s="358"/>
      <c r="C667" s="358"/>
      <c r="D667" s="353" t="s">
        <v>63</v>
      </c>
      <c r="E667" s="354">
        <v>151</v>
      </c>
      <c r="F667" s="355">
        <v>34689.024709999998</v>
      </c>
      <c r="G667" s="356">
        <v>42053.769560000001</v>
      </c>
      <c r="H667" s="356">
        <v>76742.794269999999</v>
      </c>
      <c r="I667" s="356">
        <v>29213.655309999998</v>
      </c>
      <c r="J667" s="356">
        <v>73911.551599999992</v>
      </c>
      <c r="K667" s="356">
        <v>103125.20690999999</v>
      </c>
      <c r="L667" s="356">
        <v>26540.180250000001</v>
      </c>
      <c r="M667" s="356">
        <v>51615.758390000003</v>
      </c>
      <c r="N667" s="356">
        <v>78155.938640000008</v>
      </c>
      <c r="O667" s="356">
        <v>258023.93982</v>
      </c>
      <c r="P667" s="356">
        <v>112204.58807</v>
      </c>
      <c r="Q667" s="356">
        <v>8489.0343300000004</v>
      </c>
      <c r="R667" s="357">
        <v>120693.62240000001</v>
      </c>
    </row>
    <row r="668" spans="1:18" s="332" customFormat="1" ht="13.5">
      <c r="A668" s="358"/>
      <c r="B668" s="358"/>
      <c r="C668" s="358"/>
      <c r="D668" s="358"/>
      <c r="E668" s="359">
        <v>154</v>
      </c>
      <c r="F668" s="360">
        <v>198312.19736000002</v>
      </c>
      <c r="G668" s="361">
        <v>130384.51256</v>
      </c>
      <c r="H668" s="361">
        <v>328696.70991999999</v>
      </c>
      <c r="I668" s="361">
        <v>103662.56473</v>
      </c>
      <c r="J668" s="361">
        <v>84989.423569999999</v>
      </c>
      <c r="K668" s="361">
        <v>188651.98830000003</v>
      </c>
      <c r="L668" s="361">
        <v>162017.26504</v>
      </c>
      <c r="M668" s="361">
        <v>70277.704620000004</v>
      </c>
      <c r="N668" s="361">
        <v>232294.96966</v>
      </c>
      <c r="O668" s="361">
        <v>749643.66787999996</v>
      </c>
      <c r="P668" s="361">
        <v>6032779.95921</v>
      </c>
      <c r="Q668" s="361">
        <v>522400.24772000004</v>
      </c>
      <c r="R668" s="362">
        <v>6555180.2069300003</v>
      </c>
    </row>
    <row r="669" spans="1:18" s="332" customFormat="1" ht="13.5">
      <c r="A669" s="358"/>
      <c r="B669" s="358"/>
      <c r="C669" s="358"/>
      <c r="D669" s="358"/>
      <c r="E669" s="359">
        <v>294</v>
      </c>
      <c r="F669" s="360">
        <v>2037.01198</v>
      </c>
      <c r="G669" s="361">
        <v>2507.1175099999996</v>
      </c>
      <c r="H669" s="361">
        <v>4544.1294900000003</v>
      </c>
      <c r="I669" s="361">
        <v>37584.144610000003</v>
      </c>
      <c r="J669" s="361">
        <v>56645.354590000003</v>
      </c>
      <c r="K669" s="361">
        <v>94229.499200000006</v>
      </c>
      <c r="L669" s="361">
        <v>35330.517249999997</v>
      </c>
      <c r="M669" s="361">
        <v>52382.272299999997</v>
      </c>
      <c r="N669" s="361">
        <v>87712.789550000001</v>
      </c>
      <c r="O669" s="361">
        <v>186486.41824</v>
      </c>
      <c r="P669" s="361">
        <v>29568.942420000003</v>
      </c>
      <c r="Q669" s="361">
        <v>3648.8305399999999</v>
      </c>
      <c r="R669" s="362">
        <v>33217.772960000002</v>
      </c>
    </row>
    <row r="670" spans="1:18" s="332" customFormat="1" ht="13.5">
      <c r="A670" s="358"/>
      <c r="B670" s="358"/>
      <c r="C670" s="358"/>
      <c r="D670" s="358"/>
      <c r="E670" s="359">
        <v>382</v>
      </c>
      <c r="F670" s="360">
        <v>19.27496</v>
      </c>
      <c r="G670" s="361">
        <v>40.275260000000003</v>
      </c>
      <c r="H670" s="361">
        <v>59.550220000000003</v>
      </c>
      <c r="I670" s="361">
        <v>7825.39275</v>
      </c>
      <c r="J670" s="361">
        <v>9965.3898800000006</v>
      </c>
      <c r="K670" s="361">
        <v>17790.782629999998</v>
      </c>
      <c r="L670" s="361">
        <v>2677.41419</v>
      </c>
      <c r="M670" s="361">
        <v>9620.4479700000011</v>
      </c>
      <c r="N670" s="361">
        <v>12297.862160000001</v>
      </c>
      <c r="O670" s="361">
        <v>30148.195010000003</v>
      </c>
      <c r="P670" s="361">
        <v>6633.1169800000007</v>
      </c>
      <c r="Q670" s="361">
        <v>703.89436999999998</v>
      </c>
      <c r="R670" s="362">
        <v>7337.0113499999998</v>
      </c>
    </row>
    <row r="671" spans="1:18" s="332" customFormat="1" ht="13.5">
      <c r="A671" s="358"/>
      <c r="B671" s="358"/>
      <c r="C671" s="358"/>
      <c r="D671" s="358"/>
      <c r="E671" s="359">
        <v>469</v>
      </c>
      <c r="F671" s="360">
        <v>95.335970000000003</v>
      </c>
      <c r="G671" s="361">
        <v>1184.11887</v>
      </c>
      <c r="H671" s="361">
        <v>1279.4548400000001</v>
      </c>
      <c r="I671" s="361">
        <v>7794.1684500000001</v>
      </c>
      <c r="J671" s="361">
        <v>21175.171019999998</v>
      </c>
      <c r="K671" s="361">
        <v>28969.339469999999</v>
      </c>
      <c r="L671" s="361">
        <v>6296.0967799999999</v>
      </c>
      <c r="M671" s="361">
        <v>7453.4247599999999</v>
      </c>
      <c r="N671" s="361">
        <v>13749.52154</v>
      </c>
      <c r="O671" s="361">
        <v>43998.315849999999</v>
      </c>
      <c r="P671" s="361">
        <v>7471.3569299999999</v>
      </c>
      <c r="Q671" s="361">
        <v>1714.7273899999998</v>
      </c>
      <c r="R671" s="362">
        <v>9186.0843199999999</v>
      </c>
    </row>
    <row r="672" spans="1:18" s="332" customFormat="1" ht="13.5">
      <c r="A672" s="358"/>
      <c r="B672" s="358"/>
      <c r="C672" s="358"/>
      <c r="D672" s="358"/>
      <c r="E672" s="359">
        <v>360</v>
      </c>
      <c r="F672" s="360">
        <v>6822.20111</v>
      </c>
      <c r="G672" s="361">
        <v>2116.355</v>
      </c>
      <c r="H672" s="361">
        <v>8938.5561099999995</v>
      </c>
      <c r="I672" s="361">
        <v>51500.523070000003</v>
      </c>
      <c r="J672" s="361">
        <v>42951.111680000002</v>
      </c>
      <c r="K672" s="361">
        <v>94451.634749999997</v>
      </c>
      <c r="L672" s="361">
        <v>59864.754049999996</v>
      </c>
      <c r="M672" s="361">
        <v>37999.717819999998</v>
      </c>
      <c r="N672" s="361">
        <v>97864.471870000008</v>
      </c>
      <c r="O672" s="361">
        <v>201254.66272999998</v>
      </c>
      <c r="P672" s="361">
        <v>63386.165270000005</v>
      </c>
      <c r="Q672" s="361">
        <v>17995.32041</v>
      </c>
      <c r="R672" s="362">
        <v>81381.485680000013</v>
      </c>
    </row>
    <row r="673" spans="1:18" s="332" customFormat="1" ht="13.5">
      <c r="A673" s="358"/>
      <c r="B673" s="358"/>
      <c r="C673" s="358"/>
      <c r="D673" s="353" t="s">
        <v>64</v>
      </c>
      <c r="E673" s="354">
        <v>301</v>
      </c>
      <c r="F673" s="355">
        <v>6470.4778200000001</v>
      </c>
      <c r="G673" s="356">
        <v>1024.9642099999999</v>
      </c>
      <c r="H673" s="356">
        <v>7495.4420300000002</v>
      </c>
      <c r="I673" s="356">
        <v>45286.118539999996</v>
      </c>
      <c r="J673" s="356">
        <v>29065.349460000001</v>
      </c>
      <c r="K673" s="356">
        <v>74351.467999999993</v>
      </c>
      <c r="L673" s="356">
        <v>37849.367989999999</v>
      </c>
      <c r="M673" s="356">
        <v>12968.5175</v>
      </c>
      <c r="N673" s="356">
        <v>50817.885490000001</v>
      </c>
      <c r="O673" s="356">
        <v>132664.79551999999</v>
      </c>
      <c r="P673" s="356">
        <v>114669.21299</v>
      </c>
      <c r="Q673" s="356">
        <v>1380.1951100000001</v>
      </c>
      <c r="R673" s="357">
        <v>116049.4081</v>
      </c>
    </row>
    <row r="674" spans="1:18" s="332" customFormat="1" ht="13.5">
      <c r="A674" s="358"/>
      <c r="B674" s="358"/>
      <c r="C674" s="358"/>
      <c r="D674" s="358"/>
      <c r="E674" s="359">
        <v>362</v>
      </c>
      <c r="F674" s="360">
        <v>2674.2727799999998</v>
      </c>
      <c r="G674" s="361">
        <v>403.31564000000003</v>
      </c>
      <c r="H674" s="361">
        <v>3077.58842</v>
      </c>
      <c r="I674" s="361">
        <v>32820.653510000004</v>
      </c>
      <c r="J674" s="361">
        <v>23231.890239999997</v>
      </c>
      <c r="K674" s="361">
        <v>56052.543749999997</v>
      </c>
      <c r="L674" s="361">
        <v>31100.85757</v>
      </c>
      <c r="M674" s="361">
        <v>15813.49955</v>
      </c>
      <c r="N674" s="361">
        <v>46914.357120000001</v>
      </c>
      <c r="O674" s="361">
        <v>106044.48929000001</v>
      </c>
      <c r="P674" s="361">
        <v>30152.351699999999</v>
      </c>
      <c r="Q674" s="361">
        <v>490.09659999999997</v>
      </c>
      <c r="R674" s="362">
        <v>30642.4483</v>
      </c>
    </row>
    <row r="675" spans="1:18" s="332" customFormat="1" ht="13.5">
      <c r="A675" s="358"/>
      <c r="B675" s="358"/>
      <c r="C675" s="358"/>
      <c r="D675" s="358"/>
      <c r="E675" s="359">
        <v>519</v>
      </c>
      <c r="F675" s="360">
        <v>2264.0211200000003</v>
      </c>
      <c r="G675" s="361">
        <v>136.25748999999999</v>
      </c>
      <c r="H675" s="361">
        <v>2400.2786099999998</v>
      </c>
      <c r="I675" s="361">
        <v>25291.453809999999</v>
      </c>
      <c r="J675" s="361">
        <v>10436.379630000001</v>
      </c>
      <c r="K675" s="361">
        <v>35727.833439999995</v>
      </c>
      <c r="L675" s="361">
        <v>30483.935590000001</v>
      </c>
      <c r="M675" s="361">
        <v>10339.98662</v>
      </c>
      <c r="N675" s="361">
        <v>40823.922210000004</v>
      </c>
      <c r="O675" s="361">
        <v>78952.03426</v>
      </c>
      <c r="P675" s="361">
        <v>16737.749680000001</v>
      </c>
      <c r="Q675" s="361">
        <v>836.1110799999999</v>
      </c>
      <c r="R675" s="362">
        <v>17573.860760000003</v>
      </c>
    </row>
    <row r="676" spans="1:18" s="332" customFormat="1" ht="13.5">
      <c r="A676" s="358"/>
      <c r="B676" s="358"/>
      <c r="C676" s="358"/>
      <c r="D676" s="353" t="s">
        <v>84</v>
      </c>
      <c r="E676" s="354">
        <v>350</v>
      </c>
      <c r="F676" s="355">
        <v>432.63271999999995</v>
      </c>
      <c r="G676" s="356">
        <v>0.61154999999999993</v>
      </c>
      <c r="H676" s="356">
        <v>433.24427000000003</v>
      </c>
      <c r="I676" s="356">
        <v>23852.00042</v>
      </c>
      <c r="J676" s="356">
        <v>14761.67549</v>
      </c>
      <c r="K676" s="356">
        <v>38613.675909999998</v>
      </c>
      <c r="L676" s="356">
        <v>15469.3631</v>
      </c>
      <c r="M676" s="356">
        <v>5783.0788400000001</v>
      </c>
      <c r="N676" s="356">
        <v>21252.441940000001</v>
      </c>
      <c r="O676" s="356">
        <v>60299.362119999998</v>
      </c>
      <c r="P676" s="356">
        <v>16998.405079999997</v>
      </c>
      <c r="Q676" s="356">
        <v>789.28899000000001</v>
      </c>
      <c r="R676" s="357">
        <v>17787.694070000001</v>
      </c>
    </row>
    <row r="677" spans="1:18" s="332" customFormat="1" ht="13.5">
      <c r="A677" s="358"/>
      <c r="B677" s="358"/>
      <c r="C677" s="358"/>
      <c r="D677" s="358"/>
      <c r="E677" s="359">
        <v>357</v>
      </c>
      <c r="F677" s="360">
        <v>5817.8682600000002</v>
      </c>
      <c r="G677" s="361">
        <v>157.41388000000001</v>
      </c>
      <c r="H677" s="361">
        <v>5975.2821399999993</v>
      </c>
      <c r="I677" s="361">
        <v>28136.11233</v>
      </c>
      <c r="J677" s="361">
        <v>13320.74892</v>
      </c>
      <c r="K677" s="361">
        <v>41456.861250000002</v>
      </c>
      <c r="L677" s="361">
        <v>22857.714940000002</v>
      </c>
      <c r="M677" s="361">
        <v>7944.9171399999996</v>
      </c>
      <c r="N677" s="361">
        <v>30802.632079999999</v>
      </c>
      <c r="O677" s="361">
        <v>78234.775469999993</v>
      </c>
      <c r="P677" s="361">
        <v>73411.427549999993</v>
      </c>
      <c r="Q677" s="361">
        <v>3576.1253400000001</v>
      </c>
      <c r="R677" s="362">
        <v>76987.552890000006</v>
      </c>
    </row>
    <row r="678" spans="1:18" s="332" customFormat="1" ht="13.5">
      <c r="A678" s="358"/>
      <c r="B678" s="358"/>
      <c r="C678" s="358"/>
      <c r="D678" s="358"/>
      <c r="E678" s="359">
        <v>568</v>
      </c>
      <c r="F678" s="360">
        <v>1339.06926</v>
      </c>
      <c r="G678" s="361">
        <v>260.82745999999997</v>
      </c>
      <c r="H678" s="361">
        <v>1599.89672</v>
      </c>
      <c r="I678" s="361">
        <v>30248.869989999999</v>
      </c>
      <c r="J678" s="361">
        <v>17492.194010000003</v>
      </c>
      <c r="K678" s="361">
        <v>47741.063999999998</v>
      </c>
      <c r="L678" s="361">
        <v>37263.02721</v>
      </c>
      <c r="M678" s="361">
        <v>12040.380869999999</v>
      </c>
      <c r="N678" s="361">
        <v>49303.408080000001</v>
      </c>
      <c r="O678" s="361">
        <v>98644.368799999997</v>
      </c>
      <c r="P678" s="361">
        <v>47201.371079999997</v>
      </c>
      <c r="Q678" s="361">
        <v>556.13561000000004</v>
      </c>
      <c r="R678" s="362">
        <v>47757.506689999995</v>
      </c>
    </row>
    <row r="679" spans="1:18" s="332" customFormat="1" ht="13.5">
      <c r="A679" s="358"/>
      <c r="B679" s="358"/>
      <c r="C679" s="358"/>
      <c r="D679" s="353" t="s">
        <v>275</v>
      </c>
      <c r="E679" s="354">
        <v>168</v>
      </c>
      <c r="F679" s="355">
        <v>4288.6714000000002</v>
      </c>
      <c r="G679" s="356">
        <v>1557.2993899999999</v>
      </c>
      <c r="H679" s="356">
        <v>5845.9707900000003</v>
      </c>
      <c r="I679" s="356">
        <v>31070.482479999999</v>
      </c>
      <c r="J679" s="356">
        <v>16930.103569999999</v>
      </c>
      <c r="K679" s="356">
        <v>48000.586049999998</v>
      </c>
      <c r="L679" s="356">
        <v>36019.597729999994</v>
      </c>
      <c r="M679" s="356">
        <v>11804.08484</v>
      </c>
      <c r="N679" s="356">
        <v>47823.682569999997</v>
      </c>
      <c r="O679" s="356">
        <v>101670.23940999999</v>
      </c>
      <c r="P679" s="356">
        <v>20784.34995</v>
      </c>
      <c r="Q679" s="356">
        <v>1623.42237</v>
      </c>
      <c r="R679" s="357">
        <v>22407.77232</v>
      </c>
    </row>
    <row r="680" spans="1:18" s="332" customFormat="1" ht="13.5">
      <c r="A680" s="358"/>
      <c r="B680" s="358"/>
      <c r="C680" s="358"/>
      <c r="D680" s="358"/>
      <c r="E680" s="359">
        <v>411</v>
      </c>
      <c r="F680" s="360">
        <v>3818.6356900000001</v>
      </c>
      <c r="G680" s="361">
        <v>5757.0489400000006</v>
      </c>
      <c r="H680" s="361">
        <v>9575.6846300000016</v>
      </c>
      <c r="I680" s="361">
        <v>39118.955860000002</v>
      </c>
      <c r="J680" s="361">
        <v>23366.965469999999</v>
      </c>
      <c r="K680" s="361">
        <v>62485.921329999997</v>
      </c>
      <c r="L680" s="361">
        <v>34865.170869999994</v>
      </c>
      <c r="M680" s="361">
        <v>14502.66353</v>
      </c>
      <c r="N680" s="361">
        <v>49367.8344</v>
      </c>
      <c r="O680" s="361">
        <v>121429.44035999999</v>
      </c>
      <c r="P680" s="361">
        <v>27532.86952</v>
      </c>
      <c r="Q680" s="361">
        <v>1151.9635600000001</v>
      </c>
      <c r="R680" s="362">
        <v>28684.833079999997</v>
      </c>
    </row>
    <row r="681" spans="1:18" s="332" customFormat="1" ht="13.5">
      <c r="A681" s="358"/>
      <c r="B681" s="358"/>
      <c r="C681" s="358"/>
      <c r="D681" s="358"/>
      <c r="E681" s="359">
        <v>346</v>
      </c>
      <c r="F681" s="360">
        <v>3274.6875499999996</v>
      </c>
      <c r="G681" s="361">
        <v>437.93371999999999</v>
      </c>
      <c r="H681" s="361">
        <v>3712.6212700000001</v>
      </c>
      <c r="I681" s="361">
        <v>29921.53847</v>
      </c>
      <c r="J681" s="361">
        <v>20651.6721</v>
      </c>
      <c r="K681" s="361">
        <v>50573.210570000003</v>
      </c>
      <c r="L681" s="361">
        <v>31211.24295</v>
      </c>
      <c r="M681" s="361">
        <v>11223.030769999999</v>
      </c>
      <c r="N681" s="361">
        <v>42434.273719999997</v>
      </c>
      <c r="O681" s="361">
        <v>96720.105559999996</v>
      </c>
      <c r="P681" s="361">
        <v>19405.34604</v>
      </c>
      <c r="Q681" s="361">
        <v>502.76865999999995</v>
      </c>
      <c r="R681" s="362">
        <v>19908.114699999998</v>
      </c>
    </row>
    <row r="682" spans="1:18" s="332" customFormat="1" ht="13.5">
      <c r="A682" s="358"/>
      <c r="B682" s="358"/>
      <c r="C682" s="358"/>
      <c r="D682" s="353" t="s">
        <v>68</v>
      </c>
      <c r="E682" s="354">
        <v>157</v>
      </c>
      <c r="F682" s="355">
        <v>18544.055519999998</v>
      </c>
      <c r="G682" s="356">
        <v>5224.1841699999995</v>
      </c>
      <c r="H682" s="356">
        <v>23768.239690000002</v>
      </c>
      <c r="I682" s="356">
        <v>43715.599649999996</v>
      </c>
      <c r="J682" s="356">
        <v>46689.368719999999</v>
      </c>
      <c r="K682" s="356">
        <v>90404.968370000002</v>
      </c>
      <c r="L682" s="356">
        <v>44168.140599999999</v>
      </c>
      <c r="M682" s="356">
        <v>32105.121030000002</v>
      </c>
      <c r="N682" s="356">
        <v>76273.261629999994</v>
      </c>
      <c r="O682" s="356">
        <v>190446.46969</v>
      </c>
      <c r="P682" s="356">
        <v>53176.621899999998</v>
      </c>
      <c r="Q682" s="356">
        <v>4941.4720199999992</v>
      </c>
      <c r="R682" s="357">
        <v>58118.093919999999</v>
      </c>
    </row>
    <row r="683" spans="1:18" s="332" customFormat="1" ht="13.5">
      <c r="A683" s="358"/>
      <c r="B683" s="358"/>
      <c r="C683" s="358"/>
      <c r="D683" s="358"/>
      <c r="E683" s="359">
        <v>329</v>
      </c>
      <c r="F683" s="360">
        <v>2281.2424300000002</v>
      </c>
      <c r="G683" s="361">
        <v>4152.6880799999999</v>
      </c>
      <c r="H683" s="361">
        <v>6433.9305100000001</v>
      </c>
      <c r="I683" s="361">
        <v>64875.455969999995</v>
      </c>
      <c r="J683" s="361">
        <v>58263.960890000002</v>
      </c>
      <c r="K683" s="361">
        <v>123139.41686</v>
      </c>
      <c r="L683" s="361">
        <v>75900.918449999997</v>
      </c>
      <c r="M683" s="361">
        <v>49486.265469999998</v>
      </c>
      <c r="N683" s="361">
        <v>125387.18392</v>
      </c>
      <c r="O683" s="361">
        <v>254960.53128999998</v>
      </c>
      <c r="P683" s="361">
        <v>73773.549379999997</v>
      </c>
      <c r="Q683" s="361">
        <v>5010.8837699999995</v>
      </c>
      <c r="R683" s="362">
        <v>78784.433150000012</v>
      </c>
    </row>
    <row r="684" spans="1:18" s="332" customFormat="1" ht="13.5">
      <c r="A684" s="358"/>
      <c r="B684" s="358"/>
      <c r="C684" s="358"/>
      <c r="D684" s="353" t="s">
        <v>83</v>
      </c>
      <c r="E684" s="354">
        <v>124</v>
      </c>
      <c r="F684" s="355">
        <v>30672.321550000001</v>
      </c>
      <c r="G684" s="356">
        <v>4467.2729600000002</v>
      </c>
      <c r="H684" s="356">
        <v>35139.594509999995</v>
      </c>
      <c r="I684" s="356">
        <v>59423.061849999998</v>
      </c>
      <c r="J684" s="356">
        <v>29799.958019999998</v>
      </c>
      <c r="K684" s="356">
        <v>89223.019870000004</v>
      </c>
      <c r="L684" s="356">
        <v>54978.852439999995</v>
      </c>
      <c r="M684" s="356">
        <v>28885.333480000001</v>
      </c>
      <c r="N684" s="356">
        <v>83864.185920000004</v>
      </c>
      <c r="O684" s="356">
        <v>208226.8003</v>
      </c>
      <c r="P684" s="356">
        <v>120716.19670999999</v>
      </c>
      <c r="Q684" s="356">
        <v>5101.0992100000003</v>
      </c>
      <c r="R684" s="357">
        <v>125817.29592</v>
      </c>
    </row>
    <row r="685" spans="1:18" s="332" customFormat="1" ht="13.5">
      <c r="A685" s="358"/>
      <c r="B685" s="358"/>
      <c r="C685" s="358"/>
      <c r="D685" s="353" t="s">
        <v>69</v>
      </c>
      <c r="E685" s="354">
        <v>160</v>
      </c>
      <c r="F685" s="355">
        <v>26165.002489999999</v>
      </c>
      <c r="G685" s="356">
        <v>45326.941840000007</v>
      </c>
      <c r="H685" s="356">
        <v>71491.944329999998</v>
      </c>
      <c r="I685" s="356">
        <v>69301.340180000014</v>
      </c>
      <c r="J685" s="356">
        <v>119177.65573999999</v>
      </c>
      <c r="K685" s="356">
        <v>188478.99591999999</v>
      </c>
      <c r="L685" s="356">
        <v>94904.769029999996</v>
      </c>
      <c r="M685" s="356">
        <v>115657.55542</v>
      </c>
      <c r="N685" s="356">
        <v>210562.32444999999</v>
      </c>
      <c r="O685" s="356">
        <v>470533.2647</v>
      </c>
      <c r="P685" s="356">
        <v>81102.136620000005</v>
      </c>
      <c r="Q685" s="356">
        <v>64858.140060000005</v>
      </c>
      <c r="R685" s="357">
        <v>145960.27668000001</v>
      </c>
    </row>
    <row r="686" spans="1:18" s="332" customFormat="1" ht="13.5">
      <c r="A686" s="358"/>
      <c r="B686" s="358"/>
      <c r="C686" s="358"/>
      <c r="D686" s="358"/>
      <c r="E686" s="359">
        <v>161</v>
      </c>
      <c r="F686" s="360">
        <v>10474.81925</v>
      </c>
      <c r="G686" s="361">
        <v>13878.907800000001</v>
      </c>
      <c r="H686" s="361">
        <v>24353.727050000001</v>
      </c>
      <c r="I686" s="361">
        <v>39362.130210000003</v>
      </c>
      <c r="J686" s="361">
        <v>70759.010030000005</v>
      </c>
      <c r="K686" s="361">
        <v>110121.14023999999</v>
      </c>
      <c r="L686" s="361">
        <v>57064.955700000006</v>
      </c>
      <c r="M686" s="361">
        <v>66538.00615999999</v>
      </c>
      <c r="N686" s="361">
        <v>123602.96186</v>
      </c>
      <c r="O686" s="361">
        <v>258077.82915000001</v>
      </c>
      <c r="P686" s="361">
        <v>74169.746629999994</v>
      </c>
      <c r="Q686" s="361">
        <v>6363.7893700000004</v>
      </c>
      <c r="R686" s="362">
        <v>80533.535999999993</v>
      </c>
    </row>
    <row r="687" spans="1:18" s="332" customFormat="1" ht="13.5">
      <c r="A687" s="358"/>
      <c r="B687" s="358"/>
      <c r="C687" s="358"/>
      <c r="D687" s="358"/>
      <c r="E687" s="359">
        <v>243</v>
      </c>
      <c r="F687" s="360">
        <v>349.86329999999998</v>
      </c>
      <c r="G687" s="361">
        <v>917.98203000000001</v>
      </c>
      <c r="H687" s="361">
        <v>1267.8453300000001</v>
      </c>
      <c r="I687" s="361">
        <v>52393.225180000001</v>
      </c>
      <c r="J687" s="361">
        <v>69072.50993</v>
      </c>
      <c r="K687" s="361">
        <v>121465.73510999999</v>
      </c>
      <c r="L687" s="361">
        <v>45432.986010000001</v>
      </c>
      <c r="M687" s="361">
        <v>46546.855770000002</v>
      </c>
      <c r="N687" s="361">
        <v>91979.841780000002</v>
      </c>
      <c r="O687" s="361">
        <v>214713.42222000001</v>
      </c>
      <c r="P687" s="361">
        <v>110232.52851</v>
      </c>
      <c r="Q687" s="361">
        <v>2858.1239500000001</v>
      </c>
      <c r="R687" s="362">
        <v>113090.65246</v>
      </c>
    </row>
    <row r="688" spans="1:18" s="332" customFormat="1" ht="13.5">
      <c r="A688" s="358"/>
      <c r="B688" s="358"/>
      <c r="C688" s="358"/>
      <c r="D688" s="358"/>
      <c r="E688" s="359">
        <v>254</v>
      </c>
      <c r="F688" s="360">
        <v>9719.3425399999996</v>
      </c>
      <c r="G688" s="361">
        <v>7656.7258099999999</v>
      </c>
      <c r="H688" s="361">
        <v>17376.068350000001</v>
      </c>
      <c r="I688" s="361">
        <v>72766.79247</v>
      </c>
      <c r="J688" s="361">
        <v>75357.078849999991</v>
      </c>
      <c r="K688" s="361">
        <v>148123.87132000001</v>
      </c>
      <c r="L688" s="361">
        <v>69789.889280000003</v>
      </c>
      <c r="M688" s="361">
        <v>60354.645990000005</v>
      </c>
      <c r="N688" s="361">
        <v>130144.53526999999</v>
      </c>
      <c r="O688" s="361">
        <v>295644.47493999999</v>
      </c>
      <c r="P688" s="361">
        <v>63512.652240000003</v>
      </c>
      <c r="Q688" s="361">
        <v>6697.6608200000001</v>
      </c>
      <c r="R688" s="362">
        <v>70210.31306</v>
      </c>
    </row>
    <row r="689" spans="1:18" s="332" customFormat="1" ht="13.5">
      <c r="A689" s="358"/>
      <c r="B689" s="358"/>
      <c r="C689" s="358"/>
      <c r="D689" s="358"/>
      <c r="E689" s="359">
        <v>338</v>
      </c>
      <c r="F689" s="360">
        <v>4.7110500000000002</v>
      </c>
      <c r="G689" s="361">
        <v>62.914379999999994</v>
      </c>
      <c r="H689" s="361">
        <v>67.625429999999994</v>
      </c>
      <c r="I689" s="361">
        <v>12717.695589999999</v>
      </c>
      <c r="J689" s="361">
        <v>17899.318729999999</v>
      </c>
      <c r="K689" s="361">
        <v>30617.014320000002</v>
      </c>
      <c r="L689" s="361">
        <v>7330.3562199999997</v>
      </c>
      <c r="M689" s="361">
        <v>4585.8199400000003</v>
      </c>
      <c r="N689" s="361">
        <v>11916.176160000001</v>
      </c>
      <c r="O689" s="361">
        <v>42600.815909999998</v>
      </c>
      <c r="P689" s="361">
        <v>6778.9084599999996</v>
      </c>
      <c r="Q689" s="361">
        <v>935.38058000000001</v>
      </c>
      <c r="R689" s="362">
        <v>7714.2890399999997</v>
      </c>
    </row>
    <row r="690" spans="1:18" s="332" customFormat="1" ht="13.5">
      <c r="A690" s="358"/>
      <c r="B690" s="358"/>
      <c r="C690" s="358"/>
      <c r="D690" s="358"/>
      <c r="E690" s="359">
        <v>381</v>
      </c>
      <c r="F690" s="360">
        <v>831.27149999999995</v>
      </c>
      <c r="G690" s="361">
        <v>5274.5220599999993</v>
      </c>
      <c r="H690" s="361">
        <v>6105.7935599999992</v>
      </c>
      <c r="I690" s="361">
        <v>19549.991750000001</v>
      </c>
      <c r="J690" s="361">
        <v>14654.195320000001</v>
      </c>
      <c r="K690" s="361">
        <v>34204.18707</v>
      </c>
      <c r="L690" s="361">
        <v>9605.8984899999996</v>
      </c>
      <c r="M690" s="361">
        <v>14364.173409999999</v>
      </c>
      <c r="N690" s="361">
        <v>23970.071899999999</v>
      </c>
      <c r="O690" s="361">
        <v>64280.052530000001</v>
      </c>
      <c r="P690" s="361">
        <v>13476.558489999999</v>
      </c>
      <c r="Q690" s="361">
        <v>2222.2691600000003</v>
      </c>
      <c r="R690" s="362">
        <v>15698.827650000001</v>
      </c>
    </row>
    <row r="691" spans="1:18" s="332" customFormat="1" ht="13.5">
      <c r="A691" s="358"/>
      <c r="B691" s="358"/>
      <c r="C691" s="358"/>
      <c r="D691" s="358"/>
      <c r="E691" s="359">
        <v>308</v>
      </c>
      <c r="F691" s="360">
        <v>4349.2409500000003</v>
      </c>
      <c r="G691" s="361">
        <v>12474.073900000001</v>
      </c>
      <c r="H691" s="361">
        <v>16823.314850000002</v>
      </c>
      <c r="I691" s="361">
        <v>33532.067300000002</v>
      </c>
      <c r="J691" s="361">
        <v>39517.967420000001</v>
      </c>
      <c r="K691" s="361">
        <v>73050.034719999996</v>
      </c>
      <c r="L691" s="361">
        <v>33735.452219999999</v>
      </c>
      <c r="M691" s="361">
        <v>19213.5268</v>
      </c>
      <c r="N691" s="361">
        <v>52948.979020000006</v>
      </c>
      <c r="O691" s="361">
        <v>142822.32858999999</v>
      </c>
      <c r="P691" s="361">
        <v>22568.635449999998</v>
      </c>
      <c r="Q691" s="361">
        <v>2622.2509599999998</v>
      </c>
      <c r="R691" s="362">
        <v>25190.886409999999</v>
      </c>
    </row>
    <row r="692" spans="1:18" s="332" customFormat="1" ht="13.5">
      <c r="A692" s="358"/>
      <c r="B692" s="358"/>
      <c r="C692" s="358"/>
      <c r="D692" s="358"/>
      <c r="E692" s="359">
        <v>312</v>
      </c>
      <c r="F692" s="360">
        <v>3.86693</v>
      </c>
      <c r="G692" s="361">
        <v>0.11447</v>
      </c>
      <c r="H692" s="361">
        <v>3.9814000000000003</v>
      </c>
      <c r="I692" s="361">
        <v>18591.80674</v>
      </c>
      <c r="J692" s="361">
        <v>13323.25317</v>
      </c>
      <c r="K692" s="361">
        <v>31915.05991</v>
      </c>
      <c r="L692" s="361">
        <v>17526.361800000002</v>
      </c>
      <c r="M692" s="361">
        <v>6983.7984699999997</v>
      </c>
      <c r="N692" s="361">
        <v>24510.16027</v>
      </c>
      <c r="O692" s="361">
        <v>56429.201580000001</v>
      </c>
      <c r="P692" s="361">
        <v>14935.33402</v>
      </c>
      <c r="Q692" s="361">
        <v>985.09940000000006</v>
      </c>
      <c r="R692" s="362">
        <v>15920.433419999999</v>
      </c>
    </row>
    <row r="693" spans="1:18" s="332" customFormat="1" ht="13.5">
      <c r="A693" s="358"/>
      <c r="B693" s="358"/>
      <c r="C693" s="358"/>
      <c r="D693" s="353" t="s">
        <v>86</v>
      </c>
      <c r="E693" s="354">
        <v>435</v>
      </c>
      <c r="F693" s="355">
        <v>2079.1469900000002</v>
      </c>
      <c r="G693" s="356">
        <v>331.13207</v>
      </c>
      <c r="H693" s="356">
        <v>2410.2790599999998</v>
      </c>
      <c r="I693" s="356">
        <v>41892.062079999996</v>
      </c>
      <c r="J693" s="356">
        <v>15916.25417</v>
      </c>
      <c r="K693" s="356">
        <v>57808.316250000003</v>
      </c>
      <c r="L693" s="356">
        <v>30224.506329999997</v>
      </c>
      <c r="M693" s="356">
        <v>7749.1047800000006</v>
      </c>
      <c r="N693" s="356">
        <v>37973.611109999998</v>
      </c>
      <c r="O693" s="356">
        <v>98192.206420000002</v>
      </c>
      <c r="P693" s="356">
        <v>28302.853579999999</v>
      </c>
      <c r="Q693" s="356">
        <v>1557.8034299999999</v>
      </c>
      <c r="R693" s="357">
        <v>29860.657010000003</v>
      </c>
    </row>
    <row r="694" spans="1:18" s="332" customFormat="1" ht="13.5">
      <c r="A694" s="358"/>
      <c r="B694" s="358"/>
      <c r="C694" s="358"/>
      <c r="D694" s="353" t="s">
        <v>77</v>
      </c>
      <c r="E694" s="354">
        <v>285</v>
      </c>
      <c r="F694" s="355">
        <v>2983.8930800000003</v>
      </c>
      <c r="G694" s="356">
        <v>823.00755000000004</v>
      </c>
      <c r="H694" s="356">
        <v>3806.9006300000001</v>
      </c>
      <c r="I694" s="356">
        <v>63343.64039</v>
      </c>
      <c r="J694" s="356">
        <v>35546.241529999999</v>
      </c>
      <c r="K694" s="356">
        <v>98889.88192</v>
      </c>
      <c r="L694" s="356">
        <v>67454.419909999997</v>
      </c>
      <c r="M694" s="356">
        <v>24623.832300000002</v>
      </c>
      <c r="N694" s="356">
        <v>92078.252209999991</v>
      </c>
      <c r="O694" s="356">
        <v>194775.03475999998</v>
      </c>
      <c r="P694" s="356">
        <v>37373.615159999994</v>
      </c>
      <c r="Q694" s="356">
        <v>3464.4302299999999</v>
      </c>
      <c r="R694" s="357">
        <v>40838.045389999999</v>
      </c>
    </row>
    <row r="695" spans="1:18" s="332" customFormat="1" ht="13.5">
      <c r="A695" s="358"/>
      <c r="B695" s="358"/>
      <c r="C695" s="358"/>
      <c r="D695" s="358"/>
      <c r="E695" s="359">
        <v>505</v>
      </c>
      <c r="F695" s="360">
        <v>5672.59292</v>
      </c>
      <c r="G695" s="361">
        <v>918.14817000000005</v>
      </c>
      <c r="H695" s="361">
        <v>6590.7410899999995</v>
      </c>
      <c r="I695" s="361">
        <v>51998.664219999999</v>
      </c>
      <c r="J695" s="361">
        <v>29815.23085</v>
      </c>
      <c r="K695" s="361">
        <v>81813.895069999999</v>
      </c>
      <c r="L695" s="361">
        <v>54375.236440000001</v>
      </c>
      <c r="M695" s="361">
        <v>23015.457440000002</v>
      </c>
      <c r="N695" s="361">
        <v>77390.693879999992</v>
      </c>
      <c r="O695" s="361">
        <v>165795.33004</v>
      </c>
      <c r="P695" s="361">
        <v>42949.701569999997</v>
      </c>
      <c r="Q695" s="361">
        <v>3560.5911499999997</v>
      </c>
      <c r="R695" s="362">
        <v>46510.292719999998</v>
      </c>
    </row>
    <row r="696" spans="1:18" s="332" customFormat="1" ht="13.5">
      <c r="A696" s="358"/>
      <c r="B696" s="358"/>
      <c r="C696" s="358"/>
      <c r="D696" s="358"/>
      <c r="E696" s="359">
        <v>423</v>
      </c>
      <c r="F696" s="360">
        <v>474.56814000000003</v>
      </c>
      <c r="G696" s="361">
        <v>1255.82032</v>
      </c>
      <c r="H696" s="361">
        <v>1730.3884599999999</v>
      </c>
      <c r="I696" s="361">
        <v>16488.74684</v>
      </c>
      <c r="J696" s="361">
        <v>9754.1036400000012</v>
      </c>
      <c r="K696" s="361">
        <v>26242.850480000001</v>
      </c>
      <c r="L696" s="361">
        <v>5406.4330999999993</v>
      </c>
      <c r="M696" s="361">
        <v>1728.7978600000001</v>
      </c>
      <c r="N696" s="361">
        <v>7135.2309599999999</v>
      </c>
      <c r="O696" s="361">
        <v>35108.469899999996</v>
      </c>
      <c r="P696" s="361">
        <v>6770.78665</v>
      </c>
      <c r="Q696" s="361">
        <v>885.12265000000002</v>
      </c>
      <c r="R696" s="362">
        <v>7655.9093000000003</v>
      </c>
    </row>
    <row r="697" spans="1:18" s="332" customFormat="1" ht="13.5">
      <c r="A697" s="358"/>
      <c r="B697" s="358"/>
      <c r="C697" s="358"/>
      <c r="D697" s="353" t="s">
        <v>53</v>
      </c>
      <c r="E697" s="354">
        <v>444</v>
      </c>
      <c r="F697" s="355">
        <v>2194.9284400000001</v>
      </c>
      <c r="G697" s="356">
        <v>1641.4321200000002</v>
      </c>
      <c r="H697" s="356">
        <v>3836.3605600000001</v>
      </c>
      <c r="I697" s="356">
        <v>18499.688100000003</v>
      </c>
      <c r="J697" s="356">
        <v>10642.4753</v>
      </c>
      <c r="K697" s="356">
        <v>29142.163399999998</v>
      </c>
      <c r="L697" s="356">
        <v>16309.290939999999</v>
      </c>
      <c r="M697" s="356">
        <v>4764.2997699999996</v>
      </c>
      <c r="N697" s="356">
        <v>21073.59071</v>
      </c>
      <c r="O697" s="356">
        <v>54052.114670000003</v>
      </c>
      <c r="P697" s="356">
        <v>11628.343130000001</v>
      </c>
      <c r="Q697" s="356">
        <v>687.18547999999998</v>
      </c>
      <c r="R697" s="357">
        <v>12315.528609999999</v>
      </c>
    </row>
    <row r="698" spans="1:18" s="332" customFormat="1" ht="13.5">
      <c r="A698" s="358"/>
      <c r="B698" s="358"/>
      <c r="C698" s="358"/>
      <c r="D698" s="358"/>
      <c r="E698" s="359">
        <v>551</v>
      </c>
      <c r="F698" s="360">
        <v>1524.4521399999999</v>
      </c>
      <c r="G698" s="361">
        <v>90.476969999999994</v>
      </c>
      <c r="H698" s="361">
        <v>1614.92911</v>
      </c>
      <c r="I698" s="361">
        <v>33377.72911</v>
      </c>
      <c r="J698" s="361">
        <v>21955.299579999999</v>
      </c>
      <c r="K698" s="361">
        <v>55333.028689999999</v>
      </c>
      <c r="L698" s="361">
        <v>43195.316639999997</v>
      </c>
      <c r="M698" s="361">
        <v>16624.648740000001</v>
      </c>
      <c r="N698" s="361">
        <v>59819.965380000001</v>
      </c>
      <c r="O698" s="361">
        <v>116767.92318000001</v>
      </c>
      <c r="P698" s="361">
        <v>33205.228869999999</v>
      </c>
      <c r="Q698" s="361">
        <v>1137.70867</v>
      </c>
      <c r="R698" s="362">
        <v>34342.937539999999</v>
      </c>
    </row>
    <row r="699" spans="1:18" s="332" customFormat="1" ht="13.5">
      <c r="A699" s="358"/>
      <c r="B699" s="358"/>
      <c r="C699" s="358"/>
      <c r="D699" s="353" t="s">
        <v>277</v>
      </c>
      <c r="E699" s="354">
        <v>188</v>
      </c>
      <c r="F699" s="355">
        <v>2462.2729199999999</v>
      </c>
      <c r="G699" s="356">
        <v>2755.0547799999999</v>
      </c>
      <c r="H699" s="356">
        <v>5217.3276999999998</v>
      </c>
      <c r="I699" s="356">
        <v>42400.295760000001</v>
      </c>
      <c r="J699" s="356">
        <v>42067.77061</v>
      </c>
      <c r="K699" s="356">
        <v>84468.06637</v>
      </c>
      <c r="L699" s="356">
        <v>51919.446859999996</v>
      </c>
      <c r="M699" s="356">
        <v>33556.330909999997</v>
      </c>
      <c r="N699" s="356">
        <v>85475.777770000001</v>
      </c>
      <c r="O699" s="356">
        <v>175161.17184</v>
      </c>
      <c r="P699" s="356">
        <v>28509.01094</v>
      </c>
      <c r="Q699" s="356">
        <v>2770.5516600000001</v>
      </c>
      <c r="R699" s="357">
        <v>31279.562600000001</v>
      </c>
    </row>
    <row r="700" spans="1:18" s="332" customFormat="1" ht="13.5">
      <c r="A700" s="358"/>
      <c r="B700" s="358"/>
      <c r="C700" s="358"/>
      <c r="D700" s="353" t="s">
        <v>54</v>
      </c>
      <c r="E700" s="354">
        <v>466</v>
      </c>
      <c r="F700" s="355">
        <v>1712.72928</v>
      </c>
      <c r="G700" s="356">
        <v>1243.46839</v>
      </c>
      <c r="H700" s="356">
        <v>2956.19767</v>
      </c>
      <c r="I700" s="356">
        <v>21911.50071</v>
      </c>
      <c r="J700" s="356">
        <v>19167.566129999999</v>
      </c>
      <c r="K700" s="356">
        <v>41079.066840000007</v>
      </c>
      <c r="L700" s="356">
        <v>26678.053329999999</v>
      </c>
      <c r="M700" s="356">
        <v>10716.954669999999</v>
      </c>
      <c r="N700" s="356">
        <v>37395.008000000002</v>
      </c>
      <c r="O700" s="356">
        <v>81430.27251000001</v>
      </c>
      <c r="P700" s="356">
        <v>18456.18447</v>
      </c>
      <c r="Q700" s="356">
        <v>1094.4706200000001</v>
      </c>
      <c r="R700" s="357">
        <v>19550.65509</v>
      </c>
    </row>
    <row r="701" spans="1:18" s="332" customFormat="1" ht="13.5">
      <c r="A701" s="358"/>
      <c r="B701" s="358"/>
      <c r="C701" s="358"/>
      <c r="D701" s="358"/>
      <c r="E701" s="359">
        <v>473</v>
      </c>
      <c r="F701" s="360">
        <v>124.43689000000001</v>
      </c>
      <c r="G701" s="361">
        <v>596.47278000000006</v>
      </c>
      <c r="H701" s="361">
        <v>720.90967000000001</v>
      </c>
      <c r="I701" s="361">
        <v>31820.407649999997</v>
      </c>
      <c r="J701" s="361">
        <v>26602.44299</v>
      </c>
      <c r="K701" s="361">
        <v>58422.850640000004</v>
      </c>
      <c r="L701" s="361">
        <v>34879.308920000003</v>
      </c>
      <c r="M701" s="361">
        <v>13211.550949999999</v>
      </c>
      <c r="N701" s="361">
        <v>48090.85987</v>
      </c>
      <c r="O701" s="361">
        <v>107234.62018000001</v>
      </c>
      <c r="P701" s="361">
        <v>34471.503509999995</v>
      </c>
      <c r="Q701" s="361">
        <v>42044.505039999996</v>
      </c>
      <c r="R701" s="362">
        <v>76516.008549999999</v>
      </c>
    </row>
    <row r="702" spans="1:18" s="332" customFormat="1" ht="13.5">
      <c r="A702" s="358"/>
      <c r="B702" s="358"/>
      <c r="C702" s="358"/>
      <c r="D702" s="353" t="s">
        <v>278</v>
      </c>
      <c r="E702" s="354">
        <v>387</v>
      </c>
      <c r="F702" s="355">
        <v>1925.2460700000001</v>
      </c>
      <c r="G702" s="356">
        <v>297.47284000000002</v>
      </c>
      <c r="H702" s="356">
        <v>2222.7189100000001</v>
      </c>
      <c r="I702" s="356">
        <v>26243.693239999997</v>
      </c>
      <c r="J702" s="356">
        <v>22063.242829999999</v>
      </c>
      <c r="K702" s="356">
        <v>48306.936070000003</v>
      </c>
      <c r="L702" s="356">
        <v>20238.127829999998</v>
      </c>
      <c r="M702" s="356">
        <v>9499.7289199999996</v>
      </c>
      <c r="N702" s="356">
        <v>29737.856749999999</v>
      </c>
      <c r="O702" s="356">
        <v>80267.511729999998</v>
      </c>
      <c r="P702" s="356">
        <v>20530.373070000001</v>
      </c>
      <c r="Q702" s="356">
        <v>786.02870999999993</v>
      </c>
      <c r="R702" s="357">
        <v>21316.40178</v>
      </c>
    </row>
    <row r="703" spans="1:18" s="332" customFormat="1" ht="13.5">
      <c r="A703" s="358"/>
      <c r="B703" s="358"/>
      <c r="C703" s="358"/>
      <c r="D703" s="353" t="s">
        <v>52</v>
      </c>
      <c r="E703" s="354">
        <v>309</v>
      </c>
      <c r="F703" s="355">
        <v>130.11618999999999</v>
      </c>
      <c r="G703" s="356">
        <v>147.54042000000001</v>
      </c>
      <c r="H703" s="356">
        <v>277.65661</v>
      </c>
      <c r="I703" s="356">
        <v>17982.627710000001</v>
      </c>
      <c r="J703" s="356">
        <v>25180.906950000001</v>
      </c>
      <c r="K703" s="356">
        <v>43163.534659999998</v>
      </c>
      <c r="L703" s="356">
        <v>20816.086299999999</v>
      </c>
      <c r="M703" s="356">
        <v>22529.03556</v>
      </c>
      <c r="N703" s="356">
        <v>43345.121859999999</v>
      </c>
      <c r="O703" s="356">
        <v>86786.313129999995</v>
      </c>
      <c r="P703" s="356">
        <v>14326.747939999999</v>
      </c>
      <c r="Q703" s="356">
        <v>1520.3260299999999</v>
      </c>
      <c r="R703" s="357">
        <v>15847.073970000001</v>
      </c>
    </row>
    <row r="704" spans="1:18" s="332" customFormat="1" ht="13.5">
      <c r="A704" s="358"/>
      <c r="B704" s="353" t="s">
        <v>17</v>
      </c>
      <c r="C704" s="353" t="s">
        <v>282</v>
      </c>
      <c r="D704" s="353" t="s">
        <v>283</v>
      </c>
      <c r="E704" s="354">
        <v>37</v>
      </c>
      <c r="F704" s="355">
        <v>51141.367880000005</v>
      </c>
      <c r="G704" s="356">
        <v>30143.38522</v>
      </c>
      <c r="H704" s="356">
        <v>81284.753099999987</v>
      </c>
      <c r="I704" s="356">
        <v>43343.316250000003</v>
      </c>
      <c r="J704" s="356">
        <v>11004.006439999999</v>
      </c>
      <c r="K704" s="356">
        <v>54347.322690000001</v>
      </c>
      <c r="L704" s="356">
        <v>32177.463520000001</v>
      </c>
      <c r="M704" s="356">
        <v>13496.496230000001</v>
      </c>
      <c r="N704" s="356">
        <v>45673.959750000002</v>
      </c>
      <c r="O704" s="356">
        <v>181306.03553999998</v>
      </c>
      <c r="P704" s="356">
        <v>240345.05244999999</v>
      </c>
      <c r="Q704" s="356">
        <v>2876.0007599999999</v>
      </c>
      <c r="R704" s="357">
        <v>243221.05321000001</v>
      </c>
    </row>
    <row r="705" spans="1:18" s="332" customFormat="1" ht="13.5">
      <c r="A705" s="358"/>
      <c r="B705" s="358"/>
      <c r="C705" s="358"/>
      <c r="D705" s="358"/>
      <c r="E705" s="359">
        <v>572</v>
      </c>
      <c r="F705" s="360">
        <v>0</v>
      </c>
      <c r="G705" s="361">
        <v>0</v>
      </c>
      <c r="H705" s="361">
        <v>0</v>
      </c>
      <c r="I705" s="361">
        <v>146.08451000000002</v>
      </c>
      <c r="J705" s="361">
        <v>32.862130000000001</v>
      </c>
      <c r="K705" s="361">
        <v>178.94664</v>
      </c>
      <c r="L705" s="361">
        <v>186.13086999999999</v>
      </c>
      <c r="M705" s="361">
        <v>0</v>
      </c>
      <c r="N705" s="361">
        <v>186.13086999999999</v>
      </c>
      <c r="O705" s="361">
        <v>365.07751000000002</v>
      </c>
      <c r="P705" s="361">
        <v>490.54121000000004</v>
      </c>
      <c r="Q705" s="361">
        <v>4.14208</v>
      </c>
      <c r="R705" s="362">
        <v>494.68329</v>
      </c>
    </row>
    <row r="706" spans="1:18" s="332" customFormat="1" ht="13.5">
      <c r="A706" s="358"/>
      <c r="B706" s="353" t="s">
        <v>18</v>
      </c>
      <c r="C706" s="353" t="s">
        <v>285</v>
      </c>
      <c r="D706" s="353" t="s">
        <v>285</v>
      </c>
      <c r="E706" s="354">
        <v>375</v>
      </c>
      <c r="F706" s="355">
        <v>35531.272020000004</v>
      </c>
      <c r="G706" s="356">
        <v>1561.86499</v>
      </c>
      <c r="H706" s="356">
        <v>37093.137009999999</v>
      </c>
      <c r="I706" s="356">
        <v>25172.481760000002</v>
      </c>
      <c r="J706" s="356">
        <v>4394.6891799999994</v>
      </c>
      <c r="K706" s="356">
        <v>29567.17094</v>
      </c>
      <c r="L706" s="356">
        <v>16273.39784</v>
      </c>
      <c r="M706" s="356">
        <v>2454.89698</v>
      </c>
      <c r="N706" s="356">
        <v>18728.294819999999</v>
      </c>
      <c r="O706" s="356">
        <v>85388.602769999998</v>
      </c>
      <c r="P706" s="356">
        <v>66466.443480000002</v>
      </c>
      <c r="Q706" s="356">
        <v>614.30634999999995</v>
      </c>
      <c r="R706" s="357">
        <v>67080.749830000001</v>
      </c>
    </row>
    <row r="707" spans="1:18" s="332" customFormat="1" ht="13.5">
      <c r="A707" s="358"/>
      <c r="B707" s="353" t="s">
        <v>19</v>
      </c>
      <c r="C707" s="353" t="s">
        <v>286</v>
      </c>
      <c r="D707" s="353" t="s">
        <v>286</v>
      </c>
      <c r="E707" s="354">
        <v>100</v>
      </c>
      <c r="F707" s="355">
        <v>5261.0756200000005</v>
      </c>
      <c r="G707" s="356">
        <v>990.83253999999999</v>
      </c>
      <c r="H707" s="356">
        <v>6251.90816</v>
      </c>
      <c r="I707" s="356">
        <v>25818.661510000002</v>
      </c>
      <c r="J707" s="356">
        <v>11097.953140000001</v>
      </c>
      <c r="K707" s="356">
        <v>36916.614649999996</v>
      </c>
      <c r="L707" s="356">
        <v>56253.985249999998</v>
      </c>
      <c r="M707" s="356">
        <v>11438.1355</v>
      </c>
      <c r="N707" s="356">
        <v>67692.120750000002</v>
      </c>
      <c r="O707" s="356">
        <v>110860.64356</v>
      </c>
      <c r="P707" s="356">
        <v>28326.46458</v>
      </c>
      <c r="Q707" s="356">
        <v>455.38720000000001</v>
      </c>
      <c r="R707" s="357">
        <v>28781.851780000001</v>
      </c>
    </row>
    <row r="708" spans="1:18" s="332" customFormat="1" ht="13.5">
      <c r="A708" s="358"/>
      <c r="B708" s="358"/>
      <c r="C708" s="353" t="s">
        <v>288</v>
      </c>
      <c r="D708" s="353" t="s">
        <v>19</v>
      </c>
      <c r="E708" s="354">
        <v>401</v>
      </c>
      <c r="F708" s="355">
        <v>10043.41217</v>
      </c>
      <c r="G708" s="356">
        <v>1054.2335700000001</v>
      </c>
      <c r="H708" s="356">
        <v>11097.64574</v>
      </c>
      <c r="I708" s="356">
        <v>42459.405780000001</v>
      </c>
      <c r="J708" s="356">
        <v>7106.0523600000006</v>
      </c>
      <c r="K708" s="356">
        <v>49565.458140000002</v>
      </c>
      <c r="L708" s="356">
        <v>33018.753170000004</v>
      </c>
      <c r="M708" s="356">
        <v>9126.4527600000001</v>
      </c>
      <c r="N708" s="356">
        <v>42145.205929999996</v>
      </c>
      <c r="O708" s="356">
        <v>102808.30981000001</v>
      </c>
      <c r="P708" s="356">
        <v>48394.041100000002</v>
      </c>
      <c r="Q708" s="356">
        <v>233.29110999999997</v>
      </c>
      <c r="R708" s="357">
        <v>48627.33221</v>
      </c>
    </row>
    <row r="709" spans="1:18" s="332" customFormat="1" ht="13.5">
      <c r="A709" s="358"/>
      <c r="B709" s="353" t="s">
        <v>20</v>
      </c>
      <c r="C709" s="353" t="s">
        <v>20</v>
      </c>
      <c r="D709" s="353" t="s">
        <v>328</v>
      </c>
      <c r="E709" s="354">
        <v>80</v>
      </c>
      <c r="F709" s="355">
        <v>5085.0851700000003</v>
      </c>
      <c r="G709" s="356">
        <v>732.04134999999997</v>
      </c>
      <c r="H709" s="356">
        <v>5817.1265199999998</v>
      </c>
      <c r="I709" s="356">
        <v>21907.752069999999</v>
      </c>
      <c r="J709" s="356">
        <v>3123.8711499999999</v>
      </c>
      <c r="K709" s="356">
        <v>25031.623219999998</v>
      </c>
      <c r="L709" s="356">
        <v>14911.01331</v>
      </c>
      <c r="M709" s="356">
        <v>3002.1327099999999</v>
      </c>
      <c r="N709" s="356">
        <v>17913.14602</v>
      </c>
      <c r="O709" s="356">
        <v>48761.895759999999</v>
      </c>
      <c r="P709" s="356">
        <v>38744.975890000002</v>
      </c>
      <c r="Q709" s="356">
        <v>1566.91776</v>
      </c>
      <c r="R709" s="357">
        <v>40311.893649999998</v>
      </c>
    </row>
    <row r="710" spans="1:18" s="332" customFormat="1" ht="13.5">
      <c r="A710" s="358"/>
      <c r="B710" s="353" t="s">
        <v>21</v>
      </c>
      <c r="C710" s="353" t="s">
        <v>294</v>
      </c>
      <c r="D710" s="353" t="s">
        <v>294</v>
      </c>
      <c r="E710" s="354">
        <v>447</v>
      </c>
      <c r="F710" s="355">
        <v>4717.2961999999998</v>
      </c>
      <c r="G710" s="356">
        <v>8676.3719099999998</v>
      </c>
      <c r="H710" s="356">
        <v>13393.668109999999</v>
      </c>
      <c r="I710" s="356">
        <v>9271.5662400000001</v>
      </c>
      <c r="J710" s="356">
        <v>1978.1063899999999</v>
      </c>
      <c r="K710" s="356">
        <v>11249.672630000001</v>
      </c>
      <c r="L710" s="356">
        <v>2949.1424999999999</v>
      </c>
      <c r="M710" s="356">
        <v>8012.0281199999999</v>
      </c>
      <c r="N710" s="356">
        <v>10961.170619999999</v>
      </c>
      <c r="O710" s="356">
        <v>35604.511359999997</v>
      </c>
      <c r="P710" s="356">
        <v>21680.133000000002</v>
      </c>
      <c r="Q710" s="356">
        <v>85.164450000000002</v>
      </c>
      <c r="R710" s="357">
        <v>21765.297449999998</v>
      </c>
    </row>
    <row r="711" spans="1:18" s="332" customFormat="1" ht="13.5">
      <c r="A711" s="358"/>
      <c r="B711" s="358"/>
      <c r="C711" s="353" t="s">
        <v>21</v>
      </c>
      <c r="D711" s="353" t="s">
        <v>21</v>
      </c>
      <c r="E711" s="354">
        <v>9</v>
      </c>
      <c r="F711" s="355">
        <v>38368.296619999994</v>
      </c>
      <c r="G711" s="356">
        <v>19931.626270000001</v>
      </c>
      <c r="H711" s="356">
        <v>58299.922890000002</v>
      </c>
      <c r="I711" s="356">
        <v>43794.618210000001</v>
      </c>
      <c r="J711" s="356">
        <v>14380.511829999999</v>
      </c>
      <c r="K711" s="356">
        <v>58175.130039999996</v>
      </c>
      <c r="L711" s="356">
        <v>28250.685079999999</v>
      </c>
      <c r="M711" s="356">
        <v>18125.967140000001</v>
      </c>
      <c r="N711" s="356">
        <v>46376.652219999996</v>
      </c>
      <c r="O711" s="356">
        <v>162851.70514999999</v>
      </c>
      <c r="P711" s="356">
        <v>404956.97311999998</v>
      </c>
      <c r="Q711" s="356">
        <v>27416.709709999999</v>
      </c>
      <c r="R711" s="357">
        <v>432373.68283000001</v>
      </c>
    </row>
    <row r="712" spans="1:18" s="332" customFormat="1" ht="13.5">
      <c r="A712" s="358"/>
      <c r="B712" s="358"/>
      <c r="C712" s="358"/>
      <c r="D712" s="358"/>
      <c r="E712" s="359">
        <v>493</v>
      </c>
      <c r="F712" s="360">
        <v>249.50167000000002</v>
      </c>
      <c r="G712" s="361">
        <v>30.329229999999999</v>
      </c>
      <c r="H712" s="361">
        <v>279.83090000000004</v>
      </c>
      <c r="I712" s="361">
        <v>20647.684699999998</v>
      </c>
      <c r="J712" s="361">
        <v>8866.521130000001</v>
      </c>
      <c r="K712" s="361">
        <v>29514.205829999999</v>
      </c>
      <c r="L712" s="361">
        <v>12350.41021</v>
      </c>
      <c r="M712" s="361">
        <v>3508.56333</v>
      </c>
      <c r="N712" s="361">
        <v>15858.973539999999</v>
      </c>
      <c r="O712" s="361">
        <v>45653.010270000006</v>
      </c>
      <c r="P712" s="361">
        <v>48505.861149999997</v>
      </c>
      <c r="Q712" s="361">
        <v>435.78078000000005</v>
      </c>
      <c r="R712" s="362">
        <v>48941.641929999998</v>
      </c>
    </row>
    <row r="713" spans="1:18" s="332" customFormat="1" ht="13.5">
      <c r="A713" s="358"/>
      <c r="B713" s="358"/>
      <c r="C713" s="358"/>
      <c r="D713" s="358"/>
      <c r="E713" s="359">
        <v>553</v>
      </c>
      <c r="F713" s="360">
        <v>2256.8912</v>
      </c>
      <c r="G713" s="361">
        <v>110.14133</v>
      </c>
      <c r="H713" s="361">
        <v>2367.03253</v>
      </c>
      <c r="I713" s="361">
        <v>13239.076580000001</v>
      </c>
      <c r="J713" s="361">
        <v>5481.1825699999999</v>
      </c>
      <c r="K713" s="361">
        <v>18720.259149999998</v>
      </c>
      <c r="L713" s="361">
        <v>17297.328410000002</v>
      </c>
      <c r="M713" s="361">
        <v>11699.937810000001</v>
      </c>
      <c r="N713" s="361">
        <v>28997.266219999998</v>
      </c>
      <c r="O713" s="361">
        <v>50084.5579</v>
      </c>
      <c r="P713" s="361">
        <v>31631.404119999999</v>
      </c>
      <c r="Q713" s="361">
        <v>4445.4346500000001</v>
      </c>
      <c r="R713" s="362">
        <v>36076.838770000002</v>
      </c>
    </row>
    <row r="714" spans="1:18" s="332" customFormat="1" ht="13.5">
      <c r="A714" s="358"/>
      <c r="B714" s="358"/>
      <c r="C714" s="358"/>
      <c r="D714" s="358"/>
      <c r="E714" s="359">
        <v>557</v>
      </c>
      <c r="F714" s="360">
        <v>575.07869999999991</v>
      </c>
      <c r="G714" s="361">
        <v>166.91231999999999</v>
      </c>
      <c r="H714" s="361">
        <v>741.99102000000005</v>
      </c>
      <c r="I714" s="361">
        <v>7609.8534099999997</v>
      </c>
      <c r="J714" s="361">
        <v>1755.5646000000002</v>
      </c>
      <c r="K714" s="361">
        <v>9365.4180099999994</v>
      </c>
      <c r="L714" s="361">
        <v>4083.7944300000004</v>
      </c>
      <c r="M714" s="361">
        <v>1352.6242099999999</v>
      </c>
      <c r="N714" s="361">
        <v>5436.4186399999999</v>
      </c>
      <c r="O714" s="361">
        <v>15543.827670000001</v>
      </c>
      <c r="P714" s="361">
        <v>30875.260489999997</v>
      </c>
      <c r="Q714" s="361">
        <v>123.80086</v>
      </c>
      <c r="R714" s="362">
        <v>30999.06135</v>
      </c>
    </row>
    <row r="715" spans="1:18" s="332" customFormat="1" ht="13.5">
      <c r="A715" s="358"/>
      <c r="B715" s="358"/>
      <c r="C715" s="353" t="s">
        <v>298</v>
      </c>
      <c r="D715" s="353" t="s">
        <v>298</v>
      </c>
      <c r="E715" s="354">
        <v>373</v>
      </c>
      <c r="F715" s="355">
        <v>3467.3369500000003</v>
      </c>
      <c r="G715" s="356">
        <v>2932.22192</v>
      </c>
      <c r="H715" s="356">
        <v>6399.5588699999998</v>
      </c>
      <c r="I715" s="356">
        <v>18540.970570000001</v>
      </c>
      <c r="J715" s="356">
        <v>6085.4647400000003</v>
      </c>
      <c r="K715" s="356">
        <v>24626.435309999997</v>
      </c>
      <c r="L715" s="356">
        <v>10698.858759999999</v>
      </c>
      <c r="M715" s="356">
        <v>4220.8627500000002</v>
      </c>
      <c r="N715" s="356">
        <v>14919.721509999999</v>
      </c>
      <c r="O715" s="356">
        <v>45945.715689999997</v>
      </c>
      <c r="P715" s="356">
        <v>76718.296180000005</v>
      </c>
      <c r="Q715" s="356">
        <v>2282.4388599999997</v>
      </c>
      <c r="R715" s="357">
        <v>79000.73504</v>
      </c>
    </row>
    <row r="716" spans="1:18" s="332" customFormat="1" ht="13.5">
      <c r="A716" s="358"/>
      <c r="B716" s="358"/>
      <c r="C716" s="353" t="s">
        <v>299</v>
      </c>
      <c r="D716" s="353" t="s">
        <v>300</v>
      </c>
      <c r="E716" s="354">
        <v>13</v>
      </c>
      <c r="F716" s="355">
        <v>8341.7147100000002</v>
      </c>
      <c r="G716" s="356">
        <v>148787.16991</v>
      </c>
      <c r="H716" s="356">
        <v>157128.88462</v>
      </c>
      <c r="I716" s="356">
        <v>38227.241070000004</v>
      </c>
      <c r="J716" s="356">
        <v>10966.903869999998</v>
      </c>
      <c r="K716" s="356">
        <v>49194.144939999998</v>
      </c>
      <c r="L716" s="356">
        <v>52288.885860000002</v>
      </c>
      <c r="M716" s="356">
        <v>20249.94788</v>
      </c>
      <c r="N716" s="356">
        <v>72538.833740000002</v>
      </c>
      <c r="O716" s="356">
        <v>278861.86330000003</v>
      </c>
      <c r="P716" s="356">
        <v>26224.991770000001</v>
      </c>
      <c r="Q716" s="356">
        <v>1040.97192</v>
      </c>
      <c r="R716" s="357">
        <v>27265.96369</v>
      </c>
    </row>
    <row r="717" spans="1:18" s="332" customFormat="1" ht="13.5">
      <c r="A717" s="358"/>
      <c r="B717" s="353" t="s">
        <v>22</v>
      </c>
      <c r="C717" s="353" t="s">
        <v>22</v>
      </c>
      <c r="D717" s="353" t="s">
        <v>22</v>
      </c>
      <c r="E717" s="354">
        <v>102</v>
      </c>
      <c r="F717" s="355">
        <v>40410.596829999995</v>
      </c>
      <c r="G717" s="356">
        <v>652.67093</v>
      </c>
      <c r="H717" s="356">
        <v>41063.267759999995</v>
      </c>
      <c r="I717" s="356">
        <v>28847.568769999998</v>
      </c>
      <c r="J717" s="356">
        <v>11065.017589999999</v>
      </c>
      <c r="K717" s="356">
        <v>39912.586360000001</v>
      </c>
      <c r="L717" s="356">
        <v>27501.356620000002</v>
      </c>
      <c r="M717" s="356">
        <v>11503.903319999999</v>
      </c>
      <c r="N717" s="356">
        <v>39005.259939999996</v>
      </c>
      <c r="O717" s="356">
        <v>119981.11406000001</v>
      </c>
      <c r="P717" s="356">
        <v>115395.90865000001</v>
      </c>
      <c r="Q717" s="356">
        <v>657.21710999999993</v>
      </c>
      <c r="R717" s="357">
        <v>116053.12576000001</v>
      </c>
    </row>
    <row r="718" spans="1:18" s="332" customFormat="1" ht="13.5">
      <c r="A718" s="358"/>
      <c r="B718" s="358"/>
      <c r="C718" s="353" t="s">
        <v>301</v>
      </c>
      <c r="D718" s="353" t="s">
        <v>302</v>
      </c>
      <c r="E718" s="354">
        <v>487</v>
      </c>
      <c r="F718" s="355">
        <v>1228.34025</v>
      </c>
      <c r="G718" s="356">
        <v>321.00569000000002</v>
      </c>
      <c r="H718" s="356">
        <v>1549.3459399999999</v>
      </c>
      <c r="I718" s="356">
        <v>26173.702069999999</v>
      </c>
      <c r="J718" s="356">
        <v>4634.3897999999999</v>
      </c>
      <c r="K718" s="356">
        <v>30808.09187</v>
      </c>
      <c r="L718" s="356">
        <v>11655.59843</v>
      </c>
      <c r="M718" s="356">
        <v>2566.06988</v>
      </c>
      <c r="N718" s="356">
        <v>14221.668310000001</v>
      </c>
      <c r="O718" s="356">
        <v>46579.106119999997</v>
      </c>
      <c r="P718" s="356">
        <v>17755.29422</v>
      </c>
      <c r="Q718" s="356">
        <v>239.47128000000001</v>
      </c>
      <c r="R718" s="357">
        <v>17994.765500000001</v>
      </c>
    </row>
    <row r="719" spans="1:18" s="332" customFormat="1" ht="13.5">
      <c r="A719" s="358"/>
      <c r="B719" s="358"/>
      <c r="C719" s="358"/>
      <c r="D719" s="358"/>
      <c r="E719" s="359">
        <v>278</v>
      </c>
      <c r="F719" s="360">
        <v>12950.502970000001</v>
      </c>
      <c r="G719" s="361">
        <v>11919.09548</v>
      </c>
      <c r="H719" s="361">
        <v>24869.598449999998</v>
      </c>
      <c r="I719" s="361">
        <v>31874.97075</v>
      </c>
      <c r="J719" s="361">
        <v>7863.8590999999997</v>
      </c>
      <c r="K719" s="361">
        <v>39738.829850000002</v>
      </c>
      <c r="L719" s="361">
        <v>27796.201539999998</v>
      </c>
      <c r="M719" s="361">
        <v>7105.5811299999996</v>
      </c>
      <c r="N719" s="361">
        <v>34901.782670000001</v>
      </c>
      <c r="O719" s="361">
        <v>99510.21097</v>
      </c>
      <c r="P719" s="361">
        <v>163021.32955000002</v>
      </c>
      <c r="Q719" s="361">
        <v>1946.7441699999999</v>
      </c>
      <c r="R719" s="362">
        <v>164968.07371999999</v>
      </c>
    </row>
    <row r="720" spans="1:18" s="332" customFormat="1" ht="13.5">
      <c r="A720" s="358"/>
      <c r="B720" s="353" t="s">
        <v>303</v>
      </c>
      <c r="C720" s="353" t="s">
        <v>306</v>
      </c>
      <c r="D720" s="353" t="s">
        <v>306</v>
      </c>
      <c r="E720" s="354">
        <v>419</v>
      </c>
      <c r="F720" s="355">
        <v>2366.1805199999999</v>
      </c>
      <c r="G720" s="356">
        <v>19.07931</v>
      </c>
      <c r="H720" s="356">
        <v>2385.25983</v>
      </c>
      <c r="I720" s="356">
        <v>8563.6046700000006</v>
      </c>
      <c r="J720" s="356">
        <v>2494.32863</v>
      </c>
      <c r="K720" s="356">
        <v>11057.933300000001</v>
      </c>
      <c r="L720" s="356">
        <v>4101.3023499999999</v>
      </c>
      <c r="M720" s="356">
        <v>2466.1077200000004</v>
      </c>
      <c r="N720" s="356">
        <v>6567.4100699999999</v>
      </c>
      <c r="O720" s="356">
        <v>20010.603199999998</v>
      </c>
      <c r="P720" s="356">
        <v>44529.242100000003</v>
      </c>
      <c r="Q720" s="356">
        <v>1981.19253</v>
      </c>
      <c r="R720" s="357">
        <v>46510.434630000003</v>
      </c>
    </row>
    <row r="721" spans="1:18" s="332" customFormat="1" ht="13.5">
      <c r="A721" s="358"/>
      <c r="B721" s="358"/>
      <c r="C721" s="353" t="s">
        <v>303</v>
      </c>
      <c r="D721" s="353" t="s">
        <v>309</v>
      </c>
      <c r="E721" s="354">
        <v>45</v>
      </c>
      <c r="F721" s="355">
        <v>19915.140370000001</v>
      </c>
      <c r="G721" s="356">
        <v>826.43707999999992</v>
      </c>
      <c r="H721" s="356">
        <v>20741.577450000001</v>
      </c>
      <c r="I721" s="356">
        <v>32652.376989999997</v>
      </c>
      <c r="J721" s="356">
        <v>11648.11184</v>
      </c>
      <c r="K721" s="356">
        <v>44300.488829999995</v>
      </c>
      <c r="L721" s="356">
        <v>19303.074239999998</v>
      </c>
      <c r="M721" s="356">
        <v>9114.921980000001</v>
      </c>
      <c r="N721" s="356">
        <v>28417.996219999997</v>
      </c>
      <c r="O721" s="356">
        <v>93460.0625</v>
      </c>
      <c r="P721" s="356">
        <v>284633.6067</v>
      </c>
      <c r="Q721" s="356">
        <v>4989.9139999999998</v>
      </c>
      <c r="R721" s="357">
        <v>289623.52069999999</v>
      </c>
    </row>
    <row r="722" spans="1:18" s="332" customFormat="1" ht="13.5">
      <c r="A722" s="358"/>
      <c r="B722" s="353" t="s">
        <v>24</v>
      </c>
      <c r="C722" s="353" t="s">
        <v>24</v>
      </c>
      <c r="D722" s="353" t="s">
        <v>24</v>
      </c>
      <c r="E722" s="354">
        <v>101</v>
      </c>
      <c r="F722" s="355">
        <v>60018.859479999999</v>
      </c>
      <c r="G722" s="356">
        <v>4741.7378200000003</v>
      </c>
      <c r="H722" s="356">
        <v>64760.597299999994</v>
      </c>
      <c r="I722" s="356">
        <v>69048.265680000011</v>
      </c>
      <c r="J722" s="356">
        <v>71327.669150000002</v>
      </c>
      <c r="K722" s="356">
        <v>140375.93483000001</v>
      </c>
      <c r="L722" s="356">
        <v>70849.386859999999</v>
      </c>
      <c r="M722" s="356">
        <v>30510.60687</v>
      </c>
      <c r="N722" s="356">
        <v>101359.99373</v>
      </c>
      <c r="O722" s="356">
        <v>306496.52585999999</v>
      </c>
      <c r="P722" s="356">
        <v>206338.12849</v>
      </c>
      <c r="Q722" s="356">
        <v>24077.672640000001</v>
      </c>
      <c r="R722" s="357">
        <v>230415.80113000001</v>
      </c>
    </row>
    <row r="723" spans="1:18" s="332" customFormat="1" ht="13.5">
      <c r="A723" s="358"/>
      <c r="B723" s="358"/>
      <c r="C723" s="358"/>
      <c r="D723" s="358"/>
      <c r="E723" s="359">
        <v>485</v>
      </c>
      <c r="F723" s="360">
        <v>62.104210000000002</v>
      </c>
      <c r="G723" s="361">
        <v>22.59216</v>
      </c>
      <c r="H723" s="361">
        <v>84.696370000000002</v>
      </c>
      <c r="I723" s="361">
        <v>9418.2525600000008</v>
      </c>
      <c r="J723" s="361">
        <v>5920.9933799999999</v>
      </c>
      <c r="K723" s="361">
        <v>15339.245939999999</v>
      </c>
      <c r="L723" s="361">
        <v>8770.2096799999999</v>
      </c>
      <c r="M723" s="361">
        <v>4305.2175299999999</v>
      </c>
      <c r="N723" s="361">
        <v>13075.427210000002</v>
      </c>
      <c r="O723" s="361">
        <v>28499.36952</v>
      </c>
      <c r="P723" s="361">
        <v>9945.1061899999986</v>
      </c>
      <c r="Q723" s="361">
        <v>314.81887999999998</v>
      </c>
      <c r="R723" s="362">
        <v>10259.925070000001</v>
      </c>
    </row>
    <row r="724" spans="1:18" s="332" customFormat="1" ht="13.5">
      <c r="A724" s="358"/>
      <c r="B724" s="353" t="s">
        <v>25</v>
      </c>
      <c r="C724" s="353" t="s">
        <v>25</v>
      </c>
      <c r="D724" s="353" t="s">
        <v>25</v>
      </c>
      <c r="E724" s="354">
        <v>372</v>
      </c>
      <c r="F724" s="355">
        <v>3638.4296099999997</v>
      </c>
      <c r="G724" s="356">
        <v>1199.02358</v>
      </c>
      <c r="H724" s="356">
        <v>4837.4531900000002</v>
      </c>
      <c r="I724" s="356">
        <v>12056.075150000001</v>
      </c>
      <c r="J724" s="356">
        <v>4176.5166099999997</v>
      </c>
      <c r="K724" s="356">
        <v>16232.591759999999</v>
      </c>
      <c r="L724" s="356">
        <v>10586.939699999999</v>
      </c>
      <c r="M724" s="356">
        <v>1855.5918700000002</v>
      </c>
      <c r="N724" s="356">
        <v>12442.531570000001</v>
      </c>
      <c r="O724" s="356">
        <v>33512.576520000002</v>
      </c>
      <c r="P724" s="356">
        <v>75822.017930000002</v>
      </c>
      <c r="Q724" s="356">
        <v>684.80376000000001</v>
      </c>
      <c r="R724" s="357">
        <v>76506.821689999997</v>
      </c>
    </row>
    <row r="725" spans="1:18" s="332" customFormat="1" ht="13.5">
      <c r="A725" s="358"/>
      <c r="B725" s="353" t="s">
        <v>26</v>
      </c>
      <c r="C725" s="353" t="s">
        <v>312</v>
      </c>
      <c r="D725" s="353" t="s">
        <v>313</v>
      </c>
      <c r="E725" s="354">
        <v>569</v>
      </c>
      <c r="F725" s="355">
        <v>0</v>
      </c>
      <c r="G725" s="356">
        <v>0</v>
      </c>
      <c r="H725" s="356">
        <v>0</v>
      </c>
      <c r="I725" s="356">
        <v>145.98035999999999</v>
      </c>
      <c r="J725" s="356">
        <v>9.1400000000000006E-3</v>
      </c>
      <c r="K725" s="356">
        <v>145.98949999999999</v>
      </c>
      <c r="L725" s="356">
        <v>50.204999999999998</v>
      </c>
      <c r="M725" s="356">
        <v>39.796889999999998</v>
      </c>
      <c r="N725" s="356">
        <v>90.001890000000003</v>
      </c>
      <c r="O725" s="356">
        <v>235.99139000000002</v>
      </c>
      <c r="P725" s="356">
        <v>732.25631999999996</v>
      </c>
      <c r="Q725" s="356">
        <v>2.1770200000000002</v>
      </c>
      <c r="R725" s="357">
        <v>734.43333999999993</v>
      </c>
    </row>
    <row r="726" spans="1:18" s="332" customFormat="1" ht="13.5">
      <c r="A726" s="358"/>
      <c r="B726" s="358"/>
      <c r="C726" s="358"/>
      <c r="D726" s="353" t="s">
        <v>314</v>
      </c>
      <c r="E726" s="354">
        <v>49</v>
      </c>
      <c r="F726" s="355">
        <v>23483.295630000001</v>
      </c>
      <c r="G726" s="356">
        <v>5163.9390800000001</v>
      </c>
      <c r="H726" s="356">
        <v>28647.234710000001</v>
      </c>
      <c r="I726" s="356">
        <v>31267.114839999998</v>
      </c>
      <c r="J726" s="356">
        <v>6304.1878799999995</v>
      </c>
      <c r="K726" s="356">
        <v>37571.30272</v>
      </c>
      <c r="L726" s="356">
        <v>22745.229579999999</v>
      </c>
      <c r="M726" s="356">
        <v>5367.00846</v>
      </c>
      <c r="N726" s="356">
        <v>28112.23804</v>
      </c>
      <c r="O726" s="356">
        <v>94330.775469999993</v>
      </c>
      <c r="P726" s="356">
        <v>160743.01533000002</v>
      </c>
      <c r="Q726" s="356">
        <v>1596.2827400000001</v>
      </c>
      <c r="R726" s="357">
        <v>162339.29806999999</v>
      </c>
    </row>
    <row r="727" spans="1:18" s="332" customFormat="1" ht="13.5">
      <c r="A727" s="353" t="s">
        <v>329</v>
      </c>
      <c r="B727" s="353" t="s">
        <v>2</v>
      </c>
      <c r="C727" s="353" t="s">
        <v>197</v>
      </c>
      <c r="D727" s="353" t="s">
        <v>197</v>
      </c>
      <c r="E727" s="354">
        <v>398</v>
      </c>
      <c r="F727" s="355">
        <v>0</v>
      </c>
      <c r="G727" s="356">
        <v>0</v>
      </c>
      <c r="H727" s="356">
        <v>0</v>
      </c>
      <c r="I727" s="356">
        <v>1061.3666799999999</v>
      </c>
      <c r="J727" s="356">
        <v>15.926309999999999</v>
      </c>
      <c r="K727" s="356">
        <v>1077.2929899999999</v>
      </c>
      <c r="L727" s="356">
        <v>873.02976999999998</v>
      </c>
      <c r="M727" s="356">
        <v>0</v>
      </c>
      <c r="N727" s="356">
        <v>873.02976999999998</v>
      </c>
      <c r="O727" s="356">
        <v>1950.32276</v>
      </c>
      <c r="P727" s="356">
        <v>29235.962319999999</v>
      </c>
      <c r="Q727" s="356">
        <v>0</v>
      </c>
      <c r="R727" s="357">
        <v>29235.962319999999</v>
      </c>
    </row>
    <row r="728" spans="1:18" s="332" customFormat="1" ht="13.5">
      <c r="A728" s="358"/>
      <c r="B728" s="358"/>
      <c r="C728" s="353" t="s">
        <v>198</v>
      </c>
      <c r="D728" s="353" t="s">
        <v>198</v>
      </c>
      <c r="E728" s="354">
        <v>371</v>
      </c>
      <c r="F728" s="355">
        <v>0.66339999999999999</v>
      </c>
      <c r="G728" s="356">
        <v>0</v>
      </c>
      <c r="H728" s="356">
        <v>0.66339999999999999</v>
      </c>
      <c r="I728" s="356">
        <v>1157.0358899999999</v>
      </c>
      <c r="J728" s="356">
        <v>15.925840000000001</v>
      </c>
      <c r="K728" s="356">
        <v>1172.96173</v>
      </c>
      <c r="L728" s="356">
        <v>3282.64635</v>
      </c>
      <c r="M728" s="356">
        <v>0</v>
      </c>
      <c r="N728" s="356">
        <v>3282.64635</v>
      </c>
      <c r="O728" s="356">
        <v>4456.2714800000003</v>
      </c>
      <c r="P728" s="356">
        <v>46351.252979999997</v>
      </c>
      <c r="Q728" s="356">
        <v>0</v>
      </c>
      <c r="R728" s="357">
        <v>46351.252979999997</v>
      </c>
    </row>
    <row r="729" spans="1:18" s="332" customFormat="1" ht="13.5">
      <c r="A729" s="358"/>
      <c r="B729" s="358"/>
      <c r="C729" s="353" t="s">
        <v>199</v>
      </c>
      <c r="D729" s="353" t="s">
        <v>200</v>
      </c>
      <c r="E729" s="354">
        <v>362</v>
      </c>
      <c r="F729" s="355">
        <v>0.26315</v>
      </c>
      <c r="G729" s="356">
        <v>0</v>
      </c>
      <c r="H729" s="356">
        <v>0.26315</v>
      </c>
      <c r="I729" s="356">
        <v>1005.81664</v>
      </c>
      <c r="J729" s="356">
        <v>0.27337</v>
      </c>
      <c r="K729" s="356">
        <v>1006.09001</v>
      </c>
      <c r="L729" s="356">
        <v>2395.5381200000002</v>
      </c>
      <c r="M729" s="356">
        <v>0</v>
      </c>
      <c r="N729" s="356">
        <v>2395.5381200000002</v>
      </c>
      <c r="O729" s="356">
        <v>3401.8912799999998</v>
      </c>
      <c r="P729" s="356">
        <v>32090.994070000001</v>
      </c>
      <c r="Q729" s="356">
        <v>0</v>
      </c>
      <c r="R729" s="357">
        <v>32090.994070000001</v>
      </c>
    </row>
    <row r="730" spans="1:18" s="332" customFormat="1" ht="13.5">
      <c r="A730" s="358"/>
      <c r="B730" s="358"/>
      <c r="C730" s="353" t="s">
        <v>330</v>
      </c>
      <c r="D730" s="353" t="s">
        <v>331</v>
      </c>
      <c r="E730" s="354">
        <v>385</v>
      </c>
      <c r="F730" s="355">
        <v>0.52589999999999992</v>
      </c>
      <c r="G730" s="356">
        <v>0</v>
      </c>
      <c r="H730" s="356">
        <v>0.52589999999999992</v>
      </c>
      <c r="I730" s="356">
        <v>297.55321000000004</v>
      </c>
      <c r="J730" s="356">
        <v>2.775E-2</v>
      </c>
      <c r="K730" s="356">
        <v>297.58096</v>
      </c>
      <c r="L730" s="356">
        <v>752.35331999999994</v>
      </c>
      <c r="M730" s="356">
        <v>0</v>
      </c>
      <c r="N730" s="356">
        <v>752.35331999999994</v>
      </c>
      <c r="O730" s="356">
        <v>1050.46018</v>
      </c>
      <c r="P730" s="356">
        <v>15621.65948</v>
      </c>
      <c r="Q730" s="356">
        <v>0</v>
      </c>
      <c r="R730" s="357">
        <v>15621.65948</v>
      </c>
    </row>
    <row r="731" spans="1:18" s="332" customFormat="1" ht="13.5">
      <c r="A731" s="358"/>
      <c r="B731" s="353" t="s">
        <v>3</v>
      </c>
      <c r="C731" s="353" t="s">
        <v>201</v>
      </c>
      <c r="D731" s="353" t="s">
        <v>201</v>
      </c>
      <c r="E731" s="354">
        <v>152</v>
      </c>
      <c r="F731" s="355">
        <v>0.61899999999999999</v>
      </c>
      <c r="G731" s="356">
        <v>0</v>
      </c>
      <c r="H731" s="356">
        <v>0.61899999999999999</v>
      </c>
      <c r="I731" s="356">
        <v>3425.9038399999999</v>
      </c>
      <c r="J731" s="356">
        <v>147.95392000000001</v>
      </c>
      <c r="K731" s="356">
        <v>3573.8577599999999</v>
      </c>
      <c r="L731" s="356">
        <v>5293.1956300000002</v>
      </c>
      <c r="M731" s="356">
        <v>0</v>
      </c>
      <c r="N731" s="356">
        <v>5293.1956300000002</v>
      </c>
      <c r="O731" s="356">
        <v>8867.6723899999997</v>
      </c>
      <c r="P731" s="356">
        <v>28529.41777</v>
      </c>
      <c r="Q731" s="356">
        <v>0</v>
      </c>
      <c r="R731" s="357">
        <v>28529.41777</v>
      </c>
    </row>
    <row r="732" spans="1:18" s="332" customFormat="1" ht="13.5">
      <c r="A732" s="358"/>
      <c r="B732" s="358"/>
      <c r="C732" s="353" t="s">
        <v>202</v>
      </c>
      <c r="D732" s="353" t="s">
        <v>202</v>
      </c>
      <c r="E732" s="354">
        <v>68</v>
      </c>
      <c r="F732" s="355">
        <v>0.5534</v>
      </c>
      <c r="G732" s="356">
        <v>0</v>
      </c>
      <c r="H732" s="356">
        <v>0.5534</v>
      </c>
      <c r="I732" s="356">
        <v>8159.5312599999997</v>
      </c>
      <c r="J732" s="356">
        <v>1058.1384599999999</v>
      </c>
      <c r="K732" s="356">
        <v>9217.6697199999999</v>
      </c>
      <c r="L732" s="356">
        <v>34471.407310000002</v>
      </c>
      <c r="M732" s="356">
        <v>753.52273000000002</v>
      </c>
      <c r="N732" s="356">
        <v>35224.930039999999</v>
      </c>
      <c r="O732" s="356">
        <v>44443.153159999994</v>
      </c>
      <c r="P732" s="356">
        <v>88244.279699999999</v>
      </c>
      <c r="Q732" s="356">
        <v>0</v>
      </c>
      <c r="R732" s="357">
        <v>88244.279699999999</v>
      </c>
    </row>
    <row r="733" spans="1:18" s="332" customFormat="1" ht="13.5">
      <c r="A733" s="358"/>
      <c r="B733" s="358"/>
      <c r="C733" s="358"/>
      <c r="D733" s="358"/>
      <c r="E733" s="359">
        <v>141</v>
      </c>
      <c r="F733" s="360">
        <v>0.48038999999999998</v>
      </c>
      <c r="G733" s="361">
        <v>0.38594000000000001</v>
      </c>
      <c r="H733" s="361">
        <v>0.86633000000000004</v>
      </c>
      <c r="I733" s="361">
        <v>7052.2139900000002</v>
      </c>
      <c r="J733" s="361">
        <v>158.76104000000001</v>
      </c>
      <c r="K733" s="361">
        <v>7210.9750300000005</v>
      </c>
      <c r="L733" s="361">
        <v>24089.251749999999</v>
      </c>
      <c r="M733" s="361">
        <v>22.508230000000001</v>
      </c>
      <c r="N733" s="361">
        <v>24111.759979999999</v>
      </c>
      <c r="O733" s="361">
        <v>31323.601340000001</v>
      </c>
      <c r="P733" s="361">
        <v>94909.384180000008</v>
      </c>
      <c r="Q733" s="361">
        <v>0</v>
      </c>
      <c r="R733" s="362">
        <v>94909.384180000008</v>
      </c>
    </row>
    <row r="734" spans="1:18" s="332" customFormat="1" ht="13.5">
      <c r="A734" s="358"/>
      <c r="B734" s="358"/>
      <c r="C734" s="353" t="s">
        <v>332</v>
      </c>
      <c r="D734" s="353" t="s">
        <v>332</v>
      </c>
      <c r="E734" s="354">
        <v>253</v>
      </c>
      <c r="F734" s="355">
        <v>0.13763</v>
      </c>
      <c r="G734" s="356">
        <v>0</v>
      </c>
      <c r="H734" s="356">
        <v>0.13763</v>
      </c>
      <c r="I734" s="356">
        <v>3294.1868799999997</v>
      </c>
      <c r="J734" s="356">
        <v>603.95673999999997</v>
      </c>
      <c r="K734" s="356">
        <v>3898.1436200000003</v>
      </c>
      <c r="L734" s="356">
        <v>3387.9997400000002</v>
      </c>
      <c r="M734" s="356">
        <v>157.95478</v>
      </c>
      <c r="N734" s="356">
        <v>3545.9545200000002</v>
      </c>
      <c r="O734" s="356">
        <v>7444.2357699999993</v>
      </c>
      <c r="P734" s="356">
        <v>18442.473959999999</v>
      </c>
      <c r="Q734" s="356">
        <v>0</v>
      </c>
      <c r="R734" s="357">
        <v>18442.473959999999</v>
      </c>
    </row>
    <row r="735" spans="1:18" s="332" customFormat="1" ht="13.5">
      <c r="A735" s="358"/>
      <c r="B735" s="358"/>
      <c r="C735" s="353" t="s">
        <v>203</v>
      </c>
      <c r="D735" s="353" t="s">
        <v>204</v>
      </c>
      <c r="E735" s="354">
        <v>150</v>
      </c>
      <c r="F735" s="355">
        <v>0</v>
      </c>
      <c r="G735" s="356">
        <v>0</v>
      </c>
      <c r="H735" s="356">
        <v>0</v>
      </c>
      <c r="I735" s="356">
        <v>1737.48999</v>
      </c>
      <c r="J735" s="356">
        <v>80.19408</v>
      </c>
      <c r="K735" s="356">
        <v>1817.68407</v>
      </c>
      <c r="L735" s="356">
        <v>4400.6667099999995</v>
      </c>
      <c r="M735" s="356">
        <v>3.7471900000000002</v>
      </c>
      <c r="N735" s="356">
        <v>4404.4139000000005</v>
      </c>
      <c r="O735" s="356">
        <v>6222.0979699999998</v>
      </c>
      <c r="P735" s="356">
        <v>41536.196320000003</v>
      </c>
      <c r="Q735" s="356">
        <v>0</v>
      </c>
      <c r="R735" s="357">
        <v>41536.196320000003</v>
      </c>
    </row>
    <row r="736" spans="1:18" s="332" customFormat="1" ht="13.5">
      <c r="A736" s="358"/>
      <c r="B736" s="358"/>
      <c r="C736" s="353" t="s">
        <v>205</v>
      </c>
      <c r="D736" s="353" t="s">
        <v>206</v>
      </c>
      <c r="E736" s="354">
        <v>62</v>
      </c>
      <c r="F736" s="355">
        <v>4.9381300000000001</v>
      </c>
      <c r="G736" s="356">
        <v>3.875E-2</v>
      </c>
      <c r="H736" s="356">
        <v>4.9768800000000004</v>
      </c>
      <c r="I736" s="356">
        <v>8021.2019800000007</v>
      </c>
      <c r="J736" s="356">
        <v>1108.3734299999999</v>
      </c>
      <c r="K736" s="356">
        <v>9129.5754099999995</v>
      </c>
      <c r="L736" s="356">
        <v>26787.664210000003</v>
      </c>
      <c r="M736" s="356">
        <v>604.13058000000001</v>
      </c>
      <c r="N736" s="356">
        <v>27391.79479</v>
      </c>
      <c r="O736" s="356">
        <v>36526.34708</v>
      </c>
      <c r="P736" s="356">
        <v>90483.846709999998</v>
      </c>
      <c r="Q736" s="356">
        <v>0</v>
      </c>
      <c r="R736" s="357">
        <v>90483.846709999998</v>
      </c>
    </row>
    <row r="737" spans="1:18" s="332" customFormat="1" ht="13.5">
      <c r="A737" s="358"/>
      <c r="B737" s="358"/>
      <c r="C737" s="358"/>
      <c r="D737" s="353" t="s">
        <v>322</v>
      </c>
      <c r="E737" s="354">
        <v>355</v>
      </c>
      <c r="F737" s="355">
        <v>6.5500000000000003E-2</v>
      </c>
      <c r="G737" s="356">
        <v>0</v>
      </c>
      <c r="H737" s="356">
        <v>6.5500000000000003E-2</v>
      </c>
      <c r="I737" s="356">
        <v>4889.4096799999998</v>
      </c>
      <c r="J737" s="356">
        <v>318.62790999999999</v>
      </c>
      <c r="K737" s="356">
        <v>5208.0375899999999</v>
      </c>
      <c r="L737" s="356">
        <v>14368.64948</v>
      </c>
      <c r="M737" s="356">
        <v>481.59708000000001</v>
      </c>
      <c r="N737" s="356">
        <v>14850.246560000001</v>
      </c>
      <c r="O737" s="356">
        <v>20058.34965</v>
      </c>
      <c r="P737" s="356">
        <v>58830.364719999998</v>
      </c>
      <c r="Q737" s="356">
        <v>0</v>
      </c>
      <c r="R737" s="357">
        <v>58830.364719999998</v>
      </c>
    </row>
    <row r="738" spans="1:18" s="332" customFormat="1" ht="13.5">
      <c r="A738" s="358"/>
      <c r="B738" s="358"/>
      <c r="C738" s="358"/>
      <c r="D738" s="353" t="s">
        <v>205</v>
      </c>
      <c r="E738" s="354">
        <v>297</v>
      </c>
      <c r="F738" s="355">
        <v>5.2749999999999998E-2</v>
      </c>
      <c r="G738" s="356">
        <v>0</v>
      </c>
      <c r="H738" s="356">
        <v>5.2749999999999998E-2</v>
      </c>
      <c r="I738" s="356">
        <v>5302.4608499999995</v>
      </c>
      <c r="J738" s="356">
        <v>50.675359999999998</v>
      </c>
      <c r="K738" s="356">
        <v>5353.1362099999997</v>
      </c>
      <c r="L738" s="356">
        <v>3074.5138999999999</v>
      </c>
      <c r="M738" s="356">
        <v>0</v>
      </c>
      <c r="N738" s="356">
        <v>3074.5138999999999</v>
      </c>
      <c r="O738" s="356">
        <v>8427.7028599999994</v>
      </c>
      <c r="P738" s="356">
        <v>42119.369030000002</v>
      </c>
      <c r="Q738" s="356">
        <v>0</v>
      </c>
      <c r="R738" s="357">
        <v>42119.369030000002</v>
      </c>
    </row>
    <row r="739" spans="1:18" s="332" customFormat="1" ht="13.5">
      <c r="A739" s="358"/>
      <c r="B739" s="358"/>
      <c r="C739" s="358"/>
      <c r="D739" s="353" t="s">
        <v>333</v>
      </c>
      <c r="E739" s="354">
        <v>293</v>
      </c>
      <c r="F739" s="355">
        <v>0</v>
      </c>
      <c r="G739" s="356">
        <v>0</v>
      </c>
      <c r="H739" s="356">
        <v>0</v>
      </c>
      <c r="I739" s="356">
        <v>491.56961999999999</v>
      </c>
      <c r="J739" s="356">
        <v>6.4489999999999992E-2</v>
      </c>
      <c r="K739" s="356">
        <v>491.63410999999996</v>
      </c>
      <c r="L739" s="356">
        <v>102.80919</v>
      </c>
      <c r="M739" s="356">
        <v>0</v>
      </c>
      <c r="N739" s="356">
        <v>102.80919</v>
      </c>
      <c r="O739" s="356">
        <v>594.44330000000002</v>
      </c>
      <c r="P739" s="356">
        <v>15623.47969</v>
      </c>
      <c r="Q739" s="356">
        <v>0</v>
      </c>
      <c r="R739" s="357">
        <v>15623.47969</v>
      </c>
    </row>
    <row r="740" spans="1:18" s="332" customFormat="1" ht="13.5">
      <c r="A740" s="358"/>
      <c r="B740" s="358"/>
      <c r="C740" s="353" t="s">
        <v>334</v>
      </c>
      <c r="D740" s="353" t="s">
        <v>334</v>
      </c>
      <c r="E740" s="354">
        <v>216</v>
      </c>
      <c r="F740" s="355">
        <v>0</v>
      </c>
      <c r="G740" s="356">
        <v>0</v>
      </c>
      <c r="H740" s="356">
        <v>0</v>
      </c>
      <c r="I740" s="356">
        <v>2213.1062299999999</v>
      </c>
      <c r="J740" s="356">
        <v>100.87161</v>
      </c>
      <c r="K740" s="356">
        <v>2313.97784</v>
      </c>
      <c r="L740" s="356">
        <v>3059.7401800000002</v>
      </c>
      <c r="M740" s="356">
        <v>0</v>
      </c>
      <c r="N740" s="356">
        <v>3059.7401800000002</v>
      </c>
      <c r="O740" s="356">
        <v>5373.7180199999993</v>
      </c>
      <c r="P740" s="356">
        <v>25036.569170000002</v>
      </c>
      <c r="Q740" s="356">
        <v>0</v>
      </c>
      <c r="R740" s="357">
        <v>25036.569170000002</v>
      </c>
    </row>
    <row r="741" spans="1:18" s="332" customFormat="1" ht="13.5">
      <c r="A741" s="358"/>
      <c r="B741" s="358"/>
      <c r="C741" s="358"/>
      <c r="D741" s="353" t="s">
        <v>335</v>
      </c>
      <c r="E741" s="354">
        <v>178</v>
      </c>
      <c r="F741" s="355">
        <v>0</v>
      </c>
      <c r="G741" s="356">
        <v>0</v>
      </c>
      <c r="H741" s="356">
        <v>0</v>
      </c>
      <c r="I741" s="356">
        <v>101.32860000000001</v>
      </c>
      <c r="J741" s="356">
        <v>9.6999999999999994E-4</v>
      </c>
      <c r="K741" s="356">
        <v>101.32957</v>
      </c>
      <c r="L741" s="356">
        <v>199.601</v>
      </c>
      <c r="M741" s="356">
        <v>0</v>
      </c>
      <c r="N741" s="356">
        <v>199.601</v>
      </c>
      <c r="O741" s="356">
        <v>300.93056999999999</v>
      </c>
      <c r="P741" s="356">
        <v>9731.3329400000002</v>
      </c>
      <c r="Q741" s="356">
        <v>0</v>
      </c>
      <c r="R741" s="357">
        <v>9731.3329400000002</v>
      </c>
    </row>
    <row r="742" spans="1:18" s="332" customFormat="1" ht="13.5">
      <c r="A742" s="358"/>
      <c r="B742" s="358"/>
      <c r="C742" s="353" t="s">
        <v>336</v>
      </c>
      <c r="D742" s="353" t="s">
        <v>336</v>
      </c>
      <c r="E742" s="354">
        <v>205</v>
      </c>
      <c r="F742" s="355">
        <v>0</v>
      </c>
      <c r="G742" s="356">
        <v>0</v>
      </c>
      <c r="H742" s="356">
        <v>0</v>
      </c>
      <c r="I742" s="356">
        <v>3571.5576299999998</v>
      </c>
      <c r="J742" s="356">
        <v>66.727670000000003</v>
      </c>
      <c r="K742" s="356">
        <v>3638.2853</v>
      </c>
      <c r="L742" s="356">
        <v>9205.1143599999996</v>
      </c>
      <c r="M742" s="356">
        <v>330.95808</v>
      </c>
      <c r="N742" s="356">
        <v>9536.0724399999999</v>
      </c>
      <c r="O742" s="356">
        <v>13174.357739999999</v>
      </c>
      <c r="P742" s="356">
        <v>47518.98388</v>
      </c>
      <c r="Q742" s="356">
        <v>0</v>
      </c>
      <c r="R742" s="357">
        <v>47518.98388</v>
      </c>
    </row>
    <row r="743" spans="1:18" s="332" customFormat="1" ht="13.5">
      <c r="A743" s="358"/>
      <c r="B743" s="358"/>
      <c r="C743" s="353" t="s">
        <v>337</v>
      </c>
      <c r="D743" s="353" t="s">
        <v>337</v>
      </c>
      <c r="E743" s="354">
        <v>249</v>
      </c>
      <c r="F743" s="355">
        <v>0</v>
      </c>
      <c r="G743" s="356">
        <v>0</v>
      </c>
      <c r="H743" s="356">
        <v>0</v>
      </c>
      <c r="I743" s="356">
        <v>2154.8503700000001</v>
      </c>
      <c r="J743" s="356">
        <v>38.792830000000002</v>
      </c>
      <c r="K743" s="356">
        <v>2193.6432</v>
      </c>
      <c r="L743" s="356">
        <v>4638.4308499999997</v>
      </c>
      <c r="M743" s="356">
        <v>0</v>
      </c>
      <c r="N743" s="356">
        <v>4638.4308499999997</v>
      </c>
      <c r="O743" s="356">
        <v>6832.0740500000002</v>
      </c>
      <c r="P743" s="356">
        <v>34300.583659999997</v>
      </c>
      <c r="Q743" s="356">
        <v>0</v>
      </c>
      <c r="R743" s="357">
        <v>34300.583659999997</v>
      </c>
    </row>
    <row r="744" spans="1:18" s="332" customFormat="1" ht="13.5">
      <c r="A744" s="358"/>
      <c r="B744" s="358"/>
      <c r="C744" s="353" t="s">
        <v>338</v>
      </c>
      <c r="D744" s="353" t="s">
        <v>338</v>
      </c>
      <c r="E744" s="354">
        <v>197</v>
      </c>
      <c r="F744" s="355">
        <v>0</v>
      </c>
      <c r="G744" s="356">
        <v>0</v>
      </c>
      <c r="H744" s="356">
        <v>0</v>
      </c>
      <c r="I744" s="356">
        <v>234.31567999999999</v>
      </c>
      <c r="J744" s="356">
        <v>3.3979999999999996E-2</v>
      </c>
      <c r="K744" s="356">
        <v>234.34966</v>
      </c>
      <c r="L744" s="356">
        <v>503.88312999999999</v>
      </c>
      <c r="M744" s="356">
        <v>0</v>
      </c>
      <c r="N744" s="356">
        <v>503.88312999999999</v>
      </c>
      <c r="O744" s="356">
        <v>738.23279000000002</v>
      </c>
      <c r="P744" s="356">
        <v>12929.70714</v>
      </c>
      <c r="Q744" s="356">
        <v>0</v>
      </c>
      <c r="R744" s="357">
        <v>12929.70714</v>
      </c>
    </row>
    <row r="745" spans="1:18" s="332" customFormat="1" ht="13.5">
      <c r="A745" s="358"/>
      <c r="B745" s="358"/>
      <c r="C745" s="353" t="s">
        <v>339</v>
      </c>
      <c r="D745" s="353" t="s">
        <v>339</v>
      </c>
      <c r="E745" s="354">
        <v>357</v>
      </c>
      <c r="F745" s="355">
        <v>59.937010000000001</v>
      </c>
      <c r="G745" s="356">
        <v>0</v>
      </c>
      <c r="H745" s="356">
        <v>59.937010000000001</v>
      </c>
      <c r="I745" s="356">
        <v>864.07443000000001</v>
      </c>
      <c r="J745" s="356">
        <v>4.9097700000000009</v>
      </c>
      <c r="K745" s="356">
        <v>868.98419999999999</v>
      </c>
      <c r="L745" s="356">
        <v>3170.9724900000001</v>
      </c>
      <c r="M745" s="356">
        <v>0</v>
      </c>
      <c r="N745" s="356">
        <v>3170.9724900000001</v>
      </c>
      <c r="O745" s="356">
        <v>4099.8937000000005</v>
      </c>
      <c r="P745" s="356">
        <v>19350.85413</v>
      </c>
      <c r="Q745" s="356">
        <v>0</v>
      </c>
      <c r="R745" s="357">
        <v>19350.85413</v>
      </c>
    </row>
    <row r="746" spans="1:18" s="332" customFormat="1" ht="13.5">
      <c r="A746" s="358"/>
      <c r="B746" s="358"/>
      <c r="C746" s="353" t="s">
        <v>340</v>
      </c>
      <c r="D746" s="353" t="s">
        <v>341</v>
      </c>
      <c r="E746" s="354">
        <v>263</v>
      </c>
      <c r="F746" s="355">
        <v>0</v>
      </c>
      <c r="G746" s="356">
        <v>0</v>
      </c>
      <c r="H746" s="356">
        <v>0</v>
      </c>
      <c r="I746" s="356">
        <v>120.26036999999999</v>
      </c>
      <c r="J746" s="356">
        <v>6.4099999999999999E-3</v>
      </c>
      <c r="K746" s="356">
        <v>120.26678</v>
      </c>
      <c r="L746" s="356">
        <v>0</v>
      </c>
      <c r="M746" s="356">
        <v>0</v>
      </c>
      <c r="N746" s="356">
        <v>0</v>
      </c>
      <c r="O746" s="356">
        <v>120.26678</v>
      </c>
      <c r="P746" s="356">
        <v>5693.7642300000007</v>
      </c>
      <c r="Q746" s="356">
        <v>0</v>
      </c>
      <c r="R746" s="357">
        <v>5693.7642300000007</v>
      </c>
    </row>
    <row r="747" spans="1:18" s="332" customFormat="1" ht="13.5">
      <c r="A747" s="358"/>
      <c r="B747" s="358"/>
      <c r="C747" s="353" t="s">
        <v>342</v>
      </c>
      <c r="D747" s="353" t="s">
        <v>342</v>
      </c>
      <c r="E747" s="354">
        <v>294</v>
      </c>
      <c r="F747" s="355">
        <v>0</v>
      </c>
      <c r="G747" s="356">
        <v>0</v>
      </c>
      <c r="H747" s="356">
        <v>0</v>
      </c>
      <c r="I747" s="356">
        <v>9.5149500000000007</v>
      </c>
      <c r="J747" s="356">
        <v>2.7350000000000003E-2</v>
      </c>
      <c r="K747" s="356">
        <v>9.5422999999999991</v>
      </c>
      <c r="L747" s="356">
        <v>12.0457</v>
      </c>
      <c r="M747" s="356">
        <v>0</v>
      </c>
      <c r="N747" s="356">
        <v>12.0457</v>
      </c>
      <c r="O747" s="356">
        <v>21.588000000000001</v>
      </c>
      <c r="P747" s="356">
        <v>3506.6463100000001</v>
      </c>
      <c r="Q747" s="356">
        <v>0</v>
      </c>
      <c r="R747" s="357">
        <v>3506.6463100000001</v>
      </c>
    </row>
    <row r="748" spans="1:18" s="332" customFormat="1" ht="13.5">
      <c r="A748" s="358"/>
      <c r="B748" s="353" t="s">
        <v>207</v>
      </c>
      <c r="C748" s="353" t="s">
        <v>208</v>
      </c>
      <c r="D748" s="353" t="s">
        <v>208</v>
      </c>
      <c r="E748" s="354">
        <v>259</v>
      </c>
      <c r="F748" s="355">
        <v>0</v>
      </c>
      <c r="G748" s="356">
        <v>0</v>
      </c>
      <c r="H748" s="356">
        <v>0</v>
      </c>
      <c r="I748" s="356">
        <v>2193.3377300000002</v>
      </c>
      <c r="J748" s="356">
        <v>17.172560000000001</v>
      </c>
      <c r="K748" s="356">
        <v>2210.5102900000002</v>
      </c>
      <c r="L748" s="356">
        <v>4574.0878600000005</v>
      </c>
      <c r="M748" s="356">
        <v>0</v>
      </c>
      <c r="N748" s="356">
        <v>4574.0878600000005</v>
      </c>
      <c r="O748" s="356">
        <v>6784.5981500000007</v>
      </c>
      <c r="P748" s="356">
        <v>34419.465560000004</v>
      </c>
      <c r="Q748" s="356">
        <v>0</v>
      </c>
      <c r="R748" s="357">
        <v>34419.465560000004</v>
      </c>
    </row>
    <row r="749" spans="1:18" s="332" customFormat="1" ht="13.5">
      <c r="A749" s="358"/>
      <c r="B749" s="358"/>
      <c r="C749" s="358"/>
      <c r="D749" s="353" t="s">
        <v>343</v>
      </c>
      <c r="E749" s="354">
        <v>198</v>
      </c>
      <c r="F749" s="355">
        <v>0</v>
      </c>
      <c r="G749" s="356">
        <v>0</v>
      </c>
      <c r="H749" s="356">
        <v>0</v>
      </c>
      <c r="I749" s="356">
        <v>0.39219999999999999</v>
      </c>
      <c r="J749" s="356">
        <v>0</v>
      </c>
      <c r="K749" s="356">
        <v>0.39219999999999999</v>
      </c>
      <c r="L749" s="356">
        <v>0</v>
      </c>
      <c r="M749" s="356">
        <v>0</v>
      </c>
      <c r="N749" s="356">
        <v>0</v>
      </c>
      <c r="O749" s="356">
        <v>0.39219999999999999</v>
      </c>
      <c r="P749" s="356">
        <v>2663.4828600000001</v>
      </c>
      <c r="Q749" s="356">
        <v>0</v>
      </c>
      <c r="R749" s="357">
        <v>2663.4828600000001</v>
      </c>
    </row>
    <row r="750" spans="1:18" s="332" customFormat="1" ht="13.5">
      <c r="A750" s="358"/>
      <c r="B750" s="358"/>
      <c r="C750" s="353" t="s">
        <v>209</v>
      </c>
      <c r="D750" s="353" t="s">
        <v>209</v>
      </c>
      <c r="E750" s="354">
        <v>312</v>
      </c>
      <c r="F750" s="355">
        <v>0</v>
      </c>
      <c r="G750" s="356">
        <v>0</v>
      </c>
      <c r="H750" s="356">
        <v>0</v>
      </c>
      <c r="I750" s="356">
        <v>2638.26766</v>
      </c>
      <c r="J750" s="356">
        <v>4.4871499999999997</v>
      </c>
      <c r="K750" s="356">
        <v>2642.7548099999999</v>
      </c>
      <c r="L750" s="356">
        <v>3955.9022500000001</v>
      </c>
      <c r="M750" s="356">
        <v>0</v>
      </c>
      <c r="N750" s="356">
        <v>3955.9022500000001</v>
      </c>
      <c r="O750" s="356">
        <v>6598.6570599999995</v>
      </c>
      <c r="P750" s="356">
        <v>42547.48014</v>
      </c>
      <c r="Q750" s="356">
        <v>0</v>
      </c>
      <c r="R750" s="357">
        <v>42547.48014</v>
      </c>
    </row>
    <row r="751" spans="1:18" s="332" customFormat="1" ht="13.5">
      <c r="A751" s="358"/>
      <c r="B751" s="358"/>
      <c r="C751" s="358"/>
      <c r="D751" s="353" t="s">
        <v>344</v>
      </c>
      <c r="E751" s="354">
        <v>269</v>
      </c>
      <c r="F751" s="355">
        <v>0</v>
      </c>
      <c r="G751" s="356">
        <v>0</v>
      </c>
      <c r="H751" s="356">
        <v>0</v>
      </c>
      <c r="I751" s="356">
        <v>0.57914999999999994</v>
      </c>
      <c r="J751" s="356">
        <v>0</v>
      </c>
      <c r="K751" s="356">
        <v>0.57914999999999994</v>
      </c>
      <c r="L751" s="356">
        <v>0</v>
      </c>
      <c r="M751" s="356">
        <v>0</v>
      </c>
      <c r="N751" s="356">
        <v>0</v>
      </c>
      <c r="O751" s="356">
        <v>0.57914999999999994</v>
      </c>
      <c r="P751" s="356">
        <v>1069.67398</v>
      </c>
      <c r="Q751" s="356">
        <v>0</v>
      </c>
      <c r="R751" s="357">
        <v>1069.67398</v>
      </c>
    </row>
    <row r="752" spans="1:18" s="332" customFormat="1" ht="13.5">
      <c r="A752" s="358"/>
      <c r="B752" s="353" t="s">
        <v>5</v>
      </c>
      <c r="C752" s="353" t="s">
        <v>5</v>
      </c>
      <c r="D752" s="353" t="s">
        <v>5</v>
      </c>
      <c r="E752" s="354">
        <v>302</v>
      </c>
      <c r="F752" s="355">
        <v>7.11E-3</v>
      </c>
      <c r="G752" s="356">
        <v>2.8799999999999997E-3</v>
      </c>
      <c r="H752" s="356">
        <v>9.9900000000000006E-3</v>
      </c>
      <c r="I752" s="356">
        <v>8961.9847699999991</v>
      </c>
      <c r="J752" s="356">
        <v>2438.18651</v>
      </c>
      <c r="K752" s="356">
        <v>11400.171279999999</v>
      </c>
      <c r="L752" s="356">
        <v>23154.843430000001</v>
      </c>
      <c r="M752" s="356">
        <v>6300.9614299999994</v>
      </c>
      <c r="N752" s="356">
        <v>29455.80486</v>
      </c>
      <c r="O752" s="356">
        <v>40855.986130000005</v>
      </c>
      <c r="P752" s="356">
        <v>67847.021049999996</v>
      </c>
      <c r="Q752" s="356">
        <v>580.56700000000001</v>
      </c>
      <c r="R752" s="357">
        <v>68427.588049999991</v>
      </c>
    </row>
    <row r="753" spans="1:18" s="332" customFormat="1" ht="13.5">
      <c r="A753" s="358"/>
      <c r="B753" s="358"/>
      <c r="C753" s="358"/>
      <c r="D753" s="353" t="s">
        <v>210</v>
      </c>
      <c r="E753" s="354">
        <v>338</v>
      </c>
      <c r="F753" s="355">
        <v>0</v>
      </c>
      <c r="G753" s="356">
        <v>0</v>
      </c>
      <c r="H753" s="356">
        <v>0</v>
      </c>
      <c r="I753" s="356">
        <v>882.94206000000008</v>
      </c>
      <c r="J753" s="356">
        <v>0.56955</v>
      </c>
      <c r="K753" s="356">
        <v>883.51161000000002</v>
      </c>
      <c r="L753" s="356">
        <v>803.45990000000006</v>
      </c>
      <c r="M753" s="356">
        <v>10.080399999999999</v>
      </c>
      <c r="N753" s="356">
        <v>813.5403</v>
      </c>
      <c r="O753" s="356">
        <v>1697.0519099999999</v>
      </c>
      <c r="P753" s="356">
        <v>42004.012040000001</v>
      </c>
      <c r="Q753" s="356">
        <v>0</v>
      </c>
      <c r="R753" s="357">
        <v>42004.012040000001</v>
      </c>
    </row>
    <row r="754" spans="1:18" s="332" customFormat="1" ht="13.5">
      <c r="A754" s="358"/>
      <c r="B754" s="358"/>
      <c r="C754" s="358"/>
      <c r="D754" s="353" t="s">
        <v>211</v>
      </c>
      <c r="E754" s="354">
        <v>154</v>
      </c>
      <c r="F754" s="355">
        <v>1.2954400000000001</v>
      </c>
      <c r="G754" s="356">
        <v>0.19241</v>
      </c>
      <c r="H754" s="356">
        <v>1.4878499999999999</v>
      </c>
      <c r="I754" s="356">
        <v>5329.2197900000001</v>
      </c>
      <c r="J754" s="356">
        <v>960.02003999999999</v>
      </c>
      <c r="K754" s="356">
        <v>6289.2398300000004</v>
      </c>
      <c r="L754" s="356">
        <v>21894.048460000002</v>
      </c>
      <c r="M754" s="356">
        <v>1741.0142499999999</v>
      </c>
      <c r="N754" s="356">
        <v>23635.062710000002</v>
      </c>
      <c r="O754" s="356">
        <v>29925.790390000002</v>
      </c>
      <c r="P754" s="356">
        <v>53599.52723</v>
      </c>
      <c r="Q754" s="356">
        <v>0</v>
      </c>
      <c r="R754" s="357">
        <v>53599.52723</v>
      </c>
    </row>
    <row r="755" spans="1:18" s="332" customFormat="1" ht="13.5">
      <c r="A755" s="358"/>
      <c r="B755" s="358"/>
      <c r="C755" s="358"/>
      <c r="D755" s="358"/>
      <c r="E755" s="359">
        <v>291</v>
      </c>
      <c r="F755" s="360">
        <v>0</v>
      </c>
      <c r="G755" s="361">
        <v>0</v>
      </c>
      <c r="H755" s="361">
        <v>0</v>
      </c>
      <c r="I755" s="361">
        <v>2995.1546499999999</v>
      </c>
      <c r="J755" s="361">
        <v>219.98772</v>
      </c>
      <c r="K755" s="361">
        <v>3215.14237</v>
      </c>
      <c r="L755" s="361">
        <v>3527.0405599999999</v>
      </c>
      <c r="M755" s="361">
        <v>234.63229999999999</v>
      </c>
      <c r="N755" s="361">
        <v>3761.6728599999997</v>
      </c>
      <c r="O755" s="361">
        <v>6976.8152300000002</v>
      </c>
      <c r="P755" s="361">
        <v>94917.565819999989</v>
      </c>
      <c r="Q755" s="361">
        <v>24.834029999999998</v>
      </c>
      <c r="R755" s="362">
        <v>94942.399849999987</v>
      </c>
    </row>
    <row r="756" spans="1:18" s="332" customFormat="1" ht="13.5">
      <c r="A756" s="358"/>
      <c r="B756" s="358"/>
      <c r="C756" s="358"/>
      <c r="D756" s="358"/>
      <c r="E756" s="359">
        <v>395</v>
      </c>
      <c r="F756" s="360">
        <v>0</v>
      </c>
      <c r="G756" s="361">
        <v>0</v>
      </c>
      <c r="H756" s="361">
        <v>0</v>
      </c>
      <c r="I756" s="361">
        <v>865.90780000000007</v>
      </c>
      <c r="J756" s="361">
        <v>22.531639999999999</v>
      </c>
      <c r="K756" s="361">
        <v>888.43943999999999</v>
      </c>
      <c r="L756" s="361">
        <v>851.85198000000003</v>
      </c>
      <c r="M756" s="361">
        <v>0</v>
      </c>
      <c r="N756" s="361">
        <v>851.85198000000003</v>
      </c>
      <c r="O756" s="361">
        <v>1740.29142</v>
      </c>
      <c r="P756" s="361">
        <v>30309.724859999998</v>
      </c>
      <c r="Q756" s="361">
        <v>0</v>
      </c>
      <c r="R756" s="362">
        <v>30309.724859999998</v>
      </c>
    </row>
    <row r="757" spans="1:18" s="332" customFormat="1" ht="13.5">
      <c r="A757" s="358"/>
      <c r="B757" s="358"/>
      <c r="C757" s="358"/>
      <c r="D757" s="353" t="s">
        <v>212</v>
      </c>
      <c r="E757" s="354">
        <v>39</v>
      </c>
      <c r="F757" s="355">
        <v>0.45</v>
      </c>
      <c r="G757" s="356">
        <v>0</v>
      </c>
      <c r="H757" s="356">
        <v>0.45</v>
      </c>
      <c r="I757" s="356">
        <v>8393.563830000001</v>
      </c>
      <c r="J757" s="356">
        <v>1555.2532800000001</v>
      </c>
      <c r="K757" s="356">
        <v>9948.81711</v>
      </c>
      <c r="L757" s="356">
        <v>33315.078869999998</v>
      </c>
      <c r="M757" s="356">
        <v>3523.5837299999998</v>
      </c>
      <c r="N757" s="356">
        <v>36838.662600000003</v>
      </c>
      <c r="O757" s="356">
        <v>46787.929710000004</v>
      </c>
      <c r="P757" s="356">
        <v>84910.845239999995</v>
      </c>
      <c r="Q757" s="356">
        <v>7.1984700000000004</v>
      </c>
      <c r="R757" s="357">
        <v>84918.043709999998</v>
      </c>
    </row>
    <row r="758" spans="1:18" s="332" customFormat="1" ht="13.5">
      <c r="A758" s="358"/>
      <c r="B758" s="358"/>
      <c r="C758" s="358"/>
      <c r="D758" s="353" t="s">
        <v>345</v>
      </c>
      <c r="E758" s="354">
        <v>223</v>
      </c>
      <c r="F758" s="355">
        <v>0</v>
      </c>
      <c r="G758" s="356">
        <v>0</v>
      </c>
      <c r="H758" s="356">
        <v>0</v>
      </c>
      <c r="I758" s="356">
        <v>1885.6992299999999</v>
      </c>
      <c r="J758" s="356">
        <v>88.914910000000006</v>
      </c>
      <c r="K758" s="356">
        <v>1974.6141399999999</v>
      </c>
      <c r="L758" s="356">
        <v>1911.05808</v>
      </c>
      <c r="M758" s="356">
        <v>45.089599999999997</v>
      </c>
      <c r="N758" s="356">
        <v>1956.14768</v>
      </c>
      <c r="O758" s="356">
        <v>3930.7618199999997</v>
      </c>
      <c r="P758" s="356">
        <v>77191.891409999997</v>
      </c>
      <c r="Q758" s="356">
        <v>0</v>
      </c>
      <c r="R758" s="357">
        <v>77191.891409999997</v>
      </c>
    </row>
    <row r="759" spans="1:18" s="332" customFormat="1" ht="13.5">
      <c r="A759" s="358"/>
      <c r="B759" s="358"/>
      <c r="C759" s="358"/>
      <c r="D759" s="353" t="s">
        <v>60</v>
      </c>
      <c r="E759" s="354">
        <v>93</v>
      </c>
      <c r="F759" s="355">
        <v>0.14718000000000001</v>
      </c>
      <c r="G759" s="356">
        <v>2.7000000000000001E-3</v>
      </c>
      <c r="H759" s="356">
        <v>0.14987999999999999</v>
      </c>
      <c r="I759" s="356">
        <v>4686.1910599999992</v>
      </c>
      <c r="J759" s="356">
        <v>242.16392999999999</v>
      </c>
      <c r="K759" s="356">
        <v>4928.3549899999998</v>
      </c>
      <c r="L759" s="356">
        <v>14007.733480000001</v>
      </c>
      <c r="M759" s="356">
        <v>677.57713000000001</v>
      </c>
      <c r="N759" s="356">
        <v>14685.310609999999</v>
      </c>
      <c r="O759" s="356">
        <v>19613.815480000001</v>
      </c>
      <c r="P759" s="356">
        <v>72178.923769999994</v>
      </c>
      <c r="Q759" s="356">
        <v>111.12575</v>
      </c>
      <c r="R759" s="357">
        <v>72290.04952</v>
      </c>
    </row>
    <row r="760" spans="1:18" s="332" customFormat="1" ht="13.5">
      <c r="A760" s="358"/>
      <c r="B760" s="358"/>
      <c r="C760" s="358"/>
      <c r="D760" s="353" t="s">
        <v>213</v>
      </c>
      <c r="E760" s="354">
        <v>231</v>
      </c>
      <c r="F760" s="355">
        <v>0</v>
      </c>
      <c r="G760" s="356">
        <v>0</v>
      </c>
      <c r="H760" s="356">
        <v>0</v>
      </c>
      <c r="I760" s="356">
        <v>2750.07926</v>
      </c>
      <c r="J760" s="356">
        <v>169.39798000000002</v>
      </c>
      <c r="K760" s="356">
        <v>2919.4772400000002</v>
      </c>
      <c r="L760" s="356">
        <v>3495.3656800000003</v>
      </c>
      <c r="M760" s="356">
        <v>41.720300000000002</v>
      </c>
      <c r="N760" s="356">
        <v>3537.0859799999998</v>
      </c>
      <c r="O760" s="356">
        <v>6456.56322</v>
      </c>
      <c r="P760" s="356">
        <v>51431.968380000006</v>
      </c>
      <c r="Q760" s="356">
        <v>0</v>
      </c>
      <c r="R760" s="357">
        <v>51431.968380000006</v>
      </c>
    </row>
    <row r="761" spans="1:18" s="332" customFormat="1" ht="13.5">
      <c r="A761" s="358"/>
      <c r="B761" s="358"/>
      <c r="C761" s="358"/>
      <c r="D761" s="358"/>
      <c r="E761" s="359">
        <v>359</v>
      </c>
      <c r="F761" s="360">
        <v>0</v>
      </c>
      <c r="G761" s="361">
        <v>0</v>
      </c>
      <c r="H761" s="361">
        <v>0</v>
      </c>
      <c r="I761" s="361">
        <v>1103.27882</v>
      </c>
      <c r="J761" s="361">
        <v>1.70665</v>
      </c>
      <c r="K761" s="361">
        <v>1104.9854700000001</v>
      </c>
      <c r="L761" s="361">
        <v>440.37659000000002</v>
      </c>
      <c r="M761" s="361">
        <v>0</v>
      </c>
      <c r="N761" s="361">
        <v>440.37659000000002</v>
      </c>
      <c r="O761" s="361">
        <v>1545.3620600000002</v>
      </c>
      <c r="P761" s="361">
        <v>42361.757520000006</v>
      </c>
      <c r="Q761" s="361">
        <v>0</v>
      </c>
      <c r="R761" s="362">
        <v>42361.757520000006</v>
      </c>
    </row>
    <row r="762" spans="1:18" s="332" customFormat="1" ht="13.5">
      <c r="A762" s="358"/>
      <c r="B762" s="358"/>
      <c r="C762" s="358"/>
      <c r="D762" s="353" t="s">
        <v>214</v>
      </c>
      <c r="E762" s="354">
        <v>347</v>
      </c>
      <c r="F762" s="355">
        <v>0</v>
      </c>
      <c r="G762" s="356">
        <v>0</v>
      </c>
      <c r="H762" s="356">
        <v>0</v>
      </c>
      <c r="I762" s="356">
        <v>1834.5015900000001</v>
      </c>
      <c r="J762" s="356">
        <v>46.857980000000005</v>
      </c>
      <c r="K762" s="356">
        <v>1881.3595700000001</v>
      </c>
      <c r="L762" s="356">
        <v>3450.69778</v>
      </c>
      <c r="M762" s="356">
        <v>56.374099999999999</v>
      </c>
      <c r="N762" s="356">
        <v>3507.07188</v>
      </c>
      <c r="O762" s="356">
        <v>5388.43145</v>
      </c>
      <c r="P762" s="356">
        <v>54056.39918</v>
      </c>
      <c r="Q762" s="356">
        <v>0</v>
      </c>
      <c r="R762" s="357">
        <v>54056.39918</v>
      </c>
    </row>
    <row r="763" spans="1:18" s="332" customFormat="1" ht="13.5">
      <c r="A763" s="358"/>
      <c r="B763" s="358"/>
      <c r="C763" s="358"/>
      <c r="D763" s="353" t="s">
        <v>346</v>
      </c>
      <c r="E763" s="354">
        <v>369</v>
      </c>
      <c r="F763" s="355">
        <v>0</v>
      </c>
      <c r="G763" s="356">
        <v>0</v>
      </c>
      <c r="H763" s="356">
        <v>0</v>
      </c>
      <c r="I763" s="356">
        <v>657.50976000000003</v>
      </c>
      <c r="J763" s="356">
        <v>0.46059</v>
      </c>
      <c r="K763" s="356">
        <v>657.97034999999994</v>
      </c>
      <c r="L763" s="356">
        <v>441.07582000000002</v>
      </c>
      <c r="M763" s="356">
        <v>0</v>
      </c>
      <c r="N763" s="356">
        <v>441.07582000000002</v>
      </c>
      <c r="O763" s="356">
        <v>1099.0461699999998</v>
      </c>
      <c r="P763" s="356">
        <v>31486.107690000001</v>
      </c>
      <c r="Q763" s="356">
        <v>0</v>
      </c>
      <c r="R763" s="357">
        <v>31486.107690000001</v>
      </c>
    </row>
    <row r="764" spans="1:18" s="332" customFormat="1" ht="13.5">
      <c r="A764" s="358"/>
      <c r="B764" s="358"/>
      <c r="C764" s="358"/>
      <c r="D764" s="353" t="s">
        <v>347</v>
      </c>
      <c r="E764" s="354">
        <v>370</v>
      </c>
      <c r="F764" s="355">
        <v>0</v>
      </c>
      <c r="G764" s="356">
        <v>0</v>
      </c>
      <c r="H764" s="356">
        <v>0</v>
      </c>
      <c r="I764" s="356">
        <v>1231.77054</v>
      </c>
      <c r="J764" s="356">
        <v>260.39451000000003</v>
      </c>
      <c r="K764" s="356">
        <v>1492.1650500000001</v>
      </c>
      <c r="L764" s="356">
        <v>1883.0965900000001</v>
      </c>
      <c r="M764" s="356">
        <v>0</v>
      </c>
      <c r="N764" s="356">
        <v>1883.0965900000001</v>
      </c>
      <c r="O764" s="356">
        <v>3375.2616400000002</v>
      </c>
      <c r="P764" s="356">
        <v>23910.05904</v>
      </c>
      <c r="Q764" s="356">
        <v>0</v>
      </c>
      <c r="R764" s="357">
        <v>23910.05904</v>
      </c>
    </row>
    <row r="765" spans="1:18" s="332" customFormat="1" ht="13.5">
      <c r="A765" s="358"/>
      <c r="B765" s="358"/>
      <c r="C765" s="358"/>
      <c r="D765" s="353" t="s">
        <v>215</v>
      </c>
      <c r="E765" s="354">
        <v>364</v>
      </c>
      <c r="F765" s="355">
        <v>0</v>
      </c>
      <c r="G765" s="356">
        <v>0</v>
      </c>
      <c r="H765" s="356">
        <v>0</v>
      </c>
      <c r="I765" s="356">
        <v>1329.8440800000001</v>
      </c>
      <c r="J765" s="356">
        <v>45.49588</v>
      </c>
      <c r="K765" s="356">
        <v>1375.33996</v>
      </c>
      <c r="L765" s="356">
        <v>471.31378000000001</v>
      </c>
      <c r="M765" s="356">
        <v>0</v>
      </c>
      <c r="N765" s="356">
        <v>471.31378000000001</v>
      </c>
      <c r="O765" s="356">
        <v>1846.65374</v>
      </c>
      <c r="P765" s="356">
        <v>50117.818039999998</v>
      </c>
      <c r="Q765" s="356">
        <v>0</v>
      </c>
      <c r="R765" s="357">
        <v>50117.818039999998</v>
      </c>
    </row>
    <row r="766" spans="1:18" s="332" customFormat="1" ht="13.5">
      <c r="A766" s="358"/>
      <c r="B766" s="358"/>
      <c r="C766" s="353" t="s">
        <v>217</v>
      </c>
      <c r="D766" s="353" t="s">
        <v>217</v>
      </c>
      <c r="E766" s="354">
        <v>258</v>
      </c>
      <c r="F766" s="355">
        <v>0</v>
      </c>
      <c r="G766" s="356">
        <v>0</v>
      </c>
      <c r="H766" s="356">
        <v>0</v>
      </c>
      <c r="I766" s="356">
        <v>1410.271</v>
      </c>
      <c r="J766" s="356">
        <v>14.78054</v>
      </c>
      <c r="K766" s="356">
        <v>1425.0515399999999</v>
      </c>
      <c r="L766" s="356">
        <v>1166.47678</v>
      </c>
      <c r="M766" s="356">
        <v>12.594569999999999</v>
      </c>
      <c r="N766" s="356">
        <v>1179.0713500000002</v>
      </c>
      <c r="O766" s="356">
        <v>2604.1228900000001</v>
      </c>
      <c r="P766" s="356">
        <v>33310.205909999997</v>
      </c>
      <c r="Q766" s="356">
        <v>0</v>
      </c>
      <c r="R766" s="357">
        <v>33310.205909999997</v>
      </c>
    </row>
    <row r="767" spans="1:18" s="332" customFormat="1" ht="13.5">
      <c r="A767" s="358"/>
      <c r="B767" s="358"/>
      <c r="C767" s="353" t="s">
        <v>295</v>
      </c>
      <c r="D767" s="353" t="s">
        <v>348</v>
      </c>
      <c r="E767" s="354">
        <v>274</v>
      </c>
      <c r="F767" s="355">
        <v>0</v>
      </c>
      <c r="G767" s="356">
        <v>0</v>
      </c>
      <c r="H767" s="356">
        <v>0</v>
      </c>
      <c r="I767" s="356">
        <v>679.03134</v>
      </c>
      <c r="J767" s="356">
        <v>53.215410000000006</v>
      </c>
      <c r="K767" s="356">
        <v>732.24675000000002</v>
      </c>
      <c r="L767" s="356">
        <v>977.08478000000002</v>
      </c>
      <c r="M767" s="356">
        <v>52.504839999999994</v>
      </c>
      <c r="N767" s="356">
        <v>1029.58962</v>
      </c>
      <c r="O767" s="356">
        <v>1761.8363700000002</v>
      </c>
      <c r="P767" s="356">
        <v>19574.006020000001</v>
      </c>
      <c r="Q767" s="356">
        <v>0</v>
      </c>
      <c r="R767" s="357">
        <v>19574.006020000001</v>
      </c>
    </row>
    <row r="768" spans="1:18" s="332" customFormat="1" ht="13.5">
      <c r="A768" s="358"/>
      <c r="B768" s="358"/>
      <c r="C768" s="358"/>
      <c r="D768" s="353" t="s">
        <v>349</v>
      </c>
      <c r="E768" s="354">
        <v>331</v>
      </c>
      <c r="F768" s="355">
        <v>0</v>
      </c>
      <c r="G768" s="356">
        <v>0</v>
      </c>
      <c r="H768" s="356">
        <v>0</v>
      </c>
      <c r="I768" s="356">
        <v>5.0445500000000001</v>
      </c>
      <c r="J768" s="356">
        <v>0</v>
      </c>
      <c r="K768" s="356">
        <v>5.0445500000000001</v>
      </c>
      <c r="L768" s="356">
        <v>0.5</v>
      </c>
      <c r="M768" s="356">
        <v>0</v>
      </c>
      <c r="N768" s="356">
        <v>0.5</v>
      </c>
      <c r="O768" s="356">
        <v>5.5445500000000001</v>
      </c>
      <c r="P768" s="356">
        <v>2331.6651400000001</v>
      </c>
      <c r="Q768" s="356">
        <v>0</v>
      </c>
      <c r="R768" s="357">
        <v>2331.6651400000001</v>
      </c>
    </row>
    <row r="769" spans="1:18" s="332" customFormat="1" ht="13.5">
      <c r="A769" s="358"/>
      <c r="B769" s="358"/>
      <c r="C769" s="353" t="s">
        <v>218</v>
      </c>
      <c r="D769" s="353" t="s">
        <v>219</v>
      </c>
      <c r="E769" s="354">
        <v>94</v>
      </c>
      <c r="F769" s="355">
        <v>0</v>
      </c>
      <c r="G769" s="356">
        <v>0</v>
      </c>
      <c r="H769" s="356">
        <v>0</v>
      </c>
      <c r="I769" s="356">
        <v>3004.90103</v>
      </c>
      <c r="J769" s="356">
        <v>207.41695999999999</v>
      </c>
      <c r="K769" s="356">
        <v>3212.31799</v>
      </c>
      <c r="L769" s="356">
        <v>2600.8417200000004</v>
      </c>
      <c r="M769" s="356">
        <v>117.49677</v>
      </c>
      <c r="N769" s="356">
        <v>2718.3384900000001</v>
      </c>
      <c r="O769" s="356">
        <v>5930.6564800000006</v>
      </c>
      <c r="P769" s="356">
        <v>76693.80793000001</v>
      </c>
      <c r="Q769" s="356">
        <v>0</v>
      </c>
      <c r="R769" s="357">
        <v>76693.80793000001</v>
      </c>
    </row>
    <row r="770" spans="1:18" s="332" customFormat="1" ht="13.5">
      <c r="A770" s="358"/>
      <c r="B770" s="358"/>
      <c r="C770" s="353" t="s">
        <v>220</v>
      </c>
      <c r="D770" s="353" t="s">
        <v>350</v>
      </c>
      <c r="E770" s="354">
        <v>255</v>
      </c>
      <c r="F770" s="355">
        <v>0</v>
      </c>
      <c r="G770" s="356">
        <v>0</v>
      </c>
      <c r="H770" s="356">
        <v>0</v>
      </c>
      <c r="I770" s="356">
        <v>2154.4204399999999</v>
      </c>
      <c r="J770" s="356">
        <v>197.22451000000001</v>
      </c>
      <c r="K770" s="356">
        <v>2351.6449500000003</v>
      </c>
      <c r="L770" s="356">
        <v>2012.6008400000001</v>
      </c>
      <c r="M770" s="356">
        <v>0</v>
      </c>
      <c r="N770" s="356">
        <v>2012.6008400000001</v>
      </c>
      <c r="O770" s="356">
        <v>4364.2457899999999</v>
      </c>
      <c r="P770" s="356">
        <v>36216.414389999998</v>
      </c>
      <c r="Q770" s="356">
        <v>0</v>
      </c>
      <c r="R770" s="357">
        <v>36216.414389999998</v>
      </c>
    </row>
    <row r="771" spans="1:18" s="332" customFormat="1" ht="13.5">
      <c r="A771" s="358"/>
      <c r="B771" s="358"/>
      <c r="C771" s="358"/>
      <c r="D771" s="353" t="s">
        <v>221</v>
      </c>
      <c r="E771" s="354">
        <v>124</v>
      </c>
      <c r="F771" s="355">
        <v>0</v>
      </c>
      <c r="G771" s="356">
        <v>0</v>
      </c>
      <c r="H771" s="356">
        <v>0</v>
      </c>
      <c r="I771" s="356">
        <v>1677.7324799999999</v>
      </c>
      <c r="J771" s="356">
        <v>249.73045999999999</v>
      </c>
      <c r="K771" s="356">
        <v>1927.4629399999999</v>
      </c>
      <c r="L771" s="356">
        <v>3284.5977000000003</v>
      </c>
      <c r="M771" s="356">
        <v>179.85599999999999</v>
      </c>
      <c r="N771" s="356">
        <v>3464.4537</v>
      </c>
      <c r="O771" s="356">
        <v>5391.9166399999995</v>
      </c>
      <c r="P771" s="356">
        <v>34200.015149999999</v>
      </c>
      <c r="Q771" s="356">
        <v>0</v>
      </c>
      <c r="R771" s="357">
        <v>34200.015149999999</v>
      </c>
    </row>
    <row r="772" spans="1:18" s="332" customFormat="1" ht="13.5">
      <c r="A772" s="358"/>
      <c r="B772" s="358"/>
      <c r="C772" s="358"/>
      <c r="D772" s="353" t="s">
        <v>351</v>
      </c>
      <c r="E772" s="354">
        <v>177</v>
      </c>
      <c r="F772" s="355">
        <v>0</v>
      </c>
      <c r="G772" s="356">
        <v>0</v>
      </c>
      <c r="H772" s="356">
        <v>0</v>
      </c>
      <c r="I772" s="356">
        <v>455.94733000000002</v>
      </c>
      <c r="J772" s="356">
        <v>5.6699999999999997E-3</v>
      </c>
      <c r="K772" s="356">
        <v>455.95299999999997</v>
      </c>
      <c r="L772" s="356">
        <v>34.510179999999998</v>
      </c>
      <c r="M772" s="356">
        <v>0</v>
      </c>
      <c r="N772" s="356">
        <v>34.510179999999998</v>
      </c>
      <c r="O772" s="356">
        <v>490.46317999999997</v>
      </c>
      <c r="P772" s="356">
        <v>15258.04084</v>
      </c>
      <c r="Q772" s="356">
        <v>0</v>
      </c>
      <c r="R772" s="357">
        <v>15258.04084</v>
      </c>
    </row>
    <row r="773" spans="1:18" s="332" customFormat="1" ht="13.5">
      <c r="A773" s="358"/>
      <c r="B773" s="353" t="s">
        <v>6</v>
      </c>
      <c r="C773" s="353" t="s">
        <v>222</v>
      </c>
      <c r="D773" s="353" t="s">
        <v>6</v>
      </c>
      <c r="E773" s="354">
        <v>95</v>
      </c>
      <c r="F773" s="355">
        <v>155.76230999999999</v>
      </c>
      <c r="G773" s="356">
        <v>0</v>
      </c>
      <c r="H773" s="356">
        <v>155.76230999999999</v>
      </c>
      <c r="I773" s="356">
        <v>3294.8297599999996</v>
      </c>
      <c r="J773" s="356">
        <v>56.942010000000003</v>
      </c>
      <c r="K773" s="356">
        <v>3351.7717699999998</v>
      </c>
      <c r="L773" s="356">
        <v>6224.0449500000004</v>
      </c>
      <c r="M773" s="356">
        <v>236.33138</v>
      </c>
      <c r="N773" s="356">
        <v>6460.3763300000001</v>
      </c>
      <c r="O773" s="356">
        <v>9967.9104100000004</v>
      </c>
      <c r="P773" s="356">
        <v>81093.526190000004</v>
      </c>
      <c r="Q773" s="356">
        <v>0</v>
      </c>
      <c r="R773" s="357">
        <v>81093.526190000004</v>
      </c>
    </row>
    <row r="774" spans="1:18" s="332" customFormat="1" ht="13.5">
      <c r="A774" s="358"/>
      <c r="B774" s="358"/>
      <c r="C774" s="358"/>
      <c r="D774" s="358"/>
      <c r="E774" s="359">
        <v>142</v>
      </c>
      <c r="F774" s="360">
        <v>0.87578999999999996</v>
      </c>
      <c r="G774" s="361">
        <v>0</v>
      </c>
      <c r="H774" s="361">
        <v>0.87578999999999996</v>
      </c>
      <c r="I774" s="361">
        <v>1919.8811799999999</v>
      </c>
      <c r="J774" s="361">
        <v>288.24786</v>
      </c>
      <c r="K774" s="361">
        <v>2208.1290400000003</v>
      </c>
      <c r="L774" s="361">
        <v>2833.9012699999998</v>
      </c>
      <c r="M774" s="361">
        <v>0</v>
      </c>
      <c r="N774" s="361">
        <v>2833.9012699999998</v>
      </c>
      <c r="O774" s="361">
        <v>5042.9060999999992</v>
      </c>
      <c r="P774" s="361">
        <v>54426.636760000001</v>
      </c>
      <c r="Q774" s="361">
        <v>0</v>
      </c>
      <c r="R774" s="362">
        <v>54426.636760000001</v>
      </c>
    </row>
    <row r="775" spans="1:18" s="332" customFormat="1" ht="13.5">
      <c r="A775" s="358"/>
      <c r="B775" s="358"/>
      <c r="C775" s="353" t="s">
        <v>352</v>
      </c>
      <c r="D775" s="353" t="s">
        <v>352</v>
      </c>
      <c r="E775" s="354">
        <v>192</v>
      </c>
      <c r="F775" s="355">
        <v>0</v>
      </c>
      <c r="G775" s="356">
        <v>0</v>
      </c>
      <c r="H775" s="356">
        <v>0</v>
      </c>
      <c r="I775" s="356">
        <v>1352.1442299999999</v>
      </c>
      <c r="J775" s="356">
        <v>328.04854999999998</v>
      </c>
      <c r="K775" s="356">
        <v>1680.1927800000001</v>
      </c>
      <c r="L775" s="356">
        <v>2436.7975799999999</v>
      </c>
      <c r="M775" s="356">
        <v>26.228999999999999</v>
      </c>
      <c r="N775" s="356">
        <v>2463.0265800000002</v>
      </c>
      <c r="O775" s="356">
        <v>4143.2193600000001</v>
      </c>
      <c r="P775" s="356">
        <v>45746.551879999999</v>
      </c>
      <c r="Q775" s="356">
        <v>0</v>
      </c>
      <c r="R775" s="357">
        <v>45746.551879999999</v>
      </c>
    </row>
    <row r="776" spans="1:18" s="332" customFormat="1" ht="13.5">
      <c r="A776" s="358"/>
      <c r="B776" s="358"/>
      <c r="C776" s="353" t="s">
        <v>353</v>
      </c>
      <c r="D776" s="353" t="s">
        <v>354</v>
      </c>
      <c r="E776" s="354">
        <v>377</v>
      </c>
      <c r="F776" s="355">
        <v>0</v>
      </c>
      <c r="G776" s="356">
        <v>0</v>
      </c>
      <c r="H776" s="356">
        <v>0</v>
      </c>
      <c r="I776" s="356">
        <v>4.9145000000000003</v>
      </c>
      <c r="J776" s="356">
        <v>3.1800000000000001E-3</v>
      </c>
      <c r="K776" s="356">
        <v>4.9176800000000007</v>
      </c>
      <c r="L776" s="356">
        <v>0.71248</v>
      </c>
      <c r="M776" s="356">
        <v>0</v>
      </c>
      <c r="N776" s="356">
        <v>0.71248</v>
      </c>
      <c r="O776" s="356">
        <v>5.6301600000000001</v>
      </c>
      <c r="P776" s="356">
        <v>5192.3930199999995</v>
      </c>
      <c r="Q776" s="356">
        <v>0</v>
      </c>
      <c r="R776" s="357">
        <v>5192.3930199999995</v>
      </c>
    </row>
    <row r="777" spans="1:18" s="332" customFormat="1" ht="13.5">
      <c r="A777" s="358"/>
      <c r="B777" s="358"/>
      <c r="C777" s="353" t="s">
        <v>355</v>
      </c>
      <c r="D777" s="353" t="s">
        <v>355</v>
      </c>
      <c r="E777" s="354">
        <v>335</v>
      </c>
      <c r="F777" s="355">
        <v>0</v>
      </c>
      <c r="G777" s="356">
        <v>0</v>
      </c>
      <c r="H777" s="356">
        <v>0</v>
      </c>
      <c r="I777" s="356">
        <v>10.534139999999999</v>
      </c>
      <c r="J777" s="356">
        <v>0</v>
      </c>
      <c r="K777" s="356">
        <v>10.534139999999999</v>
      </c>
      <c r="L777" s="356">
        <v>0</v>
      </c>
      <c r="M777" s="356">
        <v>0</v>
      </c>
      <c r="N777" s="356">
        <v>0</v>
      </c>
      <c r="O777" s="356">
        <v>10.534139999999999</v>
      </c>
      <c r="P777" s="356">
        <v>2108.3396400000001</v>
      </c>
      <c r="Q777" s="356">
        <v>0</v>
      </c>
      <c r="R777" s="357">
        <v>2108.3396400000001</v>
      </c>
    </row>
    <row r="778" spans="1:18" s="332" customFormat="1" ht="13.5">
      <c r="A778" s="358"/>
      <c r="B778" s="353" t="s">
        <v>7</v>
      </c>
      <c r="C778" s="353" t="s">
        <v>356</v>
      </c>
      <c r="D778" s="353" t="s">
        <v>356</v>
      </c>
      <c r="E778" s="354">
        <v>243</v>
      </c>
      <c r="F778" s="355">
        <v>2.3565200000000002</v>
      </c>
      <c r="G778" s="356">
        <v>0</v>
      </c>
      <c r="H778" s="356">
        <v>2.3565200000000002</v>
      </c>
      <c r="I778" s="356">
        <v>3242.5614100000003</v>
      </c>
      <c r="J778" s="356">
        <v>189.14759000000001</v>
      </c>
      <c r="K778" s="356">
        <v>3431.7089999999998</v>
      </c>
      <c r="L778" s="356">
        <v>3751.83862</v>
      </c>
      <c r="M778" s="356">
        <v>0</v>
      </c>
      <c r="N778" s="356">
        <v>3751.83862</v>
      </c>
      <c r="O778" s="356">
        <v>7185.9041399999996</v>
      </c>
      <c r="P778" s="356">
        <v>49855.45998</v>
      </c>
      <c r="Q778" s="356">
        <v>0</v>
      </c>
      <c r="R778" s="357">
        <v>49855.45998</v>
      </c>
    </row>
    <row r="779" spans="1:18" s="332" customFormat="1" ht="13.5">
      <c r="A779" s="358"/>
      <c r="B779" s="358"/>
      <c r="C779" s="353" t="s">
        <v>7</v>
      </c>
      <c r="D779" s="353" t="s">
        <v>7</v>
      </c>
      <c r="E779" s="354">
        <v>140</v>
      </c>
      <c r="F779" s="355">
        <v>4.5408200000000001</v>
      </c>
      <c r="G779" s="356">
        <v>0</v>
      </c>
      <c r="H779" s="356">
        <v>4.5408200000000001</v>
      </c>
      <c r="I779" s="356">
        <v>6348.5131799999999</v>
      </c>
      <c r="J779" s="356">
        <v>184.88775000000001</v>
      </c>
      <c r="K779" s="356">
        <v>6533.4009299999998</v>
      </c>
      <c r="L779" s="356">
        <v>18757.263050000001</v>
      </c>
      <c r="M779" s="356">
        <v>126.41007</v>
      </c>
      <c r="N779" s="356">
        <v>18883.673119999999</v>
      </c>
      <c r="O779" s="356">
        <v>25421.614870000001</v>
      </c>
      <c r="P779" s="356">
        <v>138825.34559000001</v>
      </c>
      <c r="Q779" s="356">
        <v>519.97642999999994</v>
      </c>
      <c r="R779" s="357">
        <v>139345.32202000002</v>
      </c>
    </row>
    <row r="780" spans="1:18" s="332" customFormat="1" ht="13.5">
      <c r="A780" s="358"/>
      <c r="B780" s="358"/>
      <c r="C780" s="358"/>
      <c r="D780" s="358"/>
      <c r="E780" s="359">
        <v>300</v>
      </c>
      <c r="F780" s="360">
        <v>1.3142199999999999</v>
      </c>
      <c r="G780" s="361">
        <v>0</v>
      </c>
      <c r="H780" s="361">
        <v>1.3142199999999999</v>
      </c>
      <c r="I780" s="361">
        <v>3245.05566</v>
      </c>
      <c r="J780" s="361">
        <v>76.66597999999999</v>
      </c>
      <c r="K780" s="361">
        <v>3321.7216400000002</v>
      </c>
      <c r="L780" s="361">
        <v>8189.49701</v>
      </c>
      <c r="M780" s="361">
        <v>72.907509999999988</v>
      </c>
      <c r="N780" s="361">
        <v>8262.40452</v>
      </c>
      <c r="O780" s="361">
        <v>11585.44038</v>
      </c>
      <c r="P780" s="361">
        <v>87908.275650000011</v>
      </c>
      <c r="Q780" s="361">
        <v>0</v>
      </c>
      <c r="R780" s="362">
        <v>87908.275650000011</v>
      </c>
    </row>
    <row r="781" spans="1:18" s="332" customFormat="1" ht="13.5">
      <c r="A781" s="358"/>
      <c r="B781" s="358"/>
      <c r="C781" s="353" t="s">
        <v>357</v>
      </c>
      <c r="D781" s="353" t="s">
        <v>357</v>
      </c>
      <c r="E781" s="354">
        <v>151</v>
      </c>
      <c r="F781" s="355">
        <v>0</v>
      </c>
      <c r="G781" s="356">
        <v>0</v>
      </c>
      <c r="H781" s="356">
        <v>0</v>
      </c>
      <c r="I781" s="356">
        <v>1490.83907</v>
      </c>
      <c r="J781" s="356">
        <v>15.72364</v>
      </c>
      <c r="K781" s="356">
        <v>1506.5627099999999</v>
      </c>
      <c r="L781" s="356">
        <v>2532.5401299999999</v>
      </c>
      <c r="M781" s="356">
        <v>0</v>
      </c>
      <c r="N781" s="356">
        <v>2532.5401299999999</v>
      </c>
      <c r="O781" s="356">
        <v>4039.10284</v>
      </c>
      <c r="P781" s="356">
        <v>39386.598979999995</v>
      </c>
      <c r="Q781" s="356">
        <v>0</v>
      </c>
      <c r="R781" s="357">
        <v>39386.598979999995</v>
      </c>
    </row>
    <row r="782" spans="1:18" s="332" customFormat="1" ht="13.5">
      <c r="A782" s="358"/>
      <c r="B782" s="358"/>
      <c r="C782" s="358"/>
      <c r="D782" s="353" t="s">
        <v>358</v>
      </c>
      <c r="E782" s="354">
        <v>271</v>
      </c>
      <c r="F782" s="355">
        <v>0</v>
      </c>
      <c r="G782" s="356">
        <v>0</v>
      </c>
      <c r="H782" s="356">
        <v>0</v>
      </c>
      <c r="I782" s="356">
        <v>5.5335299999999998</v>
      </c>
      <c r="J782" s="356">
        <v>2.6199999999999999E-3</v>
      </c>
      <c r="K782" s="356">
        <v>5.5361499999999992</v>
      </c>
      <c r="L782" s="356">
        <v>80</v>
      </c>
      <c r="M782" s="356">
        <v>0</v>
      </c>
      <c r="N782" s="356">
        <v>80</v>
      </c>
      <c r="O782" s="356">
        <v>85.536149999999992</v>
      </c>
      <c r="P782" s="356">
        <v>3783.13438</v>
      </c>
      <c r="Q782" s="356">
        <v>0</v>
      </c>
      <c r="R782" s="357">
        <v>3783.13438</v>
      </c>
    </row>
    <row r="783" spans="1:18" s="332" customFormat="1" ht="13.5">
      <c r="A783" s="358"/>
      <c r="B783" s="358"/>
      <c r="C783" s="353" t="s">
        <v>223</v>
      </c>
      <c r="D783" s="353" t="s">
        <v>223</v>
      </c>
      <c r="E783" s="354">
        <v>172</v>
      </c>
      <c r="F783" s="355">
        <v>0</v>
      </c>
      <c r="G783" s="356">
        <v>0</v>
      </c>
      <c r="H783" s="356">
        <v>0</v>
      </c>
      <c r="I783" s="356">
        <v>1259.7966699999999</v>
      </c>
      <c r="J783" s="356">
        <v>226.69632999999999</v>
      </c>
      <c r="K783" s="356">
        <v>1486.4929999999999</v>
      </c>
      <c r="L783" s="356">
        <v>2857.72055</v>
      </c>
      <c r="M783" s="356">
        <v>4.25509</v>
      </c>
      <c r="N783" s="356">
        <v>2861.9756400000001</v>
      </c>
      <c r="O783" s="356">
        <v>4348.4686400000001</v>
      </c>
      <c r="P783" s="356">
        <v>104019.98186</v>
      </c>
      <c r="Q783" s="356">
        <v>0</v>
      </c>
      <c r="R783" s="357">
        <v>104019.98186</v>
      </c>
    </row>
    <row r="784" spans="1:18" s="332" customFormat="1" ht="13.5">
      <c r="A784" s="358"/>
      <c r="B784" s="358"/>
      <c r="C784" s="358"/>
      <c r="D784" s="353" t="s">
        <v>359</v>
      </c>
      <c r="E784" s="354">
        <v>402</v>
      </c>
      <c r="F784" s="355">
        <v>0</v>
      </c>
      <c r="G784" s="356">
        <v>0</v>
      </c>
      <c r="H784" s="356">
        <v>0</v>
      </c>
      <c r="I784" s="356">
        <v>22.019349999999999</v>
      </c>
      <c r="J784" s="356">
        <v>0</v>
      </c>
      <c r="K784" s="356">
        <v>22.019349999999999</v>
      </c>
      <c r="L784" s="356">
        <v>5</v>
      </c>
      <c r="M784" s="356">
        <v>0</v>
      </c>
      <c r="N784" s="356">
        <v>5</v>
      </c>
      <c r="O784" s="356">
        <v>27.019349999999999</v>
      </c>
      <c r="P784" s="356">
        <v>5357.0732800000005</v>
      </c>
      <c r="Q784" s="356">
        <v>0</v>
      </c>
      <c r="R784" s="357">
        <v>5357.0732800000005</v>
      </c>
    </row>
    <row r="785" spans="1:18" s="332" customFormat="1" ht="13.5">
      <c r="A785" s="358"/>
      <c r="B785" s="358"/>
      <c r="C785" s="358"/>
      <c r="D785" s="353" t="s">
        <v>360</v>
      </c>
      <c r="E785" s="354">
        <v>287</v>
      </c>
      <c r="F785" s="355">
        <v>0</v>
      </c>
      <c r="G785" s="356">
        <v>0</v>
      </c>
      <c r="H785" s="356">
        <v>0</v>
      </c>
      <c r="I785" s="356">
        <v>7.9759500000000001</v>
      </c>
      <c r="J785" s="356">
        <v>2.2000000000000001E-4</v>
      </c>
      <c r="K785" s="356">
        <v>7.9761699999999998</v>
      </c>
      <c r="L785" s="356">
        <v>2.3337500000000002</v>
      </c>
      <c r="M785" s="356">
        <v>0</v>
      </c>
      <c r="N785" s="356">
        <v>2.3337500000000002</v>
      </c>
      <c r="O785" s="356">
        <v>10.30992</v>
      </c>
      <c r="P785" s="356">
        <v>8201.9383200000011</v>
      </c>
      <c r="Q785" s="356">
        <v>0</v>
      </c>
      <c r="R785" s="357">
        <v>8201.9383200000011</v>
      </c>
    </row>
    <row r="786" spans="1:18" s="332" customFormat="1" ht="13.5">
      <c r="A786" s="358"/>
      <c r="B786" s="358"/>
      <c r="C786" s="353" t="s">
        <v>361</v>
      </c>
      <c r="D786" s="353" t="s">
        <v>361</v>
      </c>
      <c r="E786" s="354">
        <v>280</v>
      </c>
      <c r="F786" s="355">
        <v>0</v>
      </c>
      <c r="G786" s="356">
        <v>0</v>
      </c>
      <c r="H786" s="356">
        <v>0</v>
      </c>
      <c r="I786" s="356">
        <v>1659.92869</v>
      </c>
      <c r="J786" s="356">
        <v>5.9827700000000004</v>
      </c>
      <c r="K786" s="356">
        <v>1665.91146</v>
      </c>
      <c r="L786" s="356">
        <v>2731.9750099999997</v>
      </c>
      <c r="M786" s="356">
        <v>0</v>
      </c>
      <c r="N786" s="356">
        <v>2731.9750099999997</v>
      </c>
      <c r="O786" s="356">
        <v>4397.8864699999995</v>
      </c>
      <c r="P786" s="356">
        <v>53374.878250000002</v>
      </c>
      <c r="Q786" s="356">
        <v>0</v>
      </c>
      <c r="R786" s="357">
        <v>53374.878250000002</v>
      </c>
    </row>
    <row r="787" spans="1:18" s="332" customFormat="1" ht="13.5">
      <c r="A787" s="358"/>
      <c r="B787" s="358"/>
      <c r="C787" s="353" t="s">
        <v>362</v>
      </c>
      <c r="D787" s="353" t="s">
        <v>363</v>
      </c>
      <c r="E787" s="354">
        <v>213</v>
      </c>
      <c r="F787" s="355">
        <v>0</v>
      </c>
      <c r="G787" s="356">
        <v>0</v>
      </c>
      <c r="H787" s="356">
        <v>0</v>
      </c>
      <c r="I787" s="356">
        <v>1987.32348</v>
      </c>
      <c r="J787" s="356">
        <v>44.995470000000005</v>
      </c>
      <c r="K787" s="356">
        <v>2032.3189499999999</v>
      </c>
      <c r="L787" s="356">
        <v>2391.9416000000001</v>
      </c>
      <c r="M787" s="356">
        <v>0</v>
      </c>
      <c r="N787" s="356">
        <v>2391.9416000000001</v>
      </c>
      <c r="O787" s="356">
        <v>4424.26055</v>
      </c>
      <c r="P787" s="356">
        <v>79713.478510000001</v>
      </c>
      <c r="Q787" s="356">
        <v>0</v>
      </c>
      <c r="R787" s="357">
        <v>79713.478510000001</v>
      </c>
    </row>
    <row r="788" spans="1:18" s="332" customFormat="1" ht="13.5">
      <c r="A788" s="358"/>
      <c r="B788" s="358"/>
      <c r="C788" s="353" t="s">
        <v>224</v>
      </c>
      <c r="D788" s="353" t="s">
        <v>224</v>
      </c>
      <c r="E788" s="354">
        <v>83</v>
      </c>
      <c r="F788" s="355">
        <v>94.984639999999999</v>
      </c>
      <c r="G788" s="356">
        <v>0</v>
      </c>
      <c r="H788" s="356">
        <v>94.984639999999999</v>
      </c>
      <c r="I788" s="356">
        <v>3369.2727</v>
      </c>
      <c r="J788" s="356">
        <v>3.0145399999999998</v>
      </c>
      <c r="K788" s="356">
        <v>3372.2872400000001</v>
      </c>
      <c r="L788" s="356">
        <v>3255.6058199999998</v>
      </c>
      <c r="M788" s="356">
        <v>2.7171399999999997</v>
      </c>
      <c r="N788" s="356">
        <v>3258.32296</v>
      </c>
      <c r="O788" s="356">
        <v>6725.5948399999997</v>
      </c>
      <c r="P788" s="356">
        <v>66610.916649999999</v>
      </c>
      <c r="Q788" s="356">
        <v>0</v>
      </c>
      <c r="R788" s="357">
        <v>66610.916649999999</v>
      </c>
    </row>
    <row r="789" spans="1:18" s="332" customFormat="1" ht="13.5">
      <c r="A789" s="358"/>
      <c r="B789" s="358"/>
      <c r="C789" s="358"/>
      <c r="D789" s="358"/>
      <c r="E789" s="359">
        <v>221</v>
      </c>
      <c r="F789" s="360">
        <v>31.141279999999998</v>
      </c>
      <c r="G789" s="361">
        <v>0</v>
      </c>
      <c r="H789" s="361">
        <v>31.141279999999998</v>
      </c>
      <c r="I789" s="361">
        <v>1996.9101599999999</v>
      </c>
      <c r="J789" s="361">
        <v>33.071769999999994</v>
      </c>
      <c r="K789" s="361">
        <v>2029.9819299999999</v>
      </c>
      <c r="L789" s="361">
        <v>1838.00711</v>
      </c>
      <c r="M789" s="361">
        <v>16.969080000000002</v>
      </c>
      <c r="N789" s="361">
        <v>1854.9761899999999</v>
      </c>
      <c r="O789" s="361">
        <v>3916.0994000000001</v>
      </c>
      <c r="P789" s="361">
        <v>66013.570340000006</v>
      </c>
      <c r="Q789" s="361">
        <v>0</v>
      </c>
      <c r="R789" s="362">
        <v>66013.570340000006</v>
      </c>
    </row>
    <row r="790" spans="1:18" s="332" customFormat="1" ht="13.5">
      <c r="A790" s="358"/>
      <c r="B790" s="358"/>
      <c r="C790" s="353" t="s">
        <v>335</v>
      </c>
      <c r="D790" s="353" t="s">
        <v>364</v>
      </c>
      <c r="E790" s="354">
        <v>171</v>
      </c>
      <c r="F790" s="355">
        <v>0</v>
      </c>
      <c r="G790" s="356">
        <v>0</v>
      </c>
      <c r="H790" s="356">
        <v>0</v>
      </c>
      <c r="I790" s="356">
        <v>123.01833999999999</v>
      </c>
      <c r="J790" s="356">
        <v>0</v>
      </c>
      <c r="K790" s="356">
        <v>123.01833999999999</v>
      </c>
      <c r="L790" s="356">
        <v>159</v>
      </c>
      <c r="M790" s="356">
        <v>0</v>
      </c>
      <c r="N790" s="356">
        <v>159</v>
      </c>
      <c r="O790" s="356">
        <v>282.01834000000002</v>
      </c>
      <c r="P790" s="356">
        <v>18094.993780000001</v>
      </c>
      <c r="Q790" s="356">
        <v>0</v>
      </c>
      <c r="R790" s="357">
        <v>18094.993780000001</v>
      </c>
    </row>
    <row r="791" spans="1:18" s="332" customFormat="1" ht="13.5">
      <c r="A791" s="358"/>
      <c r="B791" s="358"/>
      <c r="C791" s="353" t="s">
        <v>365</v>
      </c>
      <c r="D791" s="353" t="s">
        <v>365</v>
      </c>
      <c r="E791" s="354">
        <v>199</v>
      </c>
      <c r="F791" s="355">
        <v>0</v>
      </c>
      <c r="G791" s="356">
        <v>0</v>
      </c>
      <c r="H791" s="356">
        <v>0</v>
      </c>
      <c r="I791" s="356">
        <v>8.4495799999999992</v>
      </c>
      <c r="J791" s="356">
        <v>4.4599999999999996E-3</v>
      </c>
      <c r="K791" s="356">
        <v>8.4540400000000009</v>
      </c>
      <c r="L791" s="356">
        <v>0</v>
      </c>
      <c r="M791" s="356">
        <v>0</v>
      </c>
      <c r="N791" s="356">
        <v>0</v>
      </c>
      <c r="O791" s="356">
        <v>8.4540400000000009</v>
      </c>
      <c r="P791" s="356">
        <v>8037.5606299999999</v>
      </c>
      <c r="Q791" s="356">
        <v>0</v>
      </c>
      <c r="R791" s="357">
        <v>8037.5606299999999</v>
      </c>
    </row>
    <row r="792" spans="1:18" s="332" customFormat="1" ht="13.5">
      <c r="A792" s="358"/>
      <c r="B792" s="358"/>
      <c r="C792" s="353" t="s">
        <v>68</v>
      </c>
      <c r="D792" s="353" t="s">
        <v>68</v>
      </c>
      <c r="E792" s="354">
        <v>326</v>
      </c>
      <c r="F792" s="355">
        <v>0</v>
      </c>
      <c r="G792" s="356">
        <v>0</v>
      </c>
      <c r="H792" s="356">
        <v>0</v>
      </c>
      <c r="I792" s="356">
        <v>1232.4695300000001</v>
      </c>
      <c r="J792" s="356">
        <v>0.30184</v>
      </c>
      <c r="K792" s="356">
        <v>1232.7713700000002</v>
      </c>
      <c r="L792" s="356">
        <v>1542.16409</v>
      </c>
      <c r="M792" s="356">
        <v>0</v>
      </c>
      <c r="N792" s="356">
        <v>1542.16409</v>
      </c>
      <c r="O792" s="356">
        <v>2774.9354600000001</v>
      </c>
      <c r="P792" s="356">
        <v>14681.48919</v>
      </c>
      <c r="Q792" s="356">
        <v>0</v>
      </c>
      <c r="R792" s="357">
        <v>14681.48919</v>
      </c>
    </row>
    <row r="793" spans="1:18" s="332" customFormat="1" ht="13.5">
      <c r="A793" s="358"/>
      <c r="B793" s="358"/>
      <c r="C793" s="358"/>
      <c r="D793" s="353" t="s">
        <v>366</v>
      </c>
      <c r="E793" s="354">
        <v>200</v>
      </c>
      <c r="F793" s="355">
        <v>0</v>
      </c>
      <c r="G793" s="356">
        <v>0</v>
      </c>
      <c r="H793" s="356">
        <v>0</v>
      </c>
      <c r="I793" s="356">
        <v>42.975519999999996</v>
      </c>
      <c r="J793" s="356">
        <v>1.1200000000000001E-3</v>
      </c>
      <c r="K793" s="356">
        <v>42.976639999999996</v>
      </c>
      <c r="L793" s="356">
        <v>10</v>
      </c>
      <c r="M793" s="356">
        <v>0</v>
      </c>
      <c r="N793" s="356">
        <v>10</v>
      </c>
      <c r="O793" s="356">
        <v>52.976639999999996</v>
      </c>
      <c r="P793" s="356">
        <v>6005.4049500000001</v>
      </c>
      <c r="Q793" s="356">
        <v>0</v>
      </c>
      <c r="R793" s="357">
        <v>6005.4049500000001</v>
      </c>
    </row>
    <row r="794" spans="1:18" s="332" customFormat="1" ht="13.5">
      <c r="A794" s="358"/>
      <c r="B794" s="358"/>
      <c r="C794" s="353" t="s">
        <v>367</v>
      </c>
      <c r="D794" s="353" t="s">
        <v>367</v>
      </c>
      <c r="E794" s="354">
        <v>266</v>
      </c>
      <c r="F794" s="355">
        <v>0</v>
      </c>
      <c r="G794" s="356">
        <v>0</v>
      </c>
      <c r="H794" s="356">
        <v>0</v>
      </c>
      <c r="I794" s="356">
        <v>22.779109999999999</v>
      </c>
      <c r="J794" s="356">
        <v>0</v>
      </c>
      <c r="K794" s="356">
        <v>22.779109999999999</v>
      </c>
      <c r="L794" s="356">
        <v>1.5558699999999999</v>
      </c>
      <c r="M794" s="356">
        <v>0</v>
      </c>
      <c r="N794" s="356">
        <v>1.5558699999999999</v>
      </c>
      <c r="O794" s="356">
        <v>24.334979999999998</v>
      </c>
      <c r="P794" s="356">
        <v>13293.58324</v>
      </c>
      <c r="Q794" s="356">
        <v>0</v>
      </c>
      <c r="R794" s="357">
        <v>13293.58324</v>
      </c>
    </row>
    <row r="795" spans="1:18" s="332" customFormat="1" ht="13.5">
      <c r="A795" s="358"/>
      <c r="B795" s="358"/>
      <c r="C795" s="353" t="s">
        <v>368</v>
      </c>
      <c r="D795" s="353" t="s">
        <v>368</v>
      </c>
      <c r="E795" s="354">
        <v>387</v>
      </c>
      <c r="F795" s="355">
        <v>4.4159999999999998E-2</v>
      </c>
      <c r="G795" s="356">
        <v>0</v>
      </c>
      <c r="H795" s="356">
        <v>4.4159999999999998E-2</v>
      </c>
      <c r="I795" s="356">
        <v>1149.8108099999999</v>
      </c>
      <c r="J795" s="356">
        <v>97.457719999999995</v>
      </c>
      <c r="K795" s="356">
        <v>1247.2685300000001</v>
      </c>
      <c r="L795" s="356">
        <v>833.98728000000006</v>
      </c>
      <c r="M795" s="356">
        <v>11.282549999999999</v>
      </c>
      <c r="N795" s="356">
        <v>845.26982999999996</v>
      </c>
      <c r="O795" s="356">
        <v>2092.5825199999999</v>
      </c>
      <c r="P795" s="356">
        <v>27183.158100000001</v>
      </c>
      <c r="Q795" s="356">
        <v>0</v>
      </c>
      <c r="R795" s="357">
        <v>27183.158100000001</v>
      </c>
    </row>
    <row r="796" spans="1:18" s="332" customFormat="1" ht="13.5">
      <c r="A796" s="358"/>
      <c r="B796" s="353" t="s">
        <v>8</v>
      </c>
      <c r="C796" s="353" t="s">
        <v>225</v>
      </c>
      <c r="D796" s="353" t="s">
        <v>8</v>
      </c>
      <c r="E796" s="354">
        <v>19</v>
      </c>
      <c r="F796" s="355">
        <v>413.48755</v>
      </c>
      <c r="G796" s="356">
        <v>0</v>
      </c>
      <c r="H796" s="356">
        <v>413.48755</v>
      </c>
      <c r="I796" s="356">
        <v>3168.7265299999999</v>
      </c>
      <c r="J796" s="356">
        <v>1300.24326</v>
      </c>
      <c r="K796" s="356">
        <v>4468.9697900000001</v>
      </c>
      <c r="L796" s="356">
        <v>9880.8222299999998</v>
      </c>
      <c r="M796" s="356">
        <v>917.64238999999998</v>
      </c>
      <c r="N796" s="356">
        <v>10798.464619999999</v>
      </c>
      <c r="O796" s="356">
        <v>15680.921960000001</v>
      </c>
      <c r="P796" s="356">
        <v>26241.89388</v>
      </c>
      <c r="Q796" s="356">
        <v>0</v>
      </c>
      <c r="R796" s="357">
        <v>26241.89388</v>
      </c>
    </row>
    <row r="797" spans="1:18" s="332" customFormat="1" ht="13.5">
      <c r="A797" s="358"/>
      <c r="B797" s="358"/>
      <c r="C797" s="358"/>
      <c r="D797" s="358"/>
      <c r="E797" s="359">
        <v>115</v>
      </c>
      <c r="F797" s="360">
        <v>62.455040000000004</v>
      </c>
      <c r="G797" s="361">
        <v>4.3970600000000006</v>
      </c>
      <c r="H797" s="361">
        <v>66.852100000000007</v>
      </c>
      <c r="I797" s="361">
        <v>10610.89531</v>
      </c>
      <c r="J797" s="361">
        <v>2275.50216</v>
      </c>
      <c r="K797" s="361">
        <v>12886.39747</v>
      </c>
      <c r="L797" s="361">
        <v>60229.430890000003</v>
      </c>
      <c r="M797" s="361">
        <v>3203.0226899999998</v>
      </c>
      <c r="N797" s="361">
        <v>63432.453580000001</v>
      </c>
      <c r="O797" s="361">
        <v>76385.703150000001</v>
      </c>
      <c r="P797" s="361">
        <v>50609.799370000001</v>
      </c>
      <c r="Q797" s="361">
        <v>0</v>
      </c>
      <c r="R797" s="362">
        <v>50609.799370000001</v>
      </c>
    </row>
    <row r="798" spans="1:18" s="332" customFormat="1" ht="13.5">
      <c r="A798" s="358"/>
      <c r="B798" s="358"/>
      <c r="C798" s="358"/>
      <c r="D798" s="358"/>
      <c r="E798" s="359">
        <v>375</v>
      </c>
      <c r="F798" s="360">
        <v>0</v>
      </c>
      <c r="G798" s="361">
        <v>0</v>
      </c>
      <c r="H798" s="361">
        <v>0</v>
      </c>
      <c r="I798" s="361">
        <v>3409.2969800000001</v>
      </c>
      <c r="J798" s="361">
        <v>298.55768</v>
      </c>
      <c r="K798" s="361">
        <v>3707.85466</v>
      </c>
      <c r="L798" s="361">
        <v>10125.667599999999</v>
      </c>
      <c r="M798" s="361">
        <v>303.98818999999997</v>
      </c>
      <c r="N798" s="361">
        <v>10429.655789999999</v>
      </c>
      <c r="O798" s="361">
        <v>14137.51045</v>
      </c>
      <c r="P798" s="361">
        <v>32169.57807</v>
      </c>
      <c r="Q798" s="361">
        <v>0</v>
      </c>
      <c r="R798" s="362">
        <v>32169.57807</v>
      </c>
    </row>
    <row r="799" spans="1:18" s="332" customFormat="1" ht="13.5">
      <c r="A799" s="358"/>
      <c r="B799" s="358"/>
      <c r="C799" s="358"/>
      <c r="D799" s="353" t="s">
        <v>93</v>
      </c>
      <c r="E799" s="354">
        <v>13</v>
      </c>
      <c r="F799" s="355">
        <v>0.11117</v>
      </c>
      <c r="G799" s="356">
        <v>0</v>
      </c>
      <c r="H799" s="356">
        <v>0.11117</v>
      </c>
      <c r="I799" s="356">
        <v>10922.477730000001</v>
      </c>
      <c r="J799" s="356">
        <v>436.02345000000003</v>
      </c>
      <c r="K799" s="356">
        <v>11358.501179999999</v>
      </c>
      <c r="L799" s="356">
        <v>28600.367699999999</v>
      </c>
      <c r="M799" s="356">
        <v>467.22080999999997</v>
      </c>
      <c r="N799" s="356">
        <v>29067.588510000001</v>
      </c>
      <c r="O799" s="356">
        <v>40426.200859999997</v>
      </c>
      <c r="P799" s="356">
        <v>85512.662469999996</v>
      </c>
      <c r="Q799" s="356">
        <v>0</v>
      </c>
      <c r="R799" s="357">
        <v>85512.662469999996</v>
      </c>
    </row>
    <row r="800" spans="1:18" s="332" customFormat="1" ht="13.5">
      <c r="A800" s="358"/>
      <c r="B800" s="358"/>
      <c r="C800" s="358"/>
      <c r="D800" s="358"/>
      <c r="E800" s="359">
        <v>229</v>
      </c>
      <c r="F800" s="360">
        <v>0</v>
      </c>
      <c r="G800" s="361">
        <v>0</v>
      </c>
      <c r="H800" s="361">
        <v>0</v>
      </c>
      <c r="I800" s="361">
        <v>1208.44958</v>
      </c>
      <c r="J800" s="361">
        <v>11.06706</v>
      </c>
      <c r="K800" s="361">
        <v>1219.5166399999998</v>
      </c>
      <c r="L800" s="361">
        <v>1685.0218600000001</v>
      </c>
      <c r="M800" s="361">
        <v>31.865569999999998</v>
      </c>
      <c r="N800" s="361">
        <v>1716.88743</v>
      </c>
      <c r="O800" s="361">
        <v>2936.40407</v>
      </c>
      <c r="P800" s="361">
        <v>34290.887329999998</v>
      </c>
      <c r="Q800" s="361">
        <v>10.44401</v>
      </c>
      <c r="R800" s="362">
        <v>34301.331340000004</v>
      </c>
    </row>
    <row r="801" spans="1:18" s="332" customFormat="1" ht="13.5">
      <c r="A801" s="358"/>
      <c r="B801" s="358"/>
      <c r="C801" s="358"/>
      <c r="D801" s="358"/>
      <c r="E801" s="359">
        <v>389</v>
      </c>
      <c r="F801" s="360">
        <v>0</v>
      </c>
      <c r="G801" s="361">
        <v>0</v>
      </c>
      <c r="H801" s="361">
        <v>0</v>
      </c>
      <c r="I801" s="361">
        <v>1016.79474</v>
      </c>
      <c r="J801" s="361">
        <v>1.9723199999999999</v>
      </c>
      <c r="K801" s="361">
        <v>1018.76706</v>
      </c>
      <c r="L801" s="361">
        <v>1453.99775</v>
      </c>
      <c r="M801" s="361">
        <v>2.0125500000000001</v>
      </c>
      <c r="N801" s="361">
        <v>1456.0103000000001</v>
      </c>
      <c r="O801" s="361">
        <v>2474.77736</v>
      </c>
      <c r="P801" s="361">
        <v>39141.967280000004</v>
      </c>
      <c r="Q801" s="361">
        <v>0</v>
      </c>
      <c r="R801" s="362">
        <v>39141.967280000004</v>
      </c>
    </row>
    <row r="802" spans="1:18" s="332" customFormat="1" ht="13.5">
      <c r="A802" s="358"/>
      <c r="B802" s="358"/>
      <c r="C802" s="358"/>
      <c r="D802" s="358"/>
      <c r="E802" s="359">
        <v>319</v>
      </c>
      <c r="F802" s="360">
        <v>1.15E-2</v>
      </c>
      <c r="G802" s="361">
        <v>0</v>
      </c>
      <c r="H802" s="361">
        <v>1.15E-2</v>
      </c>
      <c r="I802" s="361">
        <v>1635.7533600000002</v>
      </c>
      <c r="J802" s="361">
        <v>43.877330000000001</v>
      </c>
      <c r="K802" s="361">
        <v>1679.63069</v>
      </c>
      <c r="L802" s="361">
        <v>1409.4674199999999</v>
      </c>
      <c r="M802" s="361">
        <v>0</v>
      </c>
      <c r="N802" s="361">
        <v>1409.4674199999999</v>
      </c>
      <c r="O802" s="361">
        <v>3089.10961</v>
      </c>
      <c r="P802" s="361">
        <v>37116.076099999998</v>
      </c>
      <c r="Q802" s="361">
        <v>0</v>
      </c>
      <c r="R802" s="362">
        <v>37116.076099999998</v>
      </c>
    </row>
    <row r="803" spans="1:18" s="332" customFormat="1" ht="13.5">
      <c r="A803" s="358"/>
      <c r="B803" s="353" t="s">
        <v>9</v>
      </c>
      <c r="C803" s="353" t="s">
        <v>369</v>
      </c>
      <c r="D803" s="353" t="s">
        <v>369</v>
      </c>
      <c r="E803" s="354">
        <v>261</v>
      </c>
      <c r="F803" s="355">
        <v>0</v>
      </c>
      <c r="G803" s="356">
        <v>0</v>
      </c>
      <c r="H803" s="356">
        <v>0</v>
      </c>
      <c r="I803" s="356">
        <v>1304.8744999999999</v>
      </c>
      <c r="J803" s="356">
        <v>38.604879999999994</v>
      </c>
      <c r="K803" s="356">
        <v>1343.47938</v>
      </c>
      <c r="L803" s="356">
        <v>2167.07006</v>
      </c>
      <c r="M803" s="356">
        <v>113.03013</v>
      </c>
      <c r="N803" s="356">
        <v>2280.1001900000001</v>
      </c>
      <c r="O803" s="356">
        <v>3623.5795699999999</v>
      </c>
      <c r="P803" s="356">
        <v>26734.995760000002</v>
      </c>
      <c r="Q803" s="356">
        <v>0</v>
      </c>
      <c r="R803" s="357">
        <v>26734.995760000002</v>
      </c>
    </row>
    <row r="804" spans="1:18" s="332" customFormat="1" ht="13.5">
      <c r="A804" s="358"/>
      <c r="B804" s="358"/>
      <c r="C804" s="353" t="s">
        <v>370</v>
      </c>
      <c r="D804" s="353" t="s">
        <v>370</v>
      </c>
      <c r="E804" s="354">
        <v>250</v>
      </c>
      <c r="F804" s="355">
        <v>0</v>
      </c>
      <c r="G804" s="356">
        <v>0</v>
      </c>
      <c r="H804" s="356">
        <v>0</v>
      </c>
      <c r="I804" s="356">
        <v>86.170570000000012</v>
      </c>
      <c r="J804" s="356">
        <v>2.4399999999999999E-3</v>
      </c>
      <c r="K804" s="356">
        <v>86.173009999999991</v>
      </c>
      <c r="L804" s="356">
        <v>9.6833600000000004</v>
      </c>
      <c r="M804" s="356">
        <v>0</v>
      </c>
      <c r="N804" s="356">
        <v>9.6833600000000004</v>
      </c>
      <c r="O804" s="356">
        <v>95.856369999999998</v>
      </c>
      <c r="P804" s="356">
        <v>4344.58925</v>
      </c>
      <c r="Q804" s="356">
        <v>0</v>
      </c>
      <c r="R804" s="357">
        <v>4344.58925</v>
      </c>
    </row>
    <row r="805" spans="1:18" s="332" customFormat="1" ht="13.5">
      <c r="A805" s="358"/>
      <c r="B805" s="358"/>
      <c r="C805" s="353" t="s">
        <v>227</v>
      </c>
      <c r="D805" s="353" t="s">
        <v>228</v>
      </c>
      <c r="E805" s="354">
        <v>169</v>
      </c>
      <c r="F805" s="355">
        <v>0.23499999999999999</v>
      </c>
      <c r="G805" s="356">
        <v>0</v>
      </c>
      <c r="H805" s="356">
        <v>0.23499999999999999</v>
      </c>
      <c r="I805" s="356">
        <v>1640.84357</v>
      </c>
      <c r="J805" s="356">
        <v>34.89181</v>
      </c>
      <c r="K805" s="356">
        <v>1675.7353799999999</v>
      </c>
      <c r="L805" s="356">
        <v>1883.8363100000001</v>
      </c>
      <c r="M805" s="356">
        <v>11.241</v>
      </c>
      <c r="N805" s="356">
        <v>1895.0773100000001</v>
      </c>
      <c r="O805" s="356">
        <v>3571.0476899999999</v>
      </c>
      <c r="P805" s="356">
        <v>41543.03527</v>
      </c>
      <c r="Q805" s="356">
        <v>0</v>
      </c>
      <c r="R805" s="357">
        <v>41543.03527</v>
      </c>
    </row>
    <row r="806" spans="1:18" s="332" customFormat="1" ht="13.5">
      <c r="A806" s="358"/>
      <c r="B806" s="358"/>
      <c r="C806" s="358"/>
      <c r="D806" s="353" t="s">
        <v>371</v>
      </c>
      <c r="E806" s="354">
        <v>305</v>
      </c>
      <c r="F806" s="355">
        <v>0</v>
      </c>
      <c r="G806" s="356">
        <v>0</v>
      </c>
      <c r="H806" s="356">
        <v>0</v>
      </c>
      <c r="I806" s="356">
        <v>1550.3096200000002</v>
      </c>
      <c r="J806" s="356">
        <v>6.9000000000000008E-3</v>
      </c>
      <c r="K806" s="356">
        <v>1550.3165200000001</v>
      </c>
      <c r="L806" s="356">
        <v>1446.952</v>
      </c>
      <c r="M806" s="356">
        <v>0</v>
      </c>
      <c r="N806" s="356">
        <v>1446.952</v>
      </c>
      <c r="O806" s="356">
        <v>2997.2685200000001</v>
      </c>
      <c r="P806" s="356">
        <v>18397.39803</v>
      </c>
      <c r="Q806" s="356">
        <v>0</v>
      </c>
      <c r="R806" s="357">
        <v>18397.39803</v>
      </c>
    </row>
    <row r="807" spans="1:18" s="332" customFormat="1" ht="13.5">
      <c r="A807" s="358"/>
      <c r="B807" s="358"/>
      <c r="C807" s="353" t="s">
        <v>9</v>
      </c>
      <c r="D807" s="353" t="s">
        <v>9</v>
      </c>
      <c r="E807" s="354">
        <v>101</v>
      </c>
      <c r="F807" s="355">
        <v>4.7290799999999997</v>
      </c>
      <c r="G807" s="356">
        <v>1.0500000000000002E-3</v>
      </c>
      <c r="H807" s="356">
        <v>4.7301299999999999</v>
      </c>
      <c r="I807" s="356">
        <v>3029.8200999999999</v>
      </c>
      <c r="J807" s="356">
        <v>1090.39527</v>
      </c>
      <c r="K807" s="356">
        <v>4120.2153699999999</v>
      </c>
      <c r="L807" s="356">
        <v>8375.9926699999996</v>
      </c>
      <c r="M807" s="356">
        <v>817.15476000000001</v>
      </c>
      <c r="N807" s="356">
        <v>9193.1474299999991</v>
      </c>
      <c r="O807" s="356">
        <v>13318.092929999999</v>
      </c>
      <c r="P807" s="356">
        <v>37705.224130000002</v>
      </c>
      <c r="Q807" s="356">
        <v>0</v>
      </c>
      <c r="R807" s="357">
        <v>37705.224130000002</v>
      </c>
    </row>
    <row r="808" spans="1:18" s="332" customFormat="1" ht="13.5">
      <c r="A808" s="358"/>
      <c r="B808" s="358"/>
      <c r="C808" s="358"/>
      <c r="D808" s="353" t="s">
        <v>229</v>
      </c>
      <c r="E808" s="354">
        <v>342</v>
      </c>
      <c r="F808" s="355">
        <v>0</v>
      </c>
      <c r="G808" s="356">
        <v>0</v>
      </c>
      <c r="H808" s="356">
        <v>0</v>
      </c>
      <c r="I808" s="356">
        <v>2411.0761200000002</v>
      </c>
      <c r="J808" s="356">
        <v>56.55397</v>
      </c>
      <c r="K808" s="356">
        <v>2467.6300899999997</v>
      </c>
      <c r="L808" s="356">
        <v>3730.1778100000001</v>
      </c>
      <c r="M808" s="356">
        <v>0</v>
      </c>
      <c r="N808" s="356">
        <v>3730.1778100000001</v>
      </c>
      <c r="O808" s="356">
        <v>6197.8079000000007</v>
      </c>
      <c r="P808" s="356">
        <v>43599.492539999999</v>
      </c>
      <c r="Q808" s="356">
        <v>0</v>
      </c>
      <c r="R808" s="357">
        <v>43599.492539999999</v>
      </c>
    </row>
    <row r="809" spans="1:18" s="332" customFormat="1" ht="13.5">
      <c r="A809" s="358"/>
      <c r="B809" s="358"/>
      <c r="C809" s="358"/>
      <c r="D809" s="353" t="s">
        <v>319</v>
      </c>
      <c r="E809" s="354">
        <v>77</v>
      </c>
      <c r="F809" s="355">
        <v>0</v>
      </c>
      <c r="G809" s="356">
        <v>0</v>
      </c>
      <c r="H809" s="356">
        <v>0</v>
      </c>
      <c r="I809" s="356">
        <v>3172.4195600000003</v>
      </c>
      <c r="J809" s="356">
        <v>1005.8945799999999</v>
      </c>
      <c r="K809" s="356">
        <v>4178.3141400000004</v>
      </c>
      <c r="L809" s="356">
        <v>3978.0075899999997</v>
      </c>
      <c r="M809" s="356">
        <v>2.1554600000000002</v>
      </c>
      <c r="N809" s="356">
        <v>3980.1630499999997</v>
      </c>
      <c r="O809" s="356">
        <v>8158.4771900000005</v>
      </c>
      <c r="P809" s="356">
        <v>60123.814210000004</v>
      </c>
      <c r="Q809" s="356">
        <v>0</v>
      </c>
      <c r="R809" s="357">
        <v>60123.814210000004</v>
      </c>
    </row>
    <row r="810" spans="1:18" s="332" customFormat="1" ht="13.5">
      <c r="A810" s="358"/>
      <c r="B810" s="358"/>
      <c r="C810" s="358"/>
      <c r="D810" s="353" t="s">
        <v>372</v>
      </c>
      <c r="E810" s="354">
        <v>119</v>
      </c>
      <c r="F810" s="355">
        <v>0</v>
      </c>
      <c r="G810" s="356">
        <v>3.5999999999999999E-3</v>
      </c>
      <c r="H810" s="356">
        <v>3.5999999999999999E-3</v>
      </c>
      <c r="I810" s="356">
        <v>2753.8844700000004</v>
      </c>
      <c r="J810" s="356">
        <v>677.20256999999992</v>
      </c>
      <c r="K810" s="356">
        <v>3431.0870399999999</v>
      </c>
      <c r="L810" s="356">
        <v>6410.9383600000001</v>
      </c>
      <c r="M810" s="356">
        <v>601.7471700000001</v>
      </c>
      <c r="N810" s="356">
        <v>7012.6855300000007</v>
      </c>
      <c r="O810" s="356">
        <v>10443.776169999999</v>
      </c>
      <c r="P810" s="356">
        <v>47301.329060000004</v>
      </c>
      <c r="Q810" s="356">
        <v>0</v>
      </c>
      <c r="R810" s="357">
        <v>47301.329060000004</v>
      </c>
    </row>
    <row r="811" spans="1:18" s="332" customFormat="1" ht="13.5">
      <c r="A811" s="358"/>
      <c r="B811" s="358"/>
      <c r="C811" s="358"/>
      <c r="D811" s="353" t="s">
        <v>230</v>
      </c>
      <c r="E811" s="354">
        <v>168</v>
      </c>
      <c r="F811" s="355">
        <v>0</v>
      </c>
      <c r="G811" s="356">
        <v>0</v>
      </c>
      <c r="H811" s="356">
        <v>0</v>
      </c>
      <c r="I811" s="356">
        <v>3847.6975299999999</v>
      </c>
      <c r="J811" s="356">
        <v>418.97228000000001</v>
      </c>
      <c r="K811" s="356">
        <v>4266.6698099999994</v>
      </c>
      <c r="L811" s="356">
        <v>7868.0329699999993</v>
      </c>
      <c r="M811" s="356">
        <v>75.767189999999999</v>
      </c>
      <c r="N811" s="356">
        <v>7943.8001599999998</v>
      </c>
      <c r="O811" s="356">
        <v>12210.46997</v>
      </c>
      <c r="P811" s="356">
        <v>71534.748900000006</v>
      </c>
      <c r="Q811" s="356">
        <v>555.02350999999999</v>
      </c>
      <c r="R811" s="357">
        <v>72089.77240999999</v>
      </c>
    </row>
    <row r="812" spans="1:18" s="332" customFormat="1" ht="13.5">
      <c r="A812" s="358"/>
      <c r="B812" s="358"/>
      <c r="C812" s="353" t="s">
        <v>373</v>
      </c>
      <c r="D812" s="353" t="s">
        <v>373</v>
      </c>
      <c r="E812" s="354">
        <v>311</v>
      </c>
      <c r="F812" s="355">
        <v>1.2308599999999998</v>
      </c>
      <c r="G812" s="356">
        <v>0</v>
      </c>
      <c r="H812" s="356">
        <v>1.2308599999999998</v>
      </c>
      <c r="I812" s="356">
        <v>1267.41958</v>
      </c>
      <c r="J812" s="356">
        <v>0.10006</v>
      </c>
      <c r="K812" s="356">
        <v>1267.51964</v>
      </c>
      <c r="L812" s="356">
        <v>1712.38113</v>
      </c>
      <c r="M812" s="356">
        <v>97.417500000000004</v>
      </c>
      <c r="N812" s="356">
        <v>1809.7986299999998</v>
      </c>
      <c r="O812" s="356">
        <v>3078.5491299999999</v>
      </c>
      <c r="P812" s="356">
        <v>24042.428170000003</v>
      </c>
      <c r="Q812" s="356">
        <v>0</v>
      </c>
      <c r="R812" s="357">
        <v>24042.428170000003</v>
      </c>
    </row>
    <row r="813" spans="1:18" s="332" customFormat="1" ht="13.5">
      <c r="A813" s="358"/>
      <c r="B813" s="358"/>
      <c r="C813" s="353" t="s">
        <v>231</v>
      </c>
      <c r="D813" s="353" t="s">
        <v>232</v>
      </c>
      <c r="E813" s="354">
        <v>304</v>
      </c>
      <c r="F813" s="355">
        <v>0</v>
      </c>
      <c r="G813" s="356">
        <v>0</v>
      </c>
      <c r="H813" s="356">
        <v>0</v>
      </c>
      <c r="I813" s="356">
        <v>2636.6543099999999</v>
      </c>
      <c r="J813" s="356">
        <v>3.2656900000000002</v>
      </c>
      <c r="K813" s="356">
        <v>2639.92</v>
      </c>
      <c r="L813" s="356">
        <v>3475.0003299999998</v>
      </c>
      <c r="M813" s="356">
        <v>0</v>
      </c>
      <c r="N813" s="356">
        <v>3475.0003299999998</v>
      </c>
      <c r="O813" s="356">
        <v>6114.9203299999999</v>
      </c>
      <c r="P813" s="356">
        <v>43880.454210000004</v>
      </c>
      <c r="Q813" s="356">
        <v>0</v>
      </c>
      <c r="R813" s="357">
        <v>43880.454210000004</v>
      </c>
    </row>
    <row r="814" spans="1:18" s="332" customFormat="1" ht="13.5">
      <c r="A814" s="358"/>
      <c r="B814" s="358"/>
      <c r="C814" s="358"/>
      <c r="D814" s="353" t="s">
        <v>374</v>
      </c>
      <c r="E814" s="354">
        <v>270</v>
      </c>
      <c r="F814" s="355">
        <v>0</v>
      </c>
      <c r="G814" s="356">
        <v>0</v>
      </c>
      <c r="H814" s="356">
        <v>0</v>
      </c>
      <c r="I814" s="356">
        <v>67.701700000000002</v>
      </c>
      <c r="J814" s="356">
        <v>0</v>
      </c>
      <c r="K814" s="356">
        <v>67.701700000000002</v>
      </c>
      <c r="L814" s="356">
        <v>71.089669999999998</v>
      </c>
      <c r="M814" s="356">
        <v>0</v>
      </c>
      <c r="N814" s="356">
        <v>71.089669999999998</v>
      </c>
      <c r="O814" s="356">
        <v>138.79137</v>
      </c>
      <c r="P814" s="356">
        <v>5258.2176900000004</v>
      </c>
      <c r="Q814" s="356">
        <v>0</v>
      </c>
      <c r="R814" s="357">
        <v>5258.2176900000004</v>
      </c>
    </row>
    <row r="815" spans="1:18" s="332" customFormat="1" ht="13.5">
      <c r="A815" s="358"/>
      <c r="B815" s="358"/>
      <c r="C815" s="358"/>
      <c r="D815" s="353" t="s">
        <v>375</v>
      </c>
      <c r="E815" s="354">
        <v>251</v>
      </c>
      <c r="F815" s="355">
        <v>0</v>
      </c>
      <c r="G815" s="356">
        <v>0</v>
      </c>
      <c r="H815" s="356">
        <v>0</v>
      </c>
      <c r="I815" s="356">
        <v>20.90672</v>
      </c>
      <c r="J815" s="356">
        <v>0</v>
      </c>
      <c r="K815" s="356">
        <v>20.90672</v>
      </c>
      <c r="L815" s="356">
        <v>18.541</v>
      </c>
      <c r="M815" s="356">
        <v>0</v>
      </c>
      <c r="N815" s="356">
        <v>18.541</v>
      </c>
      <c r="O815" s="356">
        <v>39.447720000000004</v>
      </c>
      <c r="P815" s="356">
        <v>2697.8298599999998</v>
      </c>
      <c r="Q815" s="356">
        <v>0</v>
      </c>
      <c r="R815" s="357">
        <v>2697.8298599999998</v>
      </c>
    </row>
    <row r="816" spans="1:18" s="332" customFormat="1" ht="13.5">
      <c r="A816" s="358"/>
      <c r="B816" s="358"/>
      <c r="C816" s="353" t="s">
        <v>376</v>
      </c>
      <c r="D816" s="353" t="s">
        <v>377</v>
      </c>
      <c r="E816" s="354">
        <v>390</v>
      </c>
      <c r="F816" s="355">
        <v>0</v>
      </c>
      <c r="G816" s="356">
        <v>0</v>
      </c>
      <c r="H816" s="356">
        <v>0</v>
      </c>
      <c r="I816" s="356">
        <v>1027.22543</v>
      </c>
      <c r="J816" s="356">
        <v>12.27791</v>
      </c>
      <c r="K816" s="356">
        <v>1039.50334</v>
      </c>
      <c r="L816" s="356">
        <v>1284.6514</v>
      </c>
      <c r="M816" s="356">
        <v>0</v>
      </c>
      <c r="N816" s="356">
        <v>1284.6514</v>
      </c>
      <c r="O816" s="356">
        <v>2324.1547400000004</v>
      </c>
      <c r="P816" s="356">
        <v>20701.22176</v>
      </c>
      <c r="Q816" s="356">
        <v>0</v>
      </c>
      <c r="R816" s="357">
        <v>20701.22176</v>
      </c>
    </row>
    <row r="817" spans="1:18" s="332" customFormat="1" ht="13.5">
      <c r="A817" s="358"/>
      <c r="B817" s="358"/>
      <c r="C817" s="353" t="s">
        <v>233</v>
      </c>
      <c r="D817" s="353" t="s">
        <v>233</v>
      </c>
      <c r="E817" s="354">
        <v>386</v>
      </c>
      <c r="F817" s="355">
        <v>0</v>
      </c>
      <c r="G817" s="356">
        <v>0</v>
      </c>
      <c r="H817" s="356">
        <v>0</v>
      </c>
      <c r="I817" s="356">
        <v>890.01419999999996</v>
      </c>
      <c r="J817" s="356">
        <v>37.690280000000001</v>
      </c>
      <c r="K817" s="356">
        <v>927.70447999999999</v>
      </c>
      <c r="L817" s="356">
        <v>1775.0087800000001</v>
      </c>
      <c r="M817" s="356">
        <v>0</v>
      </c>
      <c r="N817" s="356">
        <v>1775.0087800000001</v>
      </c>
      <c r="O817" s="356">
        <v>2702.71326</v>
      </c>
      <c r="P817" s="356">
        <v>13551.56142</v>
      </c>
      <c r="Q817" s="356">
        <v>0</v>
      </c>
      <c r="R817" s="357">
        <v>13551.56142</v>
      </c>
    </row>
    <row r="818" spans="1:18" s="332" customFormat="1" ht="13.5">
      <c r="A818" s="358"/>
      <c r="B818" s="358"/>
      <c r="C818" s="353" t="s">
        <v>378</v>
      </c>
      <c r="D818" s="353" t="s">
        <v>379</v>
      </c>
      <c r="E818" s="354">
        <v>196</v>
      </c>
      <c r="F818" s="355">
        <v>0</v>
      </c>
      <c r="G818" s="356">
        <v>0</v>
      </c>
      <c r="H818" s="356">
        <v>0</v>
      </c>
      <c r="I818" s="356">
        <v>74.804479999999998</v>
      </c>
      <c r="J818" s="356">
        <v>6.7400000000000003E-3</v>
      </c>
      <c r="K818" s="356">
        <v>74.811220000000006</v>
      </c>
      <c r="L818" s="356">
        <v>30.5</v>
      </c>
      <c r="M818" s="356">
        <v>0</v>
      </c>
      <c r="N818" s="356">
        <v>30.5</v>
      </c>
      <c r="O818" s="356">
        <v>105.31122000000001</v>
      </c>
      <c r="P818" s="356">
        <v>7160.4025700000002</v>
      </c>
      <c r="Q818" s="356">
        <v>0</v>
      </c>
      <c r="R818" s="357">
        <v>7160.4025700000002</v>
      </c>
    </row>
    <row r="819" spans="1:18" s="332" customFormat="1" ht="13.5">
      <c r="A819" s="358"/>
      <c r="B819" s="358"/>
      <c r="C819" s="358"/>
      <c r="D819" s="353" t="s">
        <v>378</v>
      </c>
      <c r="E819" s="354">
        <v>252</v>
      </c>
      <c r="F819" s="355">
        <v>0</v>
      </c>
      <c r="G819" s="356">
        <v>0</v>
      </c>
      <c r="H819" s="356">
        <v>0</v>
      </c>
      <c r="I819" s="356">
        <v>24.020949999999999</v>
      </c>
      <c r="J819" s="356">
        <v>0</v>
      </c>
      <c r="K819" s="356">
        <v>24.020949999999999</v>
      </c>
      <c r="L819" s="356">
        <v>1.56169</v>
      </c>
      <c r="M819" s="356">
        <v>0</v>
      </c>
      <c r="N819" s="356">
        <v>1.56169</v>
      </c>
      <c r="O819" s="356">
        <v>25.582639999999998</v>
      </c>
      <c r="P819" s="356">
        <v>2891.4362999999998</v>
      </c>
      <c r="Q819" s="356">
        <v>0</v>
      </c>
      <c r="R819" s="357">
        <v>2891.4362999999998</v>
      </c>
    </row>
    <row r="820" spans="1:18" s="332" customFormat="1" ht="13.5">
      <c r="A820" s="358"/>
      <c r="B820" s="358"/>
      <c r="C820" s="353" t="s">
        <v>380</v>
      </c>
      <c r="D820" s="353" t="s">
        <v>381</v>
      </c>
      <c r="E820" s="354">
        <v>374</v>
      </c>
      <c r="F820" s="355">
        <v>0</v>
      </c>
      <c r="G820" s="356">
        <v>0</v>
      </c>
      <c r="H820" s="356">
        <v>0</v>
      </c>
      <c r="I820" s="356">
        <v>721.70584999999994</v>
      </c>
      <c r="J820" s="356">
        <v>100.87358999999999</v>
      </c>
      <c r="K820" s="356">
        <v>822.57943999999998</v>
      </c>
      <c r="L820" s="356">
        <v>1137.2935299999999</v>
      </c>
      <c r="M820" s="356">
        <v>0</v>
      </c>
      <c r="N820" s="356">
        <v>1137.2935299999999</v>
      </c>
      <c r="O820" s="356">
        <v>1959.8729699999999</v>
      </c>
      <c r="P820" s="356">
        <v>16607.67035</v>
      </c>
      <c r="Q820" s="356">
        <v>0</v>
      </c>
      <c r="R820" s="357">
        <v>16607.67035</v>
      </c>
    </row>
    <row r="821" spans="1:18" s="332" customFormat="1" ht="13.5">
      <c r="A821" s="358"/>
      <c r="B821" s="358"/>
      <c r="C821" s="353" t="s">
        <v>382</v>
      </c>
      <c r="D821" s="353" t="s">
        <v>382</v>
      </c>
      <c r="E821" s="354">
        <v>433</v>
      </c>
      <c r="F821" s="355">
        <v>0</v>
      </c>
      <c r="G821" s="356">
        <v>0</v>
      </c>
      <c r="H821" s="356">
        <v>0</v>
      </c>
      <c r="I821" s="356">
        <v>10.411049999999999</v>
      </c>
      <c r="J821" s="356">
        <v>0</v>
      </c>
      <c r="K821" s="356">
        <v>10.411049999999999</v>
      </c>
      <c r="L821" s="356">
        <v>16.514720000000001</v>
      </c>
      <c r="M821" s="356">
        <v>0</v>
      </c>
      <c r="N821" s="356">
        <v>16.514720000000001</v>
      </c>
      <c r="O821" s="356">
        <v>26.92577</v>
      </c>
      <c r="P821" s="356">
        <v>4551.0742099999998</v>
      </c>
      <c r="Q821" s="356">
        <v>0</v>
      </c>
      <c r="R821" s="357">
        <v>4551.0742099999998</v>
      </c>
    </row>
    <row r="822" spans="1:18" s="332" customFormat="1" ht="13.5">
      <c r="A822" s="358"/>
      <c r="B822" s="353" t="s">
        <v>10</v>
      </c>
      <c r="C822" s="353" t="s">
        <v>10</v>
      </c>
      <c r="D822" s="353" t="s">
        <v>10</v>
      </c>
      <c r="E822" s="354">
        <v>393</v>
      </c>
      <c r="F822" s="355">
        <v>0</v>
      </c>
      <c r="G822" s="356">
        <v>0</v>
      </c>
      <c r="H822" s="356">
        <v>0</v>
      </c>
      <c r="I822" s="356">
        <v>595.37810999999999</v>
      </c>
      <c r="J822" s="356">
        <v>1.18964</v>
      </c>
      <c r="K822" s="356">
        <v>596.56775000000005</v>
      </c>
      <c r="L822" s="356">
        <v>1023.36801</v>
      </c>
      <c r="M822" s="356">
        <v>0</v>
      </c>
      <c r="N822" s="356">
        <v>1023.36801</v>
      </c>
      <c r="O822" s="356">
        <v>1619.9357600000001</v>
      </c>
      <c r="P822" s="356">
        <v>26680.321210000002</v>
      </c>
      <c r="Q822" s="356">
        <v>0</v>
      </c>
      <c r="R822" s="357">
        <v>26680.321210000002</v>
      </c>
    </row>
    <row r="823" spans="1:18" s="332" customFormat="1" ht="13.5">
      <c r="A823" s="358"/>
      <c r="B823" s="358"/>
      <c r="C823" s="353" t="s">
        <v>383</v>
      </c>
      <c r="D823" s="353" t="s">
        <v>384</v>
      </c>
      <c r="E823" s="354">
        <v>432</v>
      </c>
      <c r="F823" s="355">
        <v>0</v>
      </c>
      <c r="G823" s="356">
        <v>0</v>
      </c>
      <c r="H823" s="356">
        <v>0</v>
      </c>
      <c r="I823" s="356">
        <v>23.312110000000001</v>
      </c>
      <c r="J823" s="356">
        <v>0</v>
      </c>
      <c r="K823" s="356">
        <v>23.312110000000001</v>
      </c>
      <c r="L823" s="356">
        <v>0</v>
      </c>
      <c r="M823" s="356">
        <v>0</v>
      </c>
      <c r="N823" s="356">
        <v>0</v>
      </c>
      <c r="O823" s="356">
        <v>23.312110000000001</v>
      </c>
      <c r="P823" s="356">
        <v>11720.60203</v>
      </c>
      <c r="Q823" s="356">
        <v>0</v>
      </c>
      <c r="R823" s="357">
        <v>11720.60203</v>
      </c>
    </row>
    <row r="824" spans="1:18" s="332" customFormat="1" ht="13.5">
      <c r="A824" s="358"/>
      <c r="B824" s="358"/>
      <c r="C824" s="353" t="s">
        <v>385</v>
      </c>
      <c r="D824" s="353" t="s">
        <v>386</v>
      </c>
      <c r="E824" s="354">
        <v>438</v>
      </c>
      <c r="F824" s="355">
        <v>0</v>
      </c>
      <c r="G824" s="356">
        <v>0</v>
      </c>
      <c r="H824" s="356">
        <v>0</v>
      </c>
      <c r="I824" s="356">
        <v>362.71028999999999</v>
      </c>
      <c r="J824" s="356">
        <v>5.0499999999999998E-3</v>
      </c>
      <c r="K824" s="356">
        <v>362.71534000000003</v>
      </c>
      <c r="L824" s="356">
        <v>778.80615999999998</v>
      </c>
      <c r="M824" s="356">
        <v>0</v>
      </c>
      <c r="N824" s="356">
        <v>778.80615999999998</v>
      </c>
      <c r="O824" s="356">
        <v>1141.5215000000001</v>
      </c>
      <c r="P824" s="356">
        <v>20884.082780000001</v>
      </c>
      <c r="Q824" s="356">
        <v>0</v>
      </c>
      <c r="R824" s="357">
        <v>20884.082780000001</v>
      </c>
    </row>
    <row r="825" spans="1:18" s="332" customFormat="1" ht="13.5">
      <c r="A825" s="358"/>
      <c r="B825" s="353" t="s">
        <v>235</v>
      </c>
      <c r="C825" s="353" t="s">
        <v>235</v>
      </c>
      <c r="D825" s="353" t="s">
        <v>235</v>
      </c>
      <c r="E825" s="354">
        <v>225</v>
      </c>
      <c r="F825" s="355">
        <v>26.296569999999999</v>
      </c>
      <c r="G825" s="356">
        <v>0</v>
      </c>
      <c r="H825" s="356">
        <v>26.296569999999999</v>
      </c>
      <c r="I825" s="356">
        <v>7875.6638200000007</v>
      </c>
      <c r="J825" s="356">
        <v>573.95543000000009</v>
      </c>
      <c r="K825" s="356">
        <v>8449.6192499999997</v>
      </c>
      <c r="L825" s="356">
        <v>10501.123079999999</v>
      </c>
      <c r="M825" s="356">
        <v>183.14645999999999</v>
      </c>
      <c r="N825" s="356">
        <v>10684.269539999999</v>
      </c>
      <c r="O825" s="356">
        <v>19160.185359999999</v>
      </c>
      <c r="P825" s="356">
        <v>92931.374930000005</v>
      </c>
      <c r="Q825" s="356">
        <v>0</v>
      </c>
      <c r="R825" s="357">
        <v>92931.374930000005</v>
      </c>
    </row>
    <row r="826" spans="1:18" s="332" customFormat="1" ht="13.5">
      <c r="A826" s="358"/>
      <c r="B826" s="358"/>
      <c r="C826" s="353" t="s">
        <v>236</v>
      </c>
      <c r="D826" s="353" t="s">
        <v>237</v>
      </c>
      <c r="E826" s="354">
        <v>313</v>
      </c>
      <c r="F826" s="355">
        <v>1.15E-2</v>
      </c>
      <c r="G826" s="356">
        <v>0</v>
      </c>
      <c r="H826" s="356">
        <v>1.15E-2</v>
      </c>
      <c r="I826" s="356">
        <v>2052.79855</v>
      </c>
      <c r="J826" s="356">
        <v>126.16871</v>
      </c>
      <c r="K826" s="356">
        <v>2178.9672599999999</v>
      </c>
      <c r="L826" s="356">
        <v>1999.74261</v>
      </c>
      <c r="M826" s="356">
        <v>0</v>
      </c>
      <c r="N826" s="356">
        <v>1999.74261</v>
      </c>
      <c r="O826" s="356">
        <v>4178.7213700000002</v>
      </c>
      <c r="P826" s="356">
        <v>36970.968329999996</v>
      </c>
      <c r="Q826" s="356">
        <v>0</v>
      </c>
      <c r="R826" s="357">
        <v>36970.968329999996</v>
      </c>
    </row>
    <row r="827" spans="1:18" s="332" customFormat="1" ht="13.5">
      <c r="A827" s="358"/>
      <c r="B827" s="358"/>
      <c r="C827" s="358"/>
      <c r="D827" s="353" t="s">
        <v>387</v>
      </c>
      <c r="E827" s="354">
        <v>392</v>
      </c>
      <c r="F827" s="355">
        <v>12.80311</v>
      </c>
      <c r="G827" s="356">
        <v>0</v>
      </c>
      <c r="H827" s="356">
        <v>12.80311</v>
      </c>
      <c r="I827" s="356">
        <v>1155.90131</v>
      </c>
      <c r="J827" s="356">
        <v>2.0299100000000001</v>
      </c>
      <c r="K827" s="356">
        <v>1157.9312199999999</v>
      </c>
      <c r="L827" s="356">
        <v>892.24036000000001</v>
      </c>
      <c r="M827" s="356">
        <v>0</v>
      </c>
      <c r="N827" s="356">
        <v>892.24036000000001</v>
      </c>
      <c r="O827" s="356">
        <v>2062.97469</v>
      </c>
      <c r="P827" s="356">
        <v>21491.379820000002</v>
      </c>
      <c r="Q827" s="356">
        <v>0</v>
      </c>
      <c r="R827" s="357">
        <v>21491.379820000002</v>
      </c>
    </row>
    <row r="828" spans="1:18" s="332" customFormat="1" ht="13.5">
      <c r="A828" s="358"/>
      <c r="B828" s="358"/>
      <c r="C828" s="353" t="s">
        <v>388</v>
      </c>
      <c r="D828" s="353" t="s">
        <v>389</v>
      </c>
      <c r="E828" s="354">
        <v>381</v>
      </c>
      <c r="F828" s="355">
        <v>3.6049999999999999E-2</v>
      </c>
      <c r="G828" s="356">
        <v>0</v>
      </c>
      <c r="H828" s="356">
        <v>3.6049999999999999E-2</v>
      </c>
      <c r="I828" s="356">
        <v>948.65025000000003</v>
      </c>
      <c r="J828" s="356">
        <v>0.14440999999999998</v>
      </c>
      <c r="K828" s="356">
        <v>948.79466000000002</v>
      </c>
      <c r="L828" s="356">
        <v>1578.0625700000001</v>
      </c>
      <c r="M828" s="356">
        <v>7.7368399999999999</v>
      </c>
      <c r="N828" s="356">
        <v>1585.7994099999999</v>
      </c>
      <c r="O828" s="356">
        <v>2534.6301200000003</v>
      </c>
      <c r="P828" s="356">
        <v>16454.449710000001</v>
      </c>
      <c r="Q828" s="356">
        <v>0</v>
      </c>
      <c r="R828" s="357">
        <v>16454.449710000001</v>
      </c>
    </row>
    <row r="829" spans="1:18" s="332" customFormat="1" ht="13.5">
      <c r="A829" s="358"/>
      <c r="B829" s="358"/>
      <c r="C829" s="353" t="s">
        <v>390</v>
      </c>
      <c r="D829" s="353" t="s">
        <v>391</v>
      </c>
      <c r="E829" s="354">
        <v>384</v>
      </c>
      <c r="F829" s="355">
        <v>0</v>
      </c>
      <c r="G829" s="356">
        <v>0</v>
      </c>
      <c r="H829" s="356">
        <v>0</v>
      </c>
      <c r="I829" s="356">
        <v>814.21384</v>
      </c>
      <c r="J829" s="356">
        <v>2.4697800000000001</v>
      </c>
      <c r="K829" s="356">
        <v>816.68362000000002</v>
      </c>
      <c r="L829" s="356">
        <v>397.09878999999995</v>
      </c>
      <c r="M829" s="356">
        <v>0</v>
      </c>
      <c r="N829" s="356">
        <v>397.09878999999995</v>
      </c>
      <c r="O829" s="356">
        <v>1213.78241</v>
      </c>
      <c r="P829" s="356">
        <v>28005.728010000003</v>
      </c>
      <c r="Q829" s="356">
        <v>0</v>
      </c>
      <c r="R829" s="357">
        <v>28005.728010000003</v>
      </c>
    </row>
    <row r="830" spans="1:18" s="332" customFormat="1" ht="13.5">
      <c r="A830" s="358"/>
      <c r="B830" s="353" t="s">
        <v>12</v>
      </c>
      <c r="C830" s="353" t="s">
        <v>238</v>
      </c>
      <c r="D830" s="353" t="s">
        <v>239</v>
      </c>
      <c r="E830" s="354">
        <v>23</v>
      </c>
      <c r="F830" s="355">
        <v>34.991610000000001</v>
      </c>
      <c r="G830" s="356">
        <v>0</v>
      </c>
      <c r="H830" s="356">
        <v>34.991610000000001</v>
      </c>
      <c r="I830" s="356">
        <v>3882.6174799999999</v>
      </c>
      <c r="J830" s="356">
        <v>330.86516999999998</v>
      </c>
      <c r="K830" s="356">
        <v>4213.4826499999999</v>
      </c>
      <c r="L830" s="356">
        <v>7532.5759600000001</v>
      </c>
      <c r="M830" s="356">
        <v>28.48105</v>
      </c>
      <c r="N830" s="356">
        <v>7561.0570099999995</v>
      </c>
      <c r="O830" s="356">
        <v>11809.531269999999</v>
      </c>
      <c r="P830" s="356">
        <v>43992.73472</v>
      </c>
      <c r="Q830" s="356">
        <v>0</v>
      </c>
      <c r="R830" s="357">
        <v>43992.73472</v>
      </c>
    </row>
    <row r="831" spans="1:18" s="332" customFormat="1" ht="13.5">
      <c r="A831" s="358"/>
      <c r="B831" s="358"/>
      <c r="C831" s="353" t="s">
        <v>12</v>
      </c>
      <c r="D831" s="353" t="s">
        <v>12</v>
      </c>
      <c r="E831" s="354">
        <v>241</v>
      </c>
      <c r="F831" s="355">
        <v>0.32386000000000004</v>
      </c>
      <c r="G831" s="356">
        <v>0</v>
      </c>
      <c r="H831" s="356">
        <v>0.32386000000000004</v>
      </c>
      <c r="I831" s="356">
        <v>5087.9271200000003</v>
      </c>
      <c r="J831" s="356">
        <v>920.2355500000001</v>
      </c>
      <c r="K831" s="356">
        <v>6008.1626699999997</v>
      </c>
      <c r="L831" s="356">
        <v>20889.01283</v>
      </c>
      <c r="M831" s="356">
        <v>420.82366999999999</v>
      </c>
      <c r="N831" s="356">
        <v>21309.836500000001</v>
      </c>
      <c r="O831" s="356">
        <v>27318.32303</v>
      </c>
      <c r="P831" s="356">
        <v>72296.462790000005</v>
      </c>
      <c r="Q831" s="356">
        <v>0</v>
      </c>
      <c r="R831" s="357">
        <v>72296.462790000005</v>
      </c>
    </row>
    <row r="832" spans="1:18" s="332" customFormat="1" ht="13.5">
      <c r="A832" s="358"/>
      <c r="B832" s="358"/>
      <c r="C832" s="358"/>
      <c r="D832" s="353" t="s">
        <v>392</v>
      </c>
      <c r="E832" s="354">
        <v>327</v>
      </c>
      <c r="F832" s="355">
        <v>4.62E-3</v>
      </c>
      <c r="G832" s="356">
        <v>0</v>
      </c>
      <c r="H832" s="356">
        <v>4.62E-3</v>
      </c>
      <c r="I832" s="356">
        <v>2222.3981100000001</v>
      </c>
      <c r="J832" s="356">
        <v>9.584010000000001</v>
      </c>
      <c r="K832" s="356">
        <v>2231.9821200000001</v>
      </c>
      <c r="L832" s="356">
        <v>2027.5687499999999</v>
      </c>
      <c r="M832" s="356">
        <v>0</v>
      </c>
      <c r="N832" s="356">
        <v>2027.5687499999999</v>
      </c>
      <c r="O832" s="356">
        <v>4259.5554900000006</v>
      </c>
      <c r="P832" s="356">
        <v>36090.699270000005</v>
      </c>
      <c r="Q832" s="356">
        <v>0</v>
      </c>
      <c r="R832" s="357">
        <v>36090.699270000005</v>
      </c>
    </row>
    <row r="833" spans="1:18" s="332" customFormat="1" ht="13.5">
      <c r="A833" s="358"/>
      <c r="B833" s="358"/>
      <c r="C833" s="353" t="s">
        <v>240</v>
      </c>
      <c r="D833" s="353" t="s">
        <v>240</v>
      </c>
      <c r="E833" s="354">
        <v>441</v>
      </c>
      <c r="F833" s="355">
        <v>0</v>
      </c>
      <c r="G833" s="356">
        <v>0</v>
      </c>
      <c r="H833" s="356">
        <v>0</v>
      </c>
      <c r="I833" s="356">
        <v>565.52756999999997</v>
      </c>
      <c r="J833" s="356">
        <v>2.4188499999999999</v>
      </c>
      <c r="K833" s="356">
        <v>567.94641999999999</v>
      </c>
      <c r="L833" s="356">
        <v>315.78606000000002</v>
      </c>
      <c r="M833" s="356">
        <v>56.204999999999998</v>
      </c>
      <c r="N833" s="356">
        <v>371.99106</v>
      </c>
      <c r="O833" s="356">
        <v>939.93747999999994</v>
      </c>
      <c r="P833" s="356">
        <v>24829.08006</v>
      </c>
      <c r="Q833" s="356">
        <v>0</v>
      </c>
      <c r="R833" s="357">
        <v>24829.08006</v>
      </c>
    </row>
    <row r="834" spans="1:18" s="332" customFormat="1" ht="13.5">
      <c r="A834" s="358"/>
      <c r="B834" s="358"/>
      <c r="C834" s="353" t="s">
        <v>242</v>
      </c>
      <c r="D834" s="353" t="s">
        <v>242</v>
      </c>
      <c r="E834" s="354">
        <v>324</v>
      </c>
      <c r="F834" s="355">
        <v>9.7879999999999995E-2</v>
      </c>
      <c r="G834" s="356">
        <v>0</v>
      </c>
      <c r="H834" s="356">
        <v>9.7879999999999995E-2</v>
      </c>
      <c r="I834" s="356">
        <v>2786.4341600000002</v>
      </c>
      <c r="J834" s="356">
        <v>58.483050000000006</v>
      </c>
      <c r="K834" s="356">
        <v>2844.9172100000001</v>
      </c>
      <c r="L834" s="356">
        <v>3936.70685</v>
      </c>
      <c r="M834" s="356">
        <v>6.2066099999999995</v>
      </c>
      <c r="N834" s="356">
        <v>3942.9134599999998</v>
      </c>
      <c r="O834" s="356">
        <v>6787.9285499999996</v>
      </c>
      <c r="P834" s="356">
        <v>72795.540680000006</v>
      </c>
      <c r="Q834" s="356">
        <v>0</v>
      </c>
      <c r="R834" s="357">
        <v>72795.540680000006</v>
      </c>
    </row>
    <row r="835" spans="1:18" s="332" customFormat="1" ht="13.5">
      <c r="A835" s="358"/>
      <c r="B835" s="353" t="s">
        <v>243</v>
      </c>
      <c r="C835" s="353" t="s">
        <v>244</v>
      </c>
      <c r="D835" s="353" t="s">
        <v>244</v>
      </c>
      <c r="E835" s="354">
        <v>79</v>
      </c>
      <c r="F835" s="355">
        <v>1.1899999999999999E-3</v>
      </c>
      <c r="G835" s="356">
        <v>0</v>
      </c>
      <c r="H835" s="356">
        <v>1.1899999999999999E-3</v>
      </c>
      <c r="I835" s="356">
        <v>2372.1749199999999</v>
      </c>
      <c r="J835" s="356">
        <v>48.395780000000002</v>
      </c>
      <c r="K835" s="356">
        <v>2420.5707000000002</v>
      </c>
      <c r="L835" s="356">
        <v>1525.2229199999999</v>
      </c>
      <c r="M835" s="356">
        <v>0</v>
      </c>
      <c r="N835" s="356">
        <v>1525.2229199999999</v>
      </c>
      <c r="O835" s="356">
        <v>3945.7948099999999</v>
      </c>
      <c r="P835" s="356">
        <v>43888.518299999996</v>
      </c>
      <c r="Q835" s="356">
        <v>0</v>
      </c>
      <c r="R835" s="357">
        <v>43888.518299999996</v>
      </c>
    </row>
    <row r="836" spans="1:18" s="332" customFormat="1" ht="13.5">
      <c r="A836" s="358"/>
      <c r="B836" s="358"/>
      <c r="C836" s="358"/>
      <c r="D836" s="353" t="s">
        <v>245</v>
      </c>
      <c r="E836" s="354">
        <v>340</v>
      </c>
      <c r="F836" s="355">
        <v>0</v>
      </c>
      <c r="G836" s="356">
        <v>0</v>
      </c>
      <c r="H836" s="356">
        <v>0</v>
      </c>
      <c r="I836" s="356">
        <v>2505.2928400000001</v>
      </c>
      <c r="J836" s="356">
        <v>224.86841000000001</v>
      </c>
      <c r="K836" s="356">
        <v>2730.1612500000001</v>
      </c>
      <c r="L836" s="356">
        <v>3370.89797</v>
      </c>
      <c r="M836" s="356">
        <v>0</v>
      </c>
      <c r="N836" s="356">
        <v>3370.89797</v>
      </c>
      <c r="O836" s="356">
        <v>6101.0592200000001</v>
      </c>
      <c r="P836" s="356">
        <v>41570.375009999996</v>
      </c>
      <c r="Q836" s="356">
        <v>0</v>
      </c>
      <c r="R836" s="357">
        <v>41570.375009999996</v>
      </c>
    </row>
    <row r="837" spans="1:18" s="332" customFormat="1" ht="13.5">
      <c r="A837" s="358"/>
      <c r="B837" s="358"/>
      <c r="C837" s="353" t="s">
        <v>393</v>
      </c>
      <c r="D837" s="353" t="s">
        <v>393</v>
      </c>
      <c r="E837" s="354">
        <v>240</v>
      </c>
      <c r="F837" s="355">
        <v>174.34390999999999</v>
      </c>
      <c r="G837" s="356">
        <v>0</v>
      </c>
      <c r="H837" s="356">
        <v>174.34390999999999</v>
      </c>
      <c r="I837" s="356">
        <v>1261.037</v>
      </c>
      <c r="J837" s="356">
        <v>25.402429999999999</v>
      </c>
      <c r="K837" s="356">
        <v>1286.4394299999999</v>
      </c>
      <c r="L837" s="356">
        <v>3204.7009199999998</v>
      </c>
      <c r="M837" s="356">
        <v>1.88384</v>
      </c>
      <c r="N837" s="356">
        <v>3206.5847599999997</v>
      </c>
      <c r="O837" s="356">
        <v>4667.3680999999997</v>
      </c>
      <c r="P837" s="356">
        <v>70351.0766</v>
      </c>
      <c r="Q837" s="356">
        <v>0</v>
      </c>
      <c r="R837" s="357">
        <v>70351.0766</v>
      </c>
    </row>
    <row r="838" spans="1:18" s="332" customFormat="1" ht="13.5">
      <c r="A838" s="358"/>
      <c r="B838" s="358"/>
      <c r="C838" s="353" t="s">
        <v>246</v>
      </c>
      <c r="D838" s="353" t="s">
        <v>394</v>
      </c>
      <c r="E838" s="354">
        <v>86</v>
      </c>
      <c r="F838" s="355">
        <v>0</v>
      </c>
      <c r="G838" s="356">
        <v>0</v>
      </c>
      <c r="H838" s="356">
        <v>0</v>
      </c>
      <c r="I838" s="356">
        <v>1888.1840199999999</v>
      </c>
      <c r="J838" s="356">
        <v>106.58667999999999</v>
      </c>
      <c r="K838" s="356">
        <v>1994.7707</v>
      </c>
      <c r="L838" s="356">
        <v>2163.4134300000001</v>
      </c>
      <c r="M838" s="356">
        <v>47.09919</v>
      </c>
      <c r="N838" s="356">
        <v>2210.51262</v>
      </c>
      <c r="O838" s="356">
        <v>4205.2833200000005</v>
      </c>
      <c r="P838" s="356">
        <v>61641.955150000002</v>
      </c>
      <c r="Q838" s="356">
        <v>0</v>
      </c>
      <c r="R838" s="357">
        <v>61641.955150000002</v>
      </c>
    </row>
    <row r="839" spans="1:18" s="332" customFormat="1" ht="13.5">
      <c r="A839" s="358"/>
      <c r="B839" s="358"/>
      <c r="C839" s="358"/>
      <c r="D839" s="353" t="s">
        <v>247</v>
      </c>
      <c r="E839" s="354">
        <v>254</v>
      </c>
      <c r="F839" s="355">
        <v>6.45E-3</v>
      </c>
      <c r="G839" s="356">
        <v>0</v>
      </c>
      <c r="H839" s="356">
        <v>6.45E-3</v>
      </c>
      <c r="I839" s="356">
        <v>2545.4360799999999</v>
      </c>
      <c r="J839" s="356">
        <v>44.086680000000001</v>
      </c>
      <c r="K839" s="356">
        <v>2589.5227599999998</v>
      </c>
      <c r="L839" s="356">
        <v>2364.1074600000002</v>
      </c>
      <c r="M839" s="356">
        <v>12.73264</v>
      </c>
      <c r="N839" s="356">
        <v>2376.8400999999999</v>
      </c>
      <c r="O839" s="356">
        <v>4966.36931</v>
      </c>
      <c r="P839" s="356">
        <v>94771.138579999999</v>
      </c>
      <c r="Q839" s="356">
        <v>0</v>
      </c>
      <c r="R839" s="357">
        <v>94771.138579999999</v>
      </c>
    </row>
    <row r="840" spans="1:18" s="332" customFormat="1" ht="13.5">
      <c r="A840" s="358"/>
      <c r="B840" s="358"/>
      <c r="C840" s="358"/>
      <c r="D840" s="353" t="s">
        <v>246</v>
      </c>
      <c r="E840" s="354">
        <v>25</v>
      </c>
      <c r="F840" s="355">
        <v>175.42752999999999</v>
      </c>
      <c r="G840" s="356">
        <v>3.2303999999999999</v>
      </c>
      <c r="H840" s="356">
        <v>178.65792999999999</v>
      </c>
      <c r="I840" s="356">
        <v>9334.2360600000011</v>
      </c>
      <c r="J840" s="356">
        <v>957.25257999999997</v>
      </c>
      <c r="K840" s="356">
        <v>10291.488640000001</v>
      </c>
      <c r="L840" s="356">
        <v>47292.729159999995</v>
      </c>
      <c r="M840" s="356">
        <v>4162.5162200000004</v>
      </c>
      <c r="N840" s="356">
        <v>51455.24538</v>
      </c>
      <c r="O840" s="356">
        <v>61925.391950000005</v>
      </c>
      <c r="P840" s="356">
        <v>47697.196590000007</v>
      </c>
      <c r="Q840" s="356">
        <v>0</v>
      </c>
      <c r="R840" s="357">
        <v>47697.196590000007</v>
      </c>
    </row>
    <row r="841" spans="1:18" s="332" customFormat="1" ht="13.5">
      <c r="A841" s="358"/>
      <c r="B841" s="358"/>
      <c r="C841" s="358"/>
      <c r="D841" s="358"/>
      <c r="E841" s="359">
        <v>208</v>
      </c>
      <c r="F841" s="360">
        <v>0</v>
      </c>
      <c r="G841" s="361">
        <v>0</v>
      </c>
      <c r="H841" s="361">
        <v>0</v>
      </c>
      <c r="I841" s="361">
        <v>1670.42319</v>
      </c>
      <c r="J841" s="361">
        <v>1.3805399999999999</v>
      </c>
      <c r="K841" s="361">
        <v>1671.8037300000001</v>
      </c>
      <c r="L841" s="361">
        <v>1490.0642</v>
      </c>
      <c r="M841" s="361">
        <v>79.966189999999997</v>
      </c>
      <c r="N841" s="361">
        <v>1570.0303899999999</v>
      </c>
      <c r="O841" s="361">
        <v>3241.83412</v>
      </c>
      <c r="P841" s="361">
        <v>46364.011859999999</v>
      </c>
      <c r="Q841" s="361">
        <v>0</v>
      </c>
      <c r="R841" s="362">
        <v>46364.011859999999</v>
      </c>
    </row>
    <row r="842" spans="1:18" s="332" customFormat="1" ht="13.5">
      <c r="A842" s="358"/>
      <c r="B842" s="358"/>
      <c r="C842" s="353" t="s">
        <v>248</v>
      </c>
      <c r="D842" s="353" t="s">
        <v>248</v>
      </c>
      <c r="E842" s="354">
        <v>380</v>
      </c>
      <c r="F842" s="355">
        <v>0</v>
      </c>
      <c r="G842" s="356">
        <v>0</v>
      </c>
      <c r="H842" s="356">
        <v>0</v>
      </c>
      <c r="I842" s="356">
        <v>2309.8441600000001</v>
      </c>
      <c r="J842" s="356">
        <v>60.813519999999997</v>
      </c>
      <c r="K842" s="356">
        <v>2370.6576800000003</v>
      </c>
      <c r="L842" s="356">
        <v>5812.6141900000002</v>
      </c>
      <c r="M842" s="356">
        <v>65.073700000000002</v>
      </c>
      <c r="N842" s="356">
        <v>5877.6878899999992</v>
      </c>
      <c r="O842" s="356">
        <v>8248.3455699999995</v>
      </c>
      <c r="P842" s="356">
        <v>30048.552230000001</v>
      </c>
      <c r="Q842" s="356">
        <v>0</v>
      </c>
      <c r="R842" s="357">
        <v>30048.552230000001</v>
      </c>
    </row>
    <row r="843" spans="1:18" s="332" customFormat="1" ht="13.5">
      <c r="A843" s="358"/>
      <c r="B843" s="358"/>
      <c r="C843" s="353" t="s">
        <v>249</v>
      </c>
      <c r="D843" s="353" t="s">
        <v>250</v>
      </c>
      <c r="E843" s="354">
        <v>383</v>
      </c>
      <c r="F843" s="355">
        <v>1E-3</v>
      </c>
      <c r="G843" s="356">
        <v>0</v>
      </c>
      <c r="H843" s="356">
        <v>1E-3</v>
      </c>
      <c r="I843" s="356">
        <v>1475.07854</v>
      </c>
      <c r="J843" s="356">
        <v>1.38591</v>
      </c>
      <c r="K843" s="356">
        <v>1476.4644499999999</v>
      </c>
      <c r="L843" s="356">
        <v>1293.80324</v>
      </c>
      <c r="M843" s="356">
        <v>0</v>
      </c>
      <c r="N843" s="356">
        <v>1293.80324</v>
      </c>
      <c r="O843" s="356">
        <v>2770.2686899999999</v>
      </c>
      <c r="P843" s="356">
        <v>24030.072889999999</v>
      </c>
      <c r="Q843" s="356">
        <v>0</v>
      </c>
      <c r="R843" s="357">
        <v>24030.072889999999</v>
      </c>
    </row>
    <row r="844" spans="1:18" s="332" customFormat="1" ht="13.5">
      <c r="A844" s="358"/>
      <c r="B844" s="358"/>
      <c r="C844" s="358"/>
      <c r="D844" s="353" t="s">
        <v>249</v>
      </c>
      <c r="E844" s="354">
        <v>102</v>
      </c>
      <c r="F844" s="355">
        <v>0</v>
      </c>
      <c r="G844" s="356">
        <v>0</v>
      </c>
      <c r="H844" s="356">
        <v>0</v>
      </c>
      <c r="I844" s="356">
        <v>1717.24918</v>
      </c>
      <c r="J844" s="356">
        <v>7.5806000000000004</v>
      </c>
      <c r="K844" s="356">
        <v>1724.82978</v>
      </c>
      <c r="L844" s="356">
        <v>3389.0954100000004</v>
      </c>
      <c r="M844" s="356">
        <v>7.0438400000000003</v>
      </c>
      <c r="N844" s="356">
        <v>3396.1392500000002</v>
      </c>
      <c r="O844" s="356">
        <v>5120.9690300000002</v>
      </c>
      <c r="P844" s="356">
        <v>27657.19497</v>
      </c>
      <c r="Q844" s="356">
        <v>0</v>
      </c>
      <c r="R844" s="357">
        <v>27657.19497</v>
      </c>
    </row>
    <row r="845" spans="1:18" s="332" customFormat="1" ht="13.5">
      <c r="A845" s="358"/>
      <c r="B845" s="358"/>
      <c r="C845" s="353" t="s">
        <v>251</v>
      </c>
      <c r="D845" s="353" t="s">
        <v>251</v>
      </c>
      <c r="E845" s="354">
        <v>59</v>
      </c>
      <c r="F845" s="355">
        <v>212.18226000000001</v>
      </c>
      <c r="G845" s="356">
        <v>0.74939999999999996</v>
      </c>
      <c r="H845" s="356">
        <v>212.93165999999999</v>
      </c>
      <c r="I845" s="356">
        <v>5959.0641500000002</v>
      </c>
      <c r="J845" s="356">
        <v>1241.3417199999999</v>
      </c>
      <c r="K845" s="356">
        <v>7200.4058700000005</v>
      </c>
      <c r="L845" s="356">
        <v>24181.79394</v>
      </c>
      <c r="M845" s="356">
        <v>1835.9005900000002</v>
      </c>
      <c r="N845" s="356">
        <v>26017.694530000001</v>
      </c>
      <c r="O845" s="356">
        <v>33431.032059999998</v>
      </c>
      <c r="P845" s="356">
        <v>49560.958030000002</v>
      </c>
      <c r="Q845" s="356">
        <v>0</v>
      </c>
      <c r="R845" s="357">
        <v>49560.958030000002</v>
      </c>
    </row>
    <row r="846" spans="1:18" s="332" customFormat="1" ht="13.5">
      <c r="A846" s="358"/>
      <c r="B846" s="358"/>
      <c r="C846" s="353" t="s">
        <v>395</v>
      </c>
      <c r="D846" s="353" t="s">
        <v>395</v>
      </c>
      <c r="E846" s="354">
        <v>397</v>
      </c>
      <c r="F846" s="355">
        <v>0</v>
      </c>
      <c r="G846" s="356">
        <v>0</v>
      </c>
      <c r="H846" s="356">
        <v>0</v>
      </c>
      <c r="I846" s="356">
        <v>1522.1218100000001</v>
      </c>
      <c r="J846" s="356">
        <v>50.61383</v>
      </c>
      <c r="K846" s="356">
        <v>1572.7356399999999</v>
      </c>
      <c r="L846" s="356">
        <v>3608.8615</v>
      </c>
      <c r="M846" s="356">
        <v>157.374</v>
      </c>
      <c r="N846" s="356">
        <v>3766.2354999999998</v>
      </c>
      <c r="O846" s="356">
        <v>5338.9711399999997</v>
      </c>
      <c r="P846" s="356">
        <v>32245.911070000002</v>
      </c>
      <c r="Q846" s="356">
        <v>0</v>
      </c>
      <c r="R846" s="357">
        <v>32245.911070000002</v>
      </c>
    </row>
    <row r="847" spans="1:18" s="332" customFormat="1" ht="13.5">
      <c r="A847" s="358"/>
      <c r="B847" s="353" t="s">
        <v>14</v>
      </c>
      <c r="C847" s="353" t="s">
        <v>396</v>
      </c>
      <c r="D847" s="353" t="s">
        <v>397</v>
      </c>
      <c r="E847" s="354">
        <v>155</v>
      </c>
      <c r="F847" s="355">
        <v>0</v>
      </c>
      <c r="G847" s="356">
        <v>0</v>
      </c>
      <c r="H847" s="356">
        <v>0</v>
      </c>
      <c r="I847" s="356">
        <v>826.50248999999997</v>
      </c>
      <c r="J847" s="356">
        <v>10.862299999999999</v>
      </c>
      <c r="K847" s="356">
        <v>837.36479000000008</v>
      </c>
      <c r="L847" s="356">
        <v>1581.93722</v>
      </c>
      <c r="M847" s="356">
        <v>0</v>
      </c>
      <c r="N847" s="356">
        <v>1581.93722</v>
      </c>
      <c r="O847" s="356">
        <v>2419.3020099999999</v>
      </c>
      <c r="P847" s="356">
        <v>39394.404430000002</v>
      </c>
      <c r="Q847" s="356">
        <v>0</v>
      </c>
      <c r="R847" s="357">
        <v>39394.404430000002</v>
      </c>
    </row>
    <row r="848" spans="1:18" s="332" customFormat="1" ht="13.5">
      <c r="A848" s="358"/>
      <c r="B848" s="358"/>
      <c r="C848" s="353" t="s">
        <v>254</v>
      </c>
      <c r="D848" s="353" t="s">
        <v>254</v>
      </c>
      <c r="E848" s="354">
        <v>112</v>
      </c>
      <c r="F848" s="355">
        <v>0</v>
      </c>
      <c r="G848" s="356">
        <v>0</v>
      </c>
      <c r="H848" s="356">
        <v>0</v>
      </c>
      <c r="I848" s="356">
        <v>2977.0831600000001</v>
      </c>
      <c r="J848" s="356">
        <v>115.73914000000001</v>
      </c>
      <c r="K848" s="356">
        <v>3092.8222999999998</v>
      </c>
      <c r="L848" s="356">
        <v>5281.2596900000008</v>
      </c>
      <c r="M848" s="356">
        <v>56.318089999999998</v>
      </c>
      <c r="N848" s="356">
        <v>5337.5777800000005</v>
      </c>
      <c r="O848" s="356">
        <v>8430.4000799999994</v>
      </c>
      <c r="P848" s="356">
        <v>85065.637069999997</v>
      </c>
      <c r="Q848" s="356">
        <v>0</v>
      </c>
      <c r="R848" s="357">
        <v>85065.637069999997</v>
      </c>
    </row>
    <row r="849" spans="1:18" s="332" customFormat="1" ht="13.5">
      <c r="A849" s="358"/>
      <c r="B849" s="358"/>
      <c r="C849" s="353" t="s">
        <v>398</v>
      </c>
      <c r="D849" s="353" t="s">
        <v>398</v>
      </c>
      <c r="E849" s="354">
        <v>238</v>
      </c>
      <c r="F849" s="355">
        <v>0</v>
      </c>
      <c r="G849" s="356">
        <v>0</v>
      </c>
      <c r="H849" s="356">
        <v>0</v>
      </c>
      <c r="I849" s="356">
        <v>1823.0425500000001</v>
      </c>
      <c r="J849" s="356">
        <v>134.85495</v>
      </c>
      <c r="K849" s="356">
        <v>1957.8975</v>
      </c>
      <c r="L849" s="356">
        <v>2346.3640599999999</v>
      </c>
      <c r="M849" s="356">
        <v>56.204999999999998</v>
      </c>
      <c r="N849" s="356">
        <v>2402.5690600000003</v>
      </c>
      <c r="O849" s="356">
        <v>4360.4665599999998</v>
      </c>
      <c r="P849" s="356">
        <v>66680.952579999997</v>
      </c>
      <c r="Q849" s="356">
        <v>0</v>
      </c>
      <c r="R849" s="357">
        <v>66680.952579999997</v>
      </c>
    </row>
    <row r="850" spans="1:18" s="332" customFormat="1" ht="13.5">
      <c r="A850" s="358"/>
      <c r="B850" s="358"/>
      <c r="C850" s="353" t="s">
        <v>255</v>
      </c>
      <c r="D850" s="353" t="s">
        <v>256</v>
      </c>
      <c r="E850" s="354">
        <v>239</v>
      </c>
      <c r="F850" s="355">
        <v>0</v>
      </c>
      <c r="G850" s="356">
        <v>0</v>
      </c>
      <c r="H850" s="356">
        <v>0</v>
      </c>
      <c r="I850" s="356">
        <v>6220.51487</v>
      </c>
      <c r="J850" s="356">
        <v>295.43419</v>
      </c>
      <c r="K850" s="356">
        <v>6515.9490599999999</v>
      </c>
      <c r="L850" s="356">
        <v>7744.7790500000001</v>
      </c>
      <c r="M850" s="356">
        <v>10.25977</v>
      </c>
      <c r="N850" s="356">
        <v>7755.0388200000007</v>
      </c>
      <c r="O850" s="356">
        <v>14270.987880000001</v>
      </c>
      <c r="P850" s="356">
        <v>153159.03311000002</v>
      </c>
      <c r="Q850" s="356">
        <v>0</v>
      </c>
      <c r="R850" s="357">
        <v>153159.03311000002</v>
      </c>
    </row>
    <row r="851" spans="1:18" s="332" customFormat="1" ht="13.5">
      <c r="A851" s="358"/>
      <c r="B851" s="358"/>
      <c r="C851" s="353" t="s">
        <v>257</v>
      </c>
      <c r="D851" s="353" t="s">
        <v>399</v>
      </c>
      <c r="E851" s="354">
        <v>194</v>
      </c>
      <c r="F851" s="355">
        <v>0</v>
      </c>
      <c r="G851" s="356">
        <v>0</v>
      </c>
      <c r="H851" s="356">
        <v>0</v>
      </c>
      <c r="I851" s="356">
        <v>3443.61393</v>
      </c>
      <c r="J851" s="356">
        <v>206.40242999999998</v>
      </c>
      <c r="K851" s="356">
        <v>3650.0163600000001</v>
      </c>
      <c r="L851" s="356">
        <v>4209.3060800000003</v>
      </c>
      <c r="M851" s="356">
        <v>25.112209999999997</v>
      </c>
      <c r="N851" s="356">
        <v>4234.4182899999996</v>
      </c>
      <c r="O851" s="356">
        <v>7884.4346500000001</v>
      </c>
      <c r="P851" s="356">
        <v>68674.672919999997</v>
      </c>
      <c r="Q851" s="356">
        <v>0</v>
      </c>
      <c r="R851" s="357">
        <v>68674.672919999997</v>
      </c>
    </row>
    <row r="852" spans="1:18" s="332" customFormat="1" ht="13.5">
      <c r="A852" s="358"/>
      <c r="B852" s="358"/>
      <c r="C852" s="358"/>
      <c r="D852" s="358"/>
      <c r="E852" s="359">
        <v>354</v>
      </c>
      <c r="F852" s="360">
        <v>0.28232999999999997</v>
      </c>
      <c r="G852" s="361">
        <v>0</v>
      </c>
      <c r="H852" s="361">
        <v>0.28232999999999997</v>
      </c>
      <c r="I852" s="361">
        <v>1610.8110900000001</v>
      </c>
      <c r="J852" s="361">
        <v>25.860569999999999</v>
      </c>
      <c r="K852" s="361">
        <v>1636.67166</v>
      </c>
      <c r="L852" s="361">
        <v>2122.0673700000002</v>
      </c>
      <c r="M852" s="361">
        <v>4.6518600000000001</v>
      </c>
      <c r="N852" s="361">
        <v>2126.7192300000002</v>
      </c>
      <c r="O852" s="361">
        <v>3763.6732200000001</v>
      </c>
      <c r="P852" s="361">
        <v>51511.400630000004</v>
      </c>
      <c r="Q852" s="361">
        <v>0</v>
      </c>
      <c r="R852" s="362">
        <v>51511.400630000004</v>
      </c>
    </row>
    <row r="853" spans="1:18" s="332" customFormat="1" ht="13.5">
      <c r="A853" s="358"/>
      <c r="B853" s="358"/>
      <c r="C853" s="358"/>
      <c r="D853" s="353" t="s">
        <v>400</v>
      </c>
      <c r="E853" s="354">
        <v>88</v>
      </c>
      <c r="F853" s="355">
        <v>53.855919999999998</v>
      </c>
      <c r="G853" s="356">
        <v>2.9999999999999997E-4</v>
      </c>
      <c r="H853" s="356">
        <v>53.85622</v>
      </c>
      <c r="I853" s="356">
        <v>3124.2524399999998</v>
      </c>
      <c r="J853" s="356">
        <v>78.431359999999998</v>
      </c>
      <c r="K853" s="356">
        <v>3202.6837999999998</v>
      </c>
      <c r="L853" s="356">
        <v>3630.09917</v>
      </c>
      <c r="M853" s="356">
        <v>0</v>
      </c>
      <c r="N853" s="356">
        <v>3630.09917</v>
      </c>
      <c r="O853" s="356">
        <v>6886.6391900000008</v>
      </c>
      <c r="P853" s="356">
        <v>51559.595529999999</v>
      </c>
      <c r="Q853" s="356">
        <v>0</v>
      </c>
      <c r="R853" s="357">
        <v>51559.595529999999</v>
      </c>
    </row>
    <row r="854" spans="1:18" s="332" customFormat="1" ht="13.5">
      <c r="A854" s="358"/>
      <c r="B854" s="358"/>
      <c r="C854" s="358"/>
      <c r="D854" s="353" t="s">
        <v>257</v>
      </c>
      <c r="E854" s="354">
        <v>32</v>
      </c>
      <c r="F854" s="355">
        <v>78.391100000000009</v>
      </c>
      <c r="G854" s="356">
        <v>807.12774999999999</v>
      </c>
      <c r="H854" s="356">
        <v>885.51884999999993</v>
      </c>
      <c r="I854" s="356">
        <v>10575.56184</v>
      </c>
      <c r="J854" s="356">
        <v>1352.39427</v>
      </c>
      <c r="K854" s="356">
        <v>11927.956109999999</v>
      </c>
      <c r="L854" s="356">
        <v>49997.507590000001</v>
      </c>
      <c r="M854" s="356">
        <v>1717.6465499999999</v>
      </c>
      <c r="N854" s="356">
        <v>51715.154139999999</v>
      </c>
      <c r="O854" s="356">
        <v>64528.629099999998</v>
      </c>
      <c r="P854" s="356">
        <v>111434.71106</v>
      </c>
      <c r="Q854" s="356">
        <v>0</v>
      </c>
      <c r="R854" s="357">
        <v>111434.71106</v>
      </c>
    </row>
    <row r="855" spans="1:18" s="332" customFormat="1" ht="13.5">
      <c r="A855" s="358"/>
      <c r="B855" s="358"/>
      <c r="C855" s="358"/>
      <c r="D855" s="358"/>
      <c r="E855" s="359">
        <v>99</v>
      </c>
      <c r="F855" s="360">
        <v>94.145570000000006</v>
      </c>
      <c r="G855" s="361">
        <v>7.4199999999999995E-3</v>
      </c>
      <c r="H855" s="361">
        <v>94.152990000000003</v>
      </c>
      <c r="I855" s="361">
        <v>5799.4507199999998</v>
      </c>
      <c r="J855" s="361">
        <v>332.53467000000001</v>
      </c>
      <c r="K855" s="361">
        <v>6131.9853899999998</v>
      </c>
      <c r="L855" s="361">
        <v>20613.750899999999</v>
      </c>
      <c r="M855" s="361">
        <v>353.66721999999999</v>
      </c>
      <c r="N855" s="361">
        <v>20967.418120000002</v>
      </c>
      <c r="O855" s="361">
        <v>27193.556499999999</v>
      </c>
      <c r="P855" s="361">
        <v>63108.948969999998</v>
      </c>
      <c r="Q855" s="361">
        <v>103.93545</v>
      </c>
      <c r="R855" s="362">
        <v>63212.884420000002</v>
      </c>
    </row>
    <row r="856" spans="1:18" s="332" customFormat="1" ht="13.5">
      <c r="A856" s="358"/>
      <c r="B856" s="358"/>
      <c r="C856" s="358"/>
      <c r="D856" s="358"/>
      <c r="E856" s="359">
        <v>116</v>
      </c>
      <c r="F856" s="360">
        <v>44.284690000000005</v>
      </c>
      <c r="G856" s="361">
        <v>2.5099999999999996E-3</v>
      </c>
      <c r="H856" s="361">
        <v>44.287199999999999</v>
      </c>
      <c r="I856" s="361">
        <v>8759.4716499999995</v>
      </c>
      <c r="J856" s="361">
        <v>795.00387000000001</v>
      </c>
      <c r="K856" s="361">
        <v>9554.47552</v>
      </c>
      <c r="L856" s="361">
        <v>23820.683370000002</v>
      </c>
      <c r="M856" s="361">
        <v>750.20065</v>
      </c>
      <c r="N856" s="361">
        <v>24570.884020000001</v>
      </c>
      <c r="O856" s="361">
        <v>34169.646740000004</v>
      </c>
      <c r="P856" s="361">
        <v>93491.490829999995</v>
      </c>
      <c r="Q856" s="361">
        <v>0</v>
      </c>
      <c r="R856" s="362">
        <v>93491.490829999995</v>
      </c>
    </row>
    <row r="857" spans="1:18" s="332" customFormat="1" ht="13.5">
      <c r="A857" s="358"/>
      <c r="B857" s="358"/>
      <c r="C857" s="358"/>
      <c r="D857" s="353" t="s">
        <v>401</v>
      </c>
      <c r="E857" s="354">
        <v>323</v>
      </c>
      <c r="F857" s="355">
        <v>0</v>
      </c>
      <c r="G857" s="356">
        <v>0</v>
      </c>
      <c r="H857" s="356">
        <v>0</v>
      </c>
      <c r="I857" s="356">
        <v>1740.32753</v>
      </c>
      <c r="J857" s="356">
        <v>80.749100000000013</v>
      </c>
      <c r="K857" s="356">
        <v>1821.0766299999998</v>
      </c>
      <c r="L857" s="356">
        <v>1902.55602</v>
      </c>
      <c r="M857" s="356">
        <v>0</v>
      </c>
      <c r="N857" s="356">
        <v>1902.55602</v>
      </c>
      <c r="O857" s="356">
        <v>3723.63265</v>
      </c>
      <c r="P857" s="356">
        <v>85403.142059999998</v>
      </c>
      <c r="Q857" s="356">
        <v>0</v>
      </c>
      <c r="R857" s="357">
        <v>85403.142059999998</v>
      </c>
    </row>
    <row r="858" spans="1:18" s="332" customFormat="1" ht="13.5">
      <c r="A858" s="358"/>
      <c r="B858" s="358"/>
      <c r="C858" s="353" t="s">
        <v>402</v>
      </c>
      <c r="D858" s="353" t="s">
        <v>402</v>
      </c>
      <c r="E858" s="354">
        <v>368</v>
      </c>
      <c r="F858" s="355">
        <v>0</v>
      </c>
      <c r="G858" s="356">
        <v>0</v>
      </c>
      <c r="H858" s="356">
        <v>0</v>
      </c>
      <c r="I858" s="356">
        <v>1027.61574</v>
      </c>
      <c r="J858" s="356">
        <v>0.77129999999999999</v>
      </c>
      <c r="K858" s="356">
        <v>1028.3870400000001</v>
      </c>
      <c r="L858" s="356">
        <v>1049.2692099999999</v>
      </c>
      <c r="M858" s="356">
        <v>0</v>
      </c>
      <c r="N858" s="356">
        <v>1049.2692099999999</v>
      </c>
      <c r="O858" s="356">
        <v>2077.65625</v>
      </c>
      <c r="P858" s="356">
        <v>15258.852199999999</v>
      </c>
      <c r="Q858" s="356">
        <v>0</v>
      </c>
      <c r="R858" s="357">
        <v>15258.852199999999</v>
      </c>
    </row>
    <row r="859" spans="1:18" s="332" customFormat="1" ht="13.5">
      <c r="A859" s="358"/>
      <c r="B859" s="353" t="s">
        <v>15</v>
      </c>
      <c r="C859" s="353" t="s">
        <v>259</v>
      </c>
      <c r="D859" s="353" t="s">
        <v>403</v>
      </c>
      <c r="E859" s="354">
        <v>346</v>
      </c>
      <c r="F859" s="355">
        <v>0</v>
      </c>
      <c r="G859" s="356">
        <v>0</v>
      </c>
      <c r="H859" s="356">
        <v>0</v>
      </c>
      <c r="I859" s="356">
        <v>941.70650000000001</v>
      </c>
      <c r="J859" s="356">
        <v>8.3882499999999993</v>
      </c>
      <c r="K859" s="356">
        <v>950.09474999999998</v>
      </c>
      <c r="L859" s="356">
        <v>1400.3791699999999</v>
      </c>
      <c r="M859" s="356">
        <v>0</v>
      </c>
      <c r="N859" s="356">
        <v>1400.3791699999999</v>
      </c>
      <c r="O859" s="356">
        <v>2350.4739199999999</v>
      </c>
      <c r="P859" s="356">
        <v>25474.93737</v>
      </c>
      <c r="Q859" s="356">
        <v>0</v>
      </c>
      <c r="R859" s="357">
        <v>25474.93737</v>
      </c>
    </row>
    <row r="860" spans="1:18" s="332" customFormat="1" ht="13.5">
      <c r="A860" s="358"/>
      <c r="B860" s="358"/>
      <c r="C860" s="358"/>
      <c r="D860" s="353" t="s">
        <v>259</v>
      </c>
      <c r="E860" s="354">
        <v>24</v>
      </c>
      <c r="F860" s="355">
        <v>9.6729000000000003</v>
      </c>
      <c r="G860" s="356">
        <v>0</v>
      </c>
      <c r="H860" s="356">
        <v>9.6729000000000003</v>
      </c>
      <c r="I860" s="356">
        <v>4275.4460799999997</v>
      </c>
      <c r="J860" s="356">
        <v>130.89886000000001</v>
      </c>
      <c r="K860" s="356">
        <v>4406.3449400000009</v>
      </c>
      <c r="L860" s="356">
        <v>15286.345640000001</v>
      </c>
      <c r="M860" s="356">
        <v>63.21163</v>
      </c>
      <c r="N860" s="356">
        <v>15349.557269999999</v>
      </c>
      <c r="O860" s="356">
        <v>19765.575109999998</v>
      </c>
      <c r="P860" s="356">
        <v>70445.227419999996</v>
      </c>
      <c r="Q860" s="356">
        <v>0</v>
      </c>
      <c r="R860" s="357">
        <v>70445.227419999996</v>
      </c>
    </row>
    <row r="861" spans="1:18" s="332" customFormat="1" ht="13.5">
      <c r="A861" s="358"/>
      <c r="B861" s="358"/>
      <c r="C861" s="358"/>
      <c r="D861" s="358"/>
      <c r="E861" s="359">
        <v>184</v>
      </c>
      <c r="F861" s="360">
        <v>0.48851999999999995</v>
      </c>
      <c r="G861" s="361">
        <v>0</v>
      </c>
      <c r="H861" s="361">
        <v>0.48851999999999995</v>
      </c>
      <c r="I861" s="361">
        <v>3612.8011000000001</v>
      </c>
      <c r="J861" s="361">
        <v>163.49923999999999</v>
      </c>
      <c r="K861" s="361">
        <v>3776.3003399999998</v>
      </c>
      <c r="L861" s="361">
        <v>5859.5076399999998</v>
      </c>
      <c r="M861" s="361">
        <v>0</v>
      </c>
      <c r="N861" s="361">
        <v>5859.5076399999998</v>
      </c>
      <c r="O861" s="361">
        <v>9636.2965000000004</v>
      </c>
      <c r="P861" s="361">
        <v>66317.235369999995</v>
      </c>
      <c r="Q861" s="361">
        <v>23.354189999999999</v>
      </c>
      <c r="R861" s="362">
        <v>66340.589560000008</v>
      </c>
    </row>
    <row r="862" spans="1:18" s="332" customFormat="1" ht="13.5">
      <c r="A862" s="358"/>
      <c r="B862" s="358"/>
      <c r="C862" s="358"/>
      <c r="D862" s="353" t="s">
        <v>260</v>
      </c>
      <c r="E862" s="354">
        <v>53</v>
      </c>
      <c r="F862" s="355">
        <v>33.005189999999999</v>
      </c>
      <c r="G862" s="356">
        <v>0</v>
      </c>
      <c r="H862" s="356">
        <v>33.005189999999999</v>
      </c>
      <c r="I862" s="356">
        <v>3179.90861</v>
      </c>
      <c r="J862" s="356">
        <v>66.037080000000003</v>
      </c>
      <c r="K862" s="356">
        <v>3245.94569</v>
      </c>
      <c r="L862" s="356">
        <v>4317.1509299999998</v>
      </c>
      <c r="M862" s="356">
        <v>135.19553999999999</v>
      </c>
      <c r="N862" s="356">
        <v>4452.3464699999995</v>
      </c>
      <c r="O862" s="356">
        <v>7731.2973499999998</v>
      </c>
      <c r="P862" s="356">
        <v>90979.515060000005</v>
      </c>
      <c r="Q862" s="356">
        <v>0</v>
      </c>
      <c r="R862" s="357">
        <v>90979.515060000005</v>
      </c>
    </row>
    <row r="863" spans="1:18" s="332" customFormat="1" ht="13.5">
      <c r="A863" s="358"/>
      <c r="B863" s="358"/>
      <c r="C863" s="358"/>
      <c r="D863" s="353" t="s">
        <v>56</v>
      </c>
      <c r="E863" s="354">
        <v>307</v>
      </c>
      <c r="F863" s="355">
        <v>4.6600000000000001E-3</v>
      </c>
      <c r="G863" s="356">
        <v>0</v>
      </c>
      <c r="H863" s="356">
        <v>4.6600000000000001E-3</v>
      </c>
      <c r="I863" s="356">
        <v>2276.00765</v>
      </c>
      <c r="J863" s="356">
        <v>61.087530000000001</v>
      </c>
      <c r="K863" s="356">
        <v>2337.0951800000003</v>
      </c>
      <c r="L863" s="356">
        <v>3730.7194100000002</v>
      </c>
      <c r="M863" s="356">
        <v>407.42604</v>
      </c>
      <c r="N863" s="356">
        <v>4138.14545</v>
      </c>
      <c r="O863" s="356">
        <v>6475.2452899999998</v>
      </c>
      <c r="P863" s="356">
        <v>61092.718059999999</v>
      </c>
      <c r="Q863" s="356">
        <v>0</v>
      </c>
      <c r="R863" s="357">
        <v>61092.718059999999</v>
      </c>
    </row>
    <row r="864" spans="1:18" s="332" customFormat="1" ht="13.5">
      <c r="A864" s="358"/>
      <c r="B864" s="358"/>
      <c r="C864" s="358"/>
      <c r="D864" s="353" t="s">
        <v>404</v>
      </c>
      <c r="E864" s="354">
        <v>173</v>
      </c>
      <c r="F864" s="355">
        <v>0</v>
      </c>
      <c r="G864" s="356">
        <v>0</v>
      </c>
      <c r="H864" s="356">
        <v>0</v>
      </c>
      <c r="I864" s="356">
        <v>787.27671999999995</v>
      </c>
      <c r="J864" s="356">
        <v>0.27977999999999997</v>
      </c>
      <c r="K864" s="356">
        <v>787.55650000000003</v>
      </c>
      <c r="L864" s="356">
        <v>618.02796000000001</v>
      </c>
      <c r="M864" s="356">
        <v>0</v>
      </c>
      <c r="N864" s="356">
        <v>618.02796000000001</v>
      </c>
      <c r="O864" s="356">
        <v>1405.58446</v>
      </c>
      <c r="P864" s="356">
        <v>24120.06727</v>
      </c>
      <c r="Q864" s="356">
        <v>0</v>
      </c>
      <c r="R864" s="357">
        <v>24120.06727</v>
      </c>
    </row>
    <row r="865" spans="1:18" s="332" customFormat="1" ht="13.5">
      <c r="A865" s="358"/>
      <c r="B865" s="358"/>
      <c r="C865" s="358"/>
      <c r="D865" s="353" t="s">
        <v>405</v>
      </c>
      <c r="E865" s="354">
        <v>174</v>
      </c>
      <c r="F865" s="355">
        <v>0</v>
      </c>
      <c r="G865" s="356">
        <v>0</v>
      </c>
      <c r="H865" s="356">
        <v>0</v>
      </c>
      <c r="I865" s="356">
        <v>463.40942999999999</v>
      </c>
      <c r="J865" s="356">
        <v>1.5E-3</v>
      </c>
      <c r="K865" s="356">
        <v>463.41093000000001</v>
      </c>
      <c r="L865" s="356">
        <v>295.54136999999997</v>
      </c>
      <c r="M865" s="356">
        <v>0</v>
      </c>
      <c r="N865" s="356">
        <v>295.54136999999997</v>
      </c>
      <c r="O865" s="356">
        <v>758.95230000000004</v>
      </c>
      <c r="P865" s="356">
        <v>22640.123670000001</v>
      </c>
      <c r="Q865" s="356">
        <v>0</v>
      </c>
      <c r="R865" s="357">
        <v>22640.123670000001</v>
      </c>
    </row>
    <row r="866" spans="1:18" s="332" customFormat="1" ht="13.5">
      <c r="A866" s="358"/>
      <c r="B866" s="358"/>
      <c r="C866" s="358"/>
      <c r="D866" s="353" t="s">
        <v>406</v>
      </c>
      <c r="E866" s="354">
        <v>185</v>
      </c>
      <c r="F866" s="355">
        <v>0</v>
      </c>
      <c r="G866" s="356">
        <v>0</v>
      </c>
      <c r="H866" s="356">
        <v>0</v>
      </c>
      <c r="I866" s="356">
        <v>80.825070000000011</v>
      </c>
      <c r="J866" s="356">
        <v>243.74406999999999</v>
      </c>
      <c r="K866" s="356">
        <v>324.56914</v>
      </c>
      <c r="L866" s="356">
        <v>3.2000000000000003E-4</v>
      </c>
      <c r="M866" s="356">
        <v>0</v>
      </c>
      <c r="N866" s="356">
        <v>3.2000000000000003E-4</v>
      </c>
      <c r="O866" s="356">
        <v>324.56946000000005</v>
      </c>
      <c r="P866" s="356">
        <v>9432.1553000000004</v>
      </c>
      <c r="Q866" s="356">
        <v>0</v>
      </c>
      <c r="R866" s="357">
        <v>9432.1553000000004</v>
      </c>
    </row>
    <row r="867" spans="1:18" s="332" customFormat="1" ht="13.5">
      <c r="A867" s="358"/>
      <c r="B867" s="358"/>
      <c r="C867" s="358"/>
      <c r="D867" s="353" t="s">
        <v>407</v>
      </c>
      <c r="E867" s="354">
        <v>201</v>
      </c>
      <c r="F867" s="355">
        <v>0</v>
      </c>
      <c r="G867" s="356">
        <v>0</v>
      </c>
      <c r="H867" s="356">
        <v>0</v>
      </c>
      <c r="I867" s="356">
        <v>219.15582999999998</v>
      </c>
      <c r="J867" s="356">
        <v>0.90734000000000004</v>
      </c>
      <c r="K867" s="356">
        <v>220.06317000000001</v>
      </c>
      <c r="L867" s="356">
        <v>53.633410000000005</v>
      </c>
      <c r="M867" s="356">
        <v>0</v>
      </c>
      <c r="N867" s="356">
        <v>53.633410000000005</v>
      </c>
      <c r="O867" s="356">
        <v>273.69658000000004</v>
      </c>
      <c r="P867" s="356">
        <v>13313.452080000001</v>
      </c>
      <c r="Q867" s="356">
        <v>0</v>
      </c>
      <c r="R867" s="357">
        <v>13313.452080000001</v>
      </c>
    </row>
    <row r="868" spans="1:18" s="332" customFormat="1" ht="13.5">
      <c r="A868" s="358"/>
      <c r="B868" s="358"/>
      <c r="C868" s="353" t="s">
        <v>15</v>
      </c>
      <c r="D868" s="353" t="s">
        <v>15</v>
      </c>
      <c r="E868" s="354">
        <v>301</v>
      </c>
      <c r="F868" s="355">
        <v>1.8700000000000001E-3</v>
      </c>
      <c r="G868" s="356">
        <v>0</v>
      </c>
      <c r="H868" s="356">
        <v>1.8700000000000001E-3</v>
      </c>
      <c r="I868" s="356">
        <v>1476.4048899999998</v>
      </c>
      <c r="J868" s="356">
        <v>42.888809999999999</v>
      </c>
      <c r="K868" s="356">
        <v>1519.2936999999999</v>
      </c>
      <c r="L868" s="356">
        <v>4541.5631199999998</v>
      </c>
      <c r="M868" s="356">
        <v>76.109399999999994</v>
      </c>
      <c r="N868" s="356">
        <v>4617.6725199999992</v>
      </c>
      <c r="O868" s="356">
        <v>6136.9680900000003</v>
      </c>
      <c r="P868" s="356">
        <v>43612.880420000001</v>
      </c>
      <c r="Q868" s="356">
        <v>0</v>
      </c>
      <c r="R868" s="357">
        <v>43612.880420000001</v>
      </c>
    </row>
    <row r="869" spans="1:18" s="332" customFormat="1" ht="13.5">
      <c r="A869" s="358"/>
      <c r="B869" s="358"/>
      <c r="C869" s="358"/>
      <c r="D869" s="353" t="s">
        <v>408</v>
      </c>
      <c r="E869" s="354">
        <v>176</v>
      </c>
      <c r="F869" s="355">
        <v>0.24881</v>
      </c>
      <c r="G869" s="356">
        <v>0.52322999999999997</v>
      </c>
      <c r="H869" s="356">
        <v>0.77203999999999995</v>
      </c>
      <c r="I869" s="356">
        <v>961.46256000000005</v>
      </c>
      <c r="J869" s="356">
        <v>6.6871700000000001</v>
      </c>
      <c r="K869" s="356">
        <v>968.14972999999998</v>
      </c>
      <c r="L869" s="356">
        <v>1289.3135199999999</v>
      </c>
      <c r="M869" s="356">
        <v>0</v>
      </c>
      <c r="N869" s="356">
        <v>1289.3135199999999</v>
      </c>
      <c r="O869" s="356">
        <v>2258.2352900000001</v>
      </c>
      <c r="P869" s="356">
        <v>60669.211320000002</v>
      </c>
      <c r="Q869" s="356">
        <v>0</v>
      </c>
      <c r="R869" s="357">
        <v>60669.211320000002</v>
      </c>
    </row>
    <row r="870" spans="1:18" s="332" customFormat="1" ht="13.5">
      <c r="A870" s="358"/>
      <c r="B870" s="358"/>
      <c r="C870" s="358"/>
      <c r="D870" s="353" t="s">
        <v>409</v>
      </c>
      <c r="E870" s="354">
        <v>175</v>
      </c>
      <c r="F870" s="355">
        <v>0</v>
      </c>
      <c r="G870" s="356">
        <v>0</v>
      </c>
      <c r="H870" s="356">
        <v>0</v>
      </c>
      <c r="I870" s="356">
        <v>165.43866</v>
      </c>
      <c r="J870" s="356">
        <v>44.989739999999998</v>
      </c>
      <c r="K870" s="356">
        <v>210.42839999999998</v>
      </c>
      <c r="L870" s="356">
        <v>179.50659999999999</v>
      </c>
      <c r="M870" s="356">
        <v>0</v>
      </c>
      <c r="N870" s="356">
        <v>179.50659999999999</v>
      </c>
      <c r="O870" s="356">
        <v>389.935</v>
      </c>
      <c r="P870" s="356">
        <v>22521.163639999999</v>
      </c>
      <c r="Q870" s="356">
        <v>0</v>
      </c>
      <c r="R870" s="357">
        <v>22521.163639999999</v>
      </c>
    </row>
    <row r="871" spans="1:18" s="332" customFormat="1" ht="13.5">
      <c r="A871" s="358"/>
      <c r="B871" s="358"/>
      <c r="C871" s="358"/>
      <c r="D871" s="353" t="s">
        <v>410</v>
      </c>
      <c r="E871" s="354">
        <v>344</v>
      </c>
      <c r="F871" s="355">
        <v>0</v>
      </c>
      <c r="G871" s="356">
        <v>0</v>
      </c>
      <c r="H871" s="356">
        <v>0</v>
      </c>
      <c r="I871" s="356">
        <v>1562.7821399999998</v>
      </c>
      <c r="J871" s="356">
        <v>7.73299</v>
      </c>
      <c r="K871" s="356">
        <v>1570.51513</v>
      </c>
      <c r="L871" s="356">
        <v>1294.1107099999999</v>
      </c>
      <c r="M871" s="356">
        <v>0</v>
      </c>
      <c r="N871" s="356">
        <v>1294.1107099999999</v>
      </c>
      <c r="O871" s="356">
        <v>2864.6258399999997</v>
      </c>
      <c r="P871" s="356">
        <v>81633.837249999997</v>
      </c>
      <c r="Q871" s="356">
        <v>0</v>
      </c>
      <c r="R871" s="357">
        <v>81633.837249999997</v>
      </c>
    </row>
    <row r="872" spans="1:18" s="332" customFormat="1" ht="13.5">
      <c r="A872" s="358"/>
      <c r="B872" s="358"/>
      <c r="C872" s="358"/>
      <c r="D872" s="353" t="s">
        <v>411</v>
      </c>
      <c r="E872" s="354">
        <v>332</v>
      </c>
      <c r="F872" s="355">
        <v>0</v>
      </c>
      <c r="G872" s="356">
        <v>0</v>
      </c>
      <c r="H872" s="356">
        <v>0</v>
      </c>
      <c r="I872" s="356">
        <v>501.68720999999999</v>
      </c>
      <c r="J872" s="356">
        <v>32.244230000000002</v>
      </c>
      <c r="K872" s="356">
        <v>533.93143999999995</v>
      </c>
      <c r="L872" s="356">
        <v>1047.1005</v>
      </c>
      <c r="M872" s="356">
        <v>0</v>
      </c>
      <c r="N872" s="356">
        <v>1047.1005</v>
      </c>
      <c r="O872" s="356">
        <v>1581.0319399999998</v>
      </c>
      <c r="P872" s="356">
        <v>69903.383950000003</v>
      </c>
      <c r="Q872" s="356">
        <v>0</v>
      </c>
      <c r="R872" s="357">
        <v>69903.383950000003</v>
      </c>
    </row>
    <row r="873" spans="1:18" s="332" customFormat="1" ht="13.5">
      <c r="A873" s="358"/>
      <c r="B873" s="358"/>
      <c r="C873" s="353" t="s">
        <v>412</v>
      </c>
      <c r="D873" s="353" t="s">
        <v>412</v>
      </c>
      <c r="E873" s="354">
        <v>365</v>
      </c>
      <c r="F873" s="355">
        <v>25.637970000000003</v>
      </c>
      <c r="G873" s="356">
        <v>0</v>
      </c>
      <c r="H873" s="356">
        <v>25.637970000000003</v>
      </c>
      <c r="I873" s="356">
        <v>1303.0853999999999</v>
      </c>
      <c r="J873" s="356">
        <v>82.172759999999997</v>
      </c>
      <c r="K873" s="356">
        <v>1385.2581599999999</v>
      </c>
      <c r="L873" s="356">
        <v>2178.8776699999999</v>
      </c>
      <c r="M873" s="356">
        <v>19.25741</v>
      </c>
      <c r="N873" s="356">
        <v>2198.13508</v>
      </c>
      <c r="O873" s="356">
        <v>3609.0312100000001</v>
      </c>
      <c r="P873" s="356">
        <v>31895.73992</v>
      </c>
      <c r="Q873" s="356">
        <v>0</v>
      </c>
      <c r="R873" s="357">
        <v>31895.73992</v>
      </c>
    </row>
    <row r="874" spans="1:18" s="332" customFormat="1" ht="13.5">
      <c r="A874" s="358"/>
      <c r="B874" s="353" t="s">
        <v>16</v>
      </c>
      <c r="C874" s="353" t="s">
        <v>261</v>
      </c>
      <c r="D874" s="353" t="s">
        <v>261</v>
      </c>
      <c r="E874" s="354">
        <v>73</v>
      </c>
      <c r="F874" s="355">
        <v>1.3728</v>
      </c>
      <c r="G874" s="356">
        <v>0</v>
      </c>
      <c r="H874" s="356">
        <v>1.3728</v>
      </c>
      <c r="I874" s="356">
        <v>3752.4732400000003</v>
      </c>
      <c r="J874" s="356">
        <v>212.51726000000002</v>
      </c>
      <c r="K874" s="356">
        <v>3964.9904999999999</v>
      </c>
      <c r="L874" s="356">
        <v>6250.027</v>
      </c>
      <c r="M874" s="356">
        <v>12.74051</v>
      </c>
      <c r="N874" s="356">
        <v>6262.7675099999997</v>
      </c>
      <c r="O874" s="356">
        <v>10229.130810000001</v>
      </c>
      <c r="P874" s="356">
        <v>36269.563009999998</v>
      </c>
      <c r="Q874" s="356">
        <v>0</v>
      </c>
      <c r="R874" s="357">
        <v>36269.563009999998</v>
      </c>
    </row>
    <row r="875" spans="1:18" s="332" customFormat="1" ht="13.5">
      <c r="A875" s="358"/>
      <c r="B875" s="358"/>
      <c r="C875" s="353" t="s">
        <v>262</v>
      </c>
      <c r="D875" s="353" t="s">
        <v>394</v>
      </c>
      <c r="E875" s="354">
        <v>234</v>
      </c>
      <c r="F875" s="355">
        <v>31.516279999999998</v>
      </c>
      <c r="G875" s="356">
        <v>0</v>
      </c>
      <c r="H875" s="356">
        <v>31.516279999999998</v>
      </c>
      <c r="I875" s="356">
        <v>2502.0132699999999</v>
      </c>
      <c r="J875" s="356">
        <v>49.272589999999994</v>
      </c>
      <c r="K875" s="356">
        <v>2551.28586</v>
      </c>
      <c r="L875" s="356">
        <v>2725.2528299999999</v>
      </c>
      <c r="M875" s="356">
        <v>0</v>
      </c>
      <c r="N875" s="356">
        <v>2725.2528299999999</v>
      </c>
      <c r="O875" s="356">
        <v>5308.0549700000001</v>
      </c>
      <c r="P875" s="356">
        <v>31693.272550000002</v>
      </c>
      <c r="Q875" s="356">
        <v>0</v>
      </c>
      <c r="R875" s="357">
        <v>31693.272550000002</v>
      </c>
    </row>
    <row r="876" spans="1:18" s="332" customFormat="1" ht="13.5">
      <c r="A876" s="358"/>
      <c r="B876" s="358"/>
      <c r="C876" s="358"/>
      <c r="D876" s="353" t="s">
        <v>413</v>
      </c>
      <c r="E876" s="354">
        <v>325</v>
      </c>
      <c r="F876" s="355">
        <v>8.0816700000000008</v>
      </c>
      <c r="G876" s="356">
        <v>0</v>
      </c>
      <c r="H876" s="356">
        <v>8.0816700000000008</v>
      </c>
      <c r="I876" s="356">
        <v>1964.9725800000001</v>
      </c>
      <c r="J876" s="356">
        <v>303.19696000000005</v>
      </c>
      <c r="K876" s="356">
        <v>2268.1695399999999</v>
      </c>
      <c r="L876" s="356">
        <v>3831.4065399999999</v>
      </c>
      <c r="M876" s="356">
        <v>0</v>
      </c>
      <c r="N876" s="356">
        <v>3831.4065399999999</v>
      </c>
      <c r="O876" s="356">
        <v>6107.6577500000003</v>
      </c>
      <c r="P876" s="356">
        <v>31153.32229</v>
      </c>
      <c r="Q876" s="356">
        <v>0</v>
      </c>
      <c r="R876" s="357">
        <v>31153.32229</v>
      </c>
    </row>
    <row r="877" spans="1:18" s="332" customFormat="1" ht="13.5">
      <c r="A877" s="358"/>
      <c r="B877" s="358"/>
      <c r="C877" s="358"/>
      <c r="D877" s="353" t="s">
        <v>264</v>
      </c>
      <c r="E877" s="354">
        <v>36</v>
      </c>
      <c r="F877" s="355">
        <v>96.561850000000007</v>
      </c>
      <c r="G877" s="356">
        <v>0</v>
      </c>
      <c r="H877" s="356">
        <v>96.561850000000007</v>
      </c>
      <c r="I877" s="356">
        <v>4060.3633199999999</v>
      </c>
      <c r="J877" s="356">
        <v>320.09045000000003</v>
      </c>
      <c r="K877" s="356">
        <v>4380.4537699999992</v>
      </c>
      <c r="L877" s="356">
        <v>7048.7263800000001</v>
      </c>
      <c r="M877" s="356">
        <v>265.64128000000005</v>
      </c>
      <c r="N877" s="356">
        <v>7314.3676599999999</v>
      </c>
      <c r="O877" s="356">
        <v>11791.38328</v>
      </c>
      <c r="P877" s="356">
        <v>55920.940310000005</v>
      </c>
      <c r="Q877" s="356">
        <v>0</v>
      </c>
      <c r="R877" s="357">
        <v>55920.940310000005</v>
      </c>
    </row>
    <row r="878" spans="1:18" s="332" customFormat="1" ht="13.5">
      <c r="A878" s="358"/>
      <c r="B878" s="358"/>
      <c r="C878" s="353" t="s">
        <v>266</v>
      </c>
      <c r="D878" s="353" t="s">
        <v>266</v>
      </c>
      <c r="E878" s="354">
        <v>80</v>
      </c>
      <c r="F878" s="355">
        <v>0</v>
      </c>
      <c r="G878" s="356">
        <v>0</v>
      </c>
      <c r="H878" s="356">
        <v>0</v>
      </c>
      <c r="I878" s="356">
        <v>3912.8540200000002</v>
      </c>
      <c r="J878" s="356">
        <v>394.05264</v>
      </c>
      <c r="K878" s="356">
        <v>4306.9066600000006</v>
      </c>
      <c r="L878" s="356">
        <v>7722.7919599999996</v>
      </c>
      <c r="M878" s="356">
        <v>55.862900000000003</v>
      </c>
      <c r="N878" s="356">
        <v>7778.6548600000006</v>
      </c>
      <c r="O878" s="356">
        <v>12085.561519999999</v>
      </c>
      <c r="P878" s="356">
        <v>28305.738390000002</v>
      </c>
      <c r="Q878" s="356">
        <v>0</v>
      </c>
      <c r="R878" s="357">
        <v>28305.738390000002</v>
      </c>
    </row>
    <row r="879" spans="1:18" s="332" customFormat="1" ht="13.5">
      <c r="A879" s="358"/>
      <c r="B879" s="358"/>
      <c r="C879" s="353" t="s">
        <v>268</v>
      </c>
      <c r="D879" s="353" t="s">
        <v>269</v>
      </c>
      <c r="E879" s="354">
        <v>37</v>
      </c>
      <c r="F879" s="355">
        <v>0.59989000000000003</v>
      </c>
      <c r="G879" s="356">
        <v>1.4322900000000001</v>
      </c>
      <c r="H879" s="356">
        <v>2.0321799999999999</v>
      </c>
      <c r="I879" s="356">
        <v>4170.4182899999996</v>
      </c>
      <c r="J879" s="356">
        <v>386.16401000000002</v>
      </c>
      <c r="K879" s="356">
        <v>4556.5823</v>
      </c>
      <c r="L879" s="356">
        <v>10744.742289999998</v>
      </c>
      <c r="M879" s="356">
        <v>664.85060999999996</v>
      </c>
      <c r="N879" s="356">
        <v>11409.5929</v>
      </c>
      <c r="O879" s="356">
        <v>15968.207380000002</v>
      </c>
      <c r="P879" s="356">
        <v>49066.896280000001</v>
      </c>
      <c r="Q879" s="356">
        <v>0</v>
      </c>
      <c r="R879" s="357">
        <v>49066.896280000001</v>
      </c>
    </row>
    <row r="880" spans="1:18" s="332" customFormat="1" ht="13.5">
      <c r="A880" s="358"/>
      <c r="B880" s="358"/>
      <c r="C880" s="353" t="s">
        <v>16</v>
      </c>
      <c r="D880" s="353" t="s">
        <v>270</v>
      </c>
      <c r="E880" s="354">
        <v>6</v>
      </c>
      <c r="F880" s="355">
        <v>4.6691700000000003</v>
      </c>
      <c r="G880" s="356">
        <v>8.5585900000000006</v>
      </c>
      <c r="H880" s="356">
        <v>13.22776</v>
      </c>
      <c r="I880" s="356">
        <v>14039.92952</v>
      </c>
      <c r="J880" s="356">
        <v>2972.2139300000003</v>
      </c>
      <c r="K880" s="356">
        <v>17012.14345</v>
      </c>
      <c r="L880" s="356">
        <v>43879.469250000002</v>
      </c>
      <c r="M880" s="356">
        <v>2074.2221300000001</v>
      </c>
      <c r="N880" s="356">
        <v>45953.691380000004</v>
      </c>
      <c r="O880" s="356">
        <v>62979.062590000001</v>
      </c>
      <c r="P880" s="356">
        <v>113701.08928</v>
      </c>
      <c r="Q880" s="356">
        <v>144.26527999999999</v>
      </c>
      <c r="R880" s="357">
        <v>113845.35456000001</v>
      </c>
    </row>
    <row r="881" spans="1:18" s="332" customFormat="1" ht="13.5">
      <c r="A881" s="358"/>
      <c r="B881" s="358"/>
      <c r="C881" s="358"/>
      <c r="D881" s="358"/>
      <c r="E881" s="359">
        <v>16</v>
      </c>
      <c r="F881" s="360">
        <v>48.799800000000005</v>
      </c>
      <c r="G881" s="361">
        <v>0</v>
      </c>
      <c r="H881" s="361">
        <v>48.799800000000005</v>
      </c>
      <c r="I881" s="361">
        <v>10994.31184</v>
      </c>
      <c r="J881" s="361">
        <v>1401.35175</v>
      </c>
      <c r="K881" s="361">
        <v>12395.66359</v>
      </c>
      <c r="L881" s="361">
        <v>18518.965499999998</v>
      </c>
      <c r="M881" s="361">
        <v>207.74706</v>
      </c>
      <c r="N881" s="361">
        <v>18726.71256</v>
      </c>
      <c r="O881" s="361">
        <v>31171.175950000001</v>
      </c>
      <c r="P881" s="361">
        <v>113014.97784000001</v>
      </c>
      <c r="Q881" s="361">
        <v>0</v>
      </c>
      <c r="R881" s="362">
        <v>113014.97784000001</v>
      </c>
    </row>
    <row r="882" spans="1:18" s="332" customFormat="1" ht="13.5">
      <c r="A882" s="358"/>
      <c r="B882" s="358"/>
      <c r="C882" s="358"/>
      <c r="D882" s="358"/>
      <c r="E882" s="359">
        <v>89</v>
      </c>
      <c r="F882" s="360">
        <v>9.3698799999999984</v>
      </c>
      <c r="G882" s="361">
        <v>0.52451000000000003</v>
      </c>
      <c r="H882" s="361">
        <v>9.8943899999999996</v>
      </c>
      <c r="I882" s="361">
        <v>3832.86843</v>
      </c>
      <c r="J882" s="361">
        <v>300.39503999999999</v>
      </c>
      <c r="K882" s="361">
        <v>4133.2634699999999</v>
      </c>
      <c r="L882" s="361">
        <v>7040.67083</v>
      </c>
      <c r="M882" s="361">
        <v>117.84439</v>
      </c>
      <c r="N882" s="361">
        <v>7158.5152199999993</v>
      </c>
      <c r="O882" s="361">
        <v>11301.67308</v>
      </c>
      <c r="P882" s="361">
        <v>51217.978090000004</v>
      </c>
      <c r="Q882" s="361">
        <v>0</v>
      </c>
      <c r="R882" s="362">
        <v>51217.978090000004</v>
      </c>
    </row>
    <row r="883" spans="1:18" s="332" customFormat="1" ht="13.5">
      <c r="A883" s="358"/>
      <c r="B883" s="358"/>
      <c r="C883" s="358"/>
      <c r="D883" s="358"/>
      <c r="E883" s="359">
        <v>125</v>
      </c>
      <c r="F883" s="360">
        <v>0</v>
      </c>
      <c r="G883" s="361">
        <v>0</v>
      </c>
      <c r="H883" s="361">
        <v>0</v>
      </c>
      <c r="I883" s="361">
        <v>6123.3323099999998</v>
      </c>
      <c r="J883" s="361">
        <v>958.21965999999998</v>
      </c>
      <c r="K883" s="361">
        <v>7081.5519699999995</v>
      </c>
      <c r="L883" s="361">
        <v>14128.87671</v>
      </c>
      <c r="M883" s="361">
        <v>319.80806000000001</v>
      </c>
      <c r="N883" s="361">
        <v>14448.68477</v>
      </c>
      <c r="O883" s="361">
        <v>21530.236739999997</v>
      </c>
      <c r="P883" s="361">
        <v>54763.01885</v>
      </c>
      <c r="Q883" s="361">
        <v>332.41038000000003</v>
      </c>
      <c r="R883" s="362">
        <v>55095.429229999994</v>
      </c>
    </row>
    <row r="884" spans="1:18" s="332" customFormat="1" ht="13.5">
      <c r="A884" s="358"/>
      <c r="B884" s="358"/>
      <c r="C884" s="358"/>
      <c r="D884" s="358"/>
      <c r="E884" s="359">
        <v>148</v>
      </c>
      <c r="F884" s="360">
        <v>5.0000000000000002E-5</v>
      </c>
      <c r="G884" s="361">
        <v>0</v>
      </c>
      <c r="H884" s="361">
        <v>5.0000000000000002E-5</v>
      </c>
      <c r="I884" s="361">
        <v>9876.4009999999998</v>
      </c>
      <c r="J884" s="361">
        <v>1101.5901899999999</v>
      </c>
      <c r="K884" s="361">
        <v>10977.991189999999</v>
      </c>
      <c r="L884" s="361">
        <v>25490.212090000001</v>
      </c>
      <c r="M884" s="361">
        <v>727.53998999999999</v>
      </c>
      <c r="N884" s="361">
        <v>26217.752079999998</v>
      </c>
      <c r="O884" s="361">
        <v>37195.743320000001</v>
      </c>
      <c r="P884" s="361">
        <v>108935.29897</v>
      </c>
      <c r="Q884" s="361">
        <v>0</v>
      </c>
      <c r="R884" s="362">
        <v>108935.29897</v>
      </c>
    </row>
    <row r="885" spans="1:18" s="332" customFormat="1" ht="13.5">
      <c r="A885" s="358"/>
      <c r="B885" s="358"/>
      <c r="C885" s="358"/>
      <c r="D885" s="353" t="s">
        <v>74</v>
      </c>
      <c r="E885" s="354">
        <v>34</v>
      </c>
      <c r="F885" s="355">
        <v>19.487970000000001</v>
      </c>
      <c r="G885" s="356">
        <v>0</v>
      </c>
      <c r="H885" s="356">
        <v>19.487970000000001</v>
      </c>
      <c r="I885" s="356">
        <v>4269.8695199999993</v>
      </c>
      <c r="J885" s="356">
        <v>335.57956999999999</v>
      </c>
      <c r="K885" s="356">
        <v>4605.4490900000001</v>
      </c>
      <c r="L885" s="356">
        <v>13964.112810000001</v>
      </c>
      <c r="M885" s="356">
        <v>607.67014000000006</v>
      </c>
      <c r="N885" s="356">
        <v>14571.782949999999</v>
      </c>
      <c r="O885" s="356">
        <v>19196.720010000001</v>
      </c>
      <c r="P885" s="356">
        <v>66911.117159999994</v>
      </c>
      <c r="Q885" s="356">
        <v>0</v>
      </c>
      <c r="R885" s="357">
        <v>66911.117159999994</v>
      </c>
    </row>
    <row r="886" spans="1:18" s="332" customFormat="1" ht="13.5">
      <c r="A886" s="358"/>
      <c r="B886" s="358"/>
      <c r="C886" s="358"/>
      <c r="D886" s="353" t="s">
        <v>73</v>
      </c>
      <c r="E886" s="354">
        <v>7</v>
      </c>
      <c r="F886" s="355">
        <v>1.4199999999999998E-3</v>
      </c>
      <c r="G886" s="356">
        <v>0</v>
      </c>
      <c r="H886" s="356">
        <v>1.4199999999999998E-3</v>
      </c>
      <c r="I886" s="356">
        <v>6547.0267699999995</v>
      </c>
      <c r="J886" s="356">
        <v>858.06166000000007</v>
      </c>
      <c r="K886" s="356">
        <v>7405.0884299999998</v>
      </c>
      <c r="L886" s="356">
        <v>23883.308199999999</v>
      </c>
      <c r="M886" s="356">
        <v>724.15985000000001</v>
      </c>
      <c r="N886" s="356">
        <v>24607.468049999999</v>
      </c>
      <c r="O886" s="356">
        <v>32012.5579</v>
      </c>
      <c r="P886" s="356">
        <v>47364.316380000004</v>
      </c>
      <c r="Q886" s="356">
        <v>163.75918999999999</v>
      </c>
      <c r="R886" s="357">
        <v>47528.075570000001</v>
      </c>
    </row>
    <row r="887" spans="1:18" s="332" customFormat="1" ht="13.5">
      <c r="A887" s="358"/>
      <c r="B887" s="358"/>
      <c r="C887" s="358"/>
      <c r="D887" s="358"/>
      <c r="E887" s="359">
        <v>82</v>
      </c>
      <c r="F887" s="360">
        <v>13.160950000000001</v>
      </c>
      <c r="G887" s="361">
        <v>0</v>
      </c>
      <c r="H887" s="361">
        <v>13.160950000000001</v>
      </c>
      <c r="I887" s="361">
        <v>3559.6495199999999</v>
      </c>
      <c r="J887" s="361">
        <v>594.71384999999998</v>
      </c>
      <c r="K887" s="361">
        <v>4154.36337</v>
      </c>
      <c r="L887" s="361">
        <v>13752.264580000001</v>
      </c>
      <c r="M887" s="361">
        <v>31.105709999999998</v>
      </c>
      <c r="N887" s="361">
        <v>13783.370289999999</v>
      </c>
      <c r="O887" s="361">
        <v>17950.894609999999</v>
      </c>
      <c r="P887" s="361">
        <v>60288.099969999996</v>
      </c>
      <c r="Q887" s="361">
        <v>0</v>
      </c>
      <c r="R887" s="362">
        <v>60288.099969999996</v>
      </c>
    </row>
    <row r="888" spans="1:18" s="332" customFormat="1" ht="13.5">
      <c r="A888" s="358"/>
      <c r="B888" s="358"/>
      <c r="C888" s="358"/>
      <c r="D888" s="358"/>
      <c r="E888" s="359">
        <v>379</v>
      </c>
      <c r="F888" s="360">
        <v>13.143049999999999</v>
      </c>
      <c r="G888" s="361">
        <v>0</v>
      </c>
      <c r="H888" s="361">
        <v>13.143049999999999</v>
      </c>
      <c r="I888" s="361">
        <v>1960.8968799999998</v>
      </c>
      <c r="J888" s="361">
        <v>236.86032</v>
      </c>
      <c r="K888" s="361">
        <v>2197.7572</v>
      </c>
      <c r="L888" s="361">
        <v>10988.683580000001</v>
      </c>
      <c r="M888" s="361">
        <v>227.11944</v>
      </c>
      <c r="N888" s="361">
        <v>11215.803019999999</v>
      </c>
      <c r="O888" s="361">
        <v>13426.70327</v>
      </c>
      <c r="P888" s="361">
        <v>26058.369899999998</v>
      </c>
      <c r="Q888" s="361">
        <v>0</v>
      </c>
      <c r="R888" s="362">
        <v>26058.369899999998</v>
      </c>
    </row>
    <row r="889" spans="1:18" s="332" customFormat="1" ht="13.5">
      <c r="A889" s="358"/>
      <c r="B889" s="358"/>
      <c r="C889" s="358"/>
      <c r="D889" s="353" t="s">
        <v>78</v>
      </c>
      <c r="E889" s="354">
        <v>442</v>
      </c>
      <c r="F889" s="355">
        <v>0</v>
      </c>
      <c r="G889" s="356">
        <v>0</v>
      </c>
      <c r="H889" s="356">
        <v>0</v>
      </c>
      <c r="I889" s="356">
        <v>2927.6767400000003</v>
      </c>
      <c r="J889" s="356">
        <v>757.07206999999994</v>
      </c>
      <c r="K889" s="356">
        <v>3684.74881</v>
      </c>
      <c r="L889" s="356">
        <v>14199.423919999999</v>
      </c>
      <c r="M889" s="356">
        <v>408.55511999999999</v>
      </c>
      <c r="N889" s="356">
        <v>14607.979039999998</v>
      </c>
      <c r="O889" s="356">
        <v>18292.727850000003</v>
      </c>
      <c r="P889" s="356">
        <v>19016.707839999999</v>
      </c>
      <c r="Q889" s="356">
        <v>0</v>
      </c>
      <c r="R889" s="357">
        <v>19016.707839999999</v>
      </c>
    </row>
    <row r="890" spans="1:18" s="332" customFormat="1" ht="13.5">
      <c r="A890" s="358"/>
      <c r="B890" s="358"/>
      <c r="C890" s="358"/>
      <c r="D890" s="353" t="s">
        <v>56</v>
      </c>
      <c r="E890" s="354">
        <v>65</v>
      </c>
      <c r="F890" s="355">
        <v>42.000819999999997</v>
      </c>
      <c r="G890" s="356">
        <v>0</v>
      </c>
      <c r="H890" s="356">
        <v>42.000819999999997</v>
      </c>
      <c r="I890" s="356">
        <v>5831.7022300000008</v>
      </c>
      <c r="J890" s="356">
        <v>1281.79529</v>
      </c>
      <c r="K890" s="356">
        <v>7113.4975199999999</v>
      </c>
      <c r="L890" s="356">
        <v>10085.932449999998</v>
      </c>
      <c r="M890" s="356">
        <v>1253.0029</v>
      </c>
      <c r="N890" s="356">
        <v>11338.93535</v>
      </c>
      <c r="O890" s="356">
        <v>18494.433690000002</v>
      </c>
      <c r="P890" s="356">
        <v>33730.284679999997</v>
      </c>
      <c r="Q890" s="356">
        <v>244.55598000000001</v>
      </c>
      <c r="R890" s="357">
        <v>33974.840659999994</v>
      </c>
    </row>
    <row r="891" spans="1:18" s="332" customFormat="1" ht="13.5">
      <c r="A891" s="358"/>
      <c r="B891" s="358"/>
      <c r="C891" s="358"/>
      <c r="D891" s="358"/>
      <c r="E891" s="359">
        <v>103</v>
      </c>
      <c r="F891" s="360">
        <v>4.3826599999999996</v>
      </c>
      <c r="G891" s="361">
        <v>4.2476700000000003</v>
      </c>
      <c r="H891" s="361">
        <v>8.6303300000000007</v>
      </c>
      <c r="I891" s="361">
        <v>6611.0841</v>
      </c>
      <c r="J891" s="361">
        <v>1791.92653</v>
      </c>
      <c r="K891" s="361">
        <v>8403.0106300000007</v>
      </c>
      <c r="L891" s="361">
        <v>14199.740679999999</v>
      </c>
      <c r="M891" s="361">
        <v>1178.91139</v>
      </c>
      <c r="N891" s="361">
        <v>15378.65207</v>
      </c>
      <c r="O891" s="361">
        <v>23790.293030000001</v>
      </c>
      <c r="P891" s="361">
        <v>71975.713049999991</v>
      </c>
      <c r="Q891" s="361">
        <v>504.29392999999999</v>
      </c>
      <c r="R891" s="362">
        <v>72480.006980000006</v>
      </c>
    </row>
    <row r="892" spans="1:18" s="332" customFormat="1" ht="13.5">
      <c r="A892" s="358"/>
      <c r="B892" s="358"/>
      <c r="C892" s="358"/>
      <c r="D892" s="358"/>
      <c r="E892" s="359">
        <v>127</v>
      </c>
      <c r="F892" s="360">
        <v>355.75213000000002</v>
      </c>
      <c r="G892" s="361">
        <v>27.704599999999999</v>
      </c>
      <c r="H892" s="361">
        <v>383.45672999999999</v>
      </c>
      <c r="I892" s="361">
        <v>21448.406230000001</v>
      </c>
      <c r="J892" s="361">
        <v>5229.8257800000001</v>
      </c>
      <c r="K892" s="361">
        <v>26678.232010000003</v>
      </c>
      <c r="L892" s="361">
        <v>50879.253779999999</v>
      </c>
      <c r="M892" s="361">
        <v>2488.5380099999998</v>
      </c>
      <c r="N892" s="361">
        <v>53367.791789999996</v>
      </c>
      <c r="O892" s="361">
        <v>80429.480530000001</v>
      </c>
      <c r="P892" s="361">
        <v>123906.81876000001</v>
      </c>
      <c r="Q892" s="361">
        <v>999.61284999999998</v>
      </c>
      <c r="R892" s="362">
        <v>124906.43161</v>
      </c>
    </row>
    <row r="893" spans="1:18" s="332" customFormat="1" ht="13.5">
      <c r="A893" s="358"/>
      <c r="B893" s="358"/>
      <c r="C893" s="358"/>
      <c r="D893" s="353" t="s">
        <v>16</v>
      </c>
      <c r="E893" s="354">
        <v>26</v>
      </c>
      <c r="F893" s="355">
        <v>39.990670000000001</v>
      </c>
      <c r="G893" s="356">
        <v>66.35457000000001</v>
      </c>
      <c r="H893" s="356">
        <v>106.34524</v>
      </c>
      <c r="I893" s="356">
        <v>12049.1849</v>
      </c>
      <c r="J893" s="356">
        <v>3057.9074500000002</v>
      </c>
      <c r="K893" s="356">
        <v>15107.092349999999</v>
      </c>
      <c r="L893" s="356">
        <v>46707.703939999999</v>
      </c>
      <c r="M893" s="356">
        <v>2988.4131899999998</v>
      </c>
      <c r="N893" s="356">
        <v>49696.117130000006</v>
      </c>
      <c r="O893" s="356">
        <v>64909.55472</v>
      </c>
      <c r="P893" s="356">
        <v>115474.97786</v>
      </c>
      <c r="Q893" s="356">
        <v>3233.1073099999999</v>
      </c>
      <c r="R893" s="357">
        <v>118708.08517000001</v>
      </c>
    </row>
    <row r="894" spans="1:18" s="332" customFormat="1" ht="13.5">
      <c r="A894" s="358"/>
      <c r="B894" s="358"/>
      <c r="C894" s="358"/>
      <c r="D894" s="358"/>
      <c r="E894" s="359">
        <v>376</v>
      </c>
      <c r="F894" s="360">
        <v>11.17041</v>
      </c>
      <c r="G894" s="361">
        <v>14.80518</v>
      </c>
      <c r="H894" s="361">
        <v>25.97559</v>
      </c>
      <c r="I894" s="361">
        <v>7274.7986000000001</v>
      </c>
      <c r="J894" s="361">
        <v>2593.1414199999999</v>
      </c>
      <c r="K894" s="361">
        <v>9867.94002</v>
      </c>
      <c r="L894" s="361">
        <v>29452.19196</v>
      </c>
      <c r="M894" s="361">
        <v>1041.2125100000001</v>
      </c>
      <c r="N894" s="361">
        <v>30493.404469999998</v>
      </c>
      <c r="O894" s="361">
        <v>40387.320079999998</v>
      </c>
      <c r="P894" s="361">
        <v>60351.506150000001</v>
      </c>
      <c r="Q894" s="361">
        <v>72.378470000000007</v>
      </c>
      <c r="R894" s="362">
        <v>60423.884619999997</v>
      </c>
    </row>
    <row r="895" spans="1:18" s="332" customFormat="1" ht="13.5">
      <c r="A895" s="358"/>
      <c r="B895" s="358"/>
      <c r="C895" s="358"/>
      <c r="D895" s="353" t="s">
        <v>58</v>
      </c>
      <c r="E895" s="354">
        <v>11</v>
      </c>
      <c r="F895" s="355">
        <v>5.6107500000000003</v>
      </c>
      <c r="G895" s="356">
        <v>7.0000000000000007E-5</v>
      </c>
      <c r="H895" s="356">
        <v>5.6108199999999995</v>
      </c>
      <c r="I895" s="356">
        <v>8869.7031900000002</v>
      </c>
      <c r="J895" s="356">
        <v>2565.8662799999997</v>
      </c>
      <c r="K895" s="356">
        <v>11435.56947</v>
      </c>
      <c r="L895" s="356">
        <v>44411.14703</v>
      </c>
      <c r="M895" s="356">
        <v>1085.0868799999998</v>
      </c>
      <c r="N895" s="356">
        <v>45496.233909999995</v>
      </c>
      <c r="O895" s="356">
        <v>56937.414200000007</v>
      </c>
      <c r="P895" s="356">
        <v>43455.109880000004</v>
      </c>
      <c r="Q895" s="356">
        <v>0</v>
      </c>
      <c r="R895" s="357">
        <v>43455.109880000004</v>
      </c>
    </row>
    <row r="896" spans="1:18" s="332" customFormat="1" ht="13.5">
      <c r="A896" s="358"/>
      <c r="B896" s="358"/>
      <c r="C896" s="358"/>
      <c r="D896" s="358"/>
      <c r="E896" s="359">
        <v>48</v>
      </c>
      <c r="F896" s="360">
        <v>16.59432</v>
      </c>
      <c r="G896" s="361">
        <v>3.7823699999999998</v>
      </c>
      <c r="H896" s="361">
        <v>20.37669</v>
      </c>
      <c r="I896" s="361">
        <v>4724.45226</v>
      </c>
      <c r="J896" s="361">
        <v>1895.2733700000001</v>
      </c>
      <c r="K896" s="361">
        <v>6619.7256299999999</v>
      </c>
      <c r="L896" s="361">
        <v>17956.260160000002</v>
      </c>
      <c r="M896" s="361">
        <v>587.79962</v>
      </c>
      <c r="N896" s="361">
        <v>18544.05978</v>
      </c>
      <c r="O896" s="361">
        <v>25184.162100000001</v>
      </c>
      <c r="P896" s="361">
        <v>41319.395170000003</v>
      </c>
      <c r="Q896" s="361">
        <v>0</v>
      </c>
      <c r="R896" s="362">
        <v>41319.395170000003</v>
      </c>
    </row>
    <row r="897" spans="1:18" s="332" customFormat="1" ht="13.5">
      <c r="A897" s="358"/>
      <c r="B897" s="358"/>
      <c r="C897" s="358"/>
      <c r="D897" s="358"/>
      <c r="E897" s="359">
        <v>51</v>
      </c>
      <c r="F897" s="360">
        <v>20.765470000000001</v>
      </c>
      <c r="G897" s="361">
        <v>2.4221399999999997</v>
      </c>
      <c r="H897" s="361">
        <v>23.187609999999999</v>
      </c>
      <c r="I897" s="361">
        <v>5948.5648300000003</v>
      </c>
      <c r="J897" s="361">
        <v>812.98108999999999</v>
      </c>
      <c r="K897" s="361">
        <v>6761.5459199999996</v>
      </c>
      <c r="L897" s="361">
        <v>28432.117269999999</v>
      </c>
      <c r="M897" s="361">
        <v>1818.98028</v>
      </c>
      <c r="N897" s="361">
        <v>30251.097550000002</v>
      </c>
      <c r="O897" s="361">
        <v>37035.831079999996</v>
      </c>
      <c r="P897" s="361">
        <v>37643.820650000001</v>
      </c>
      <c r="Q897" s="361">
        <v>4.2613500000000002</v>
      </c>
      <c r="R897" s="362">
        <v>37648.082000000002</v>
      </c>
    </row>
    <row r="898" spans="1:18" s="332" customFormat="1" ht="13.5">
      <c r="A898" s="358"/>
      <c r="B898" s="358"/>
      <c r="C898" s="358"/>
      <c r="D898" s="358"/>
      <c r="E898" s="359">
        <v>54</v>
      </c>
      <c r="F898" s="360">
        <v>6.4558900000000001</v>
      </c>
      <c r="G898" s="361">
        <v>0</v>
      </c>
      <c r="H898" s="361">
        <v>6.4558900000000001</v>
      </c>
      <c r="I898" s="361">
        <v>4171.96342</v>
      </c>
      <c r="J898" s="361">
        <v>282.02512999999999</v>
      </c>
      <c r="K898" s="361">
        <v>4453.98855</v>
      </c>
      <c r="L898" s="361">
        <v>5356.4845500000001</v>
      </c>
      <c r="M898" s="361">
        <v>86.43141</v>
      </c>
      <c r="N898" s="361">
        <v>5442.9159600000003</v>
      </c>
      <c r="O898" s="361">
        <v>9903.3603999999996</v>
      </c>
      <c r="P898" s="361">
        <v>61326.315729999995</v>
      </c>
      <c r="Q898" s="361">
        <v>0</v>
      </c>
      <c r="R898" s="362">
        <v>61326.315729999995</v>
      </c>
    </row>
    <row r="899" spans="1:18" s="332" customFormat="1" ht="13.5">
      <c r="A899" s="358"/>
      <c r="B899" s="358"/>
      <c r="C899" s="358"/>
      <c r="D899" s="358"/>
      <c r="E899" s="359">
        <v>67</v>
      </c>
      <c r="F899" s="360">
        <v>93.283559999999994</v>
      </c>
      <c r="G899" s="361">
        <v>7.1446999999999994</v>
      </c>
      <c r="H899" s="361">
        <v>100.42825999999999</v>
      </c>
      <c r="I899" s="361">
        <v>8496.8335000000006</v>
      </c>
      <c r="J899" s="361">
        <v>995.94293000000005</v>
      </c>
      <c r="K899" s="361">
        <v>9492.7764299999999</v>
      </c>
      <c r="L899" s="361">
        <v>26972.975829999999</v>
      </c>
      <c r="M899" s="361">
        <v>827.40842000000009</v>
      </c>
      <c r="N899" s="361">
        <v>27800.384249999999</v>
      </c>
      <c r="O899" s="361">
        <v>37393.588939999994</v>
      </c>
      <c r="P899" s="361">
        <v>85257.138720000003</v>
      </c>
      <c r="Q899" s="361">
        <v>0</v>
      </c>
      <c r="R899" s="362">
        <v>85257.138720000003</v>
      </c>
    </row>
    <row r="900" spans="1:18" s="332" customFormat="1" ht="13.5">
      <c r="A900" s="358"/>
      <c r="B900" s="358"/>
      <c r="C900" s="358"/>
      <c r="D900" s="353" t="s">
        <v>272</v>
      </c>
      <c r="E900" s="354">
        <v>15</v>
      </c>
      <c r="F900" s="355">
        <v>7.5000000000000002E-4</v>
      </c>
      <c r="G900" s="356">
        <v>0</v>
      </c>
      <c r="H900" s="356">
        <v>7.5000000000000002E-4</v>
      </c>
      <c r="I900" s="356">
        <v>5615.9846299999999</v>
      </c>
      <c r="J900" s="356">
        <v>994.74983999999995</v>
      </c>
      <c r="K900" s="356">
        <v>6610.7344699999994</v>
      </c>
      <c r="L900" s="356">
        <v>22194.92757</v>
      </c>
      <c r="M900" s="356">
        <v>554.89738999999997</v>
      </c>
      <c r="N900" s="356">
        <v>22749.824960000002</v>
      </c>
      <c r="O900" s="356">
        <v>29360.56018</v>
      </c>
      <c r="P900" s="356">
        <v>45063.81076</v>
      </c>
      <c r="Q900" s="356">
        <v>0</v>
      </c>
      <c r="R900" s="357">
        <v>45063.81076</v>
      </c>
    </row>
    <row r="901" spans="1:18" s="332" customFormat="1" ht="13.5">
      <c r="A901" s="358"/>
      <c r="B901" s="358"/>
      <c r="C901" s="358"/>
      <c r="D901" s="358"/>
      <c r="E901" s="359">
        <v>343</v>
      </c>
      <c r="F901" s="360">
        <v>0</v>
      </c>
      <c r="G901" s="361">
        <v>0</v>
      </c>
      <c r="H901" s="361">
        <v>0</v>
      </c>
      <c r="I901" s="361">
        <v>2572.5600899999999</v>
      </c>
      <c r="J901" s="361">
        <v>1037.0039999999999</v>
      </c>
      <c r="K901" s="361">
        <v>3609.5640899999999</v>
      </c>
      <c r="L901" s="361">
        <v>5122.2191199999997</v>
      </c>
      <c r="M901" s="361">
        <v>1.44754</v>
      </c>
      <c r="N901" s="361">
        <v>5123.6666599999999</v>
      </c>
      <c r="O901" s="361">
        <v>8733.2307500000006</v>
      </c>
      <c r="P901" s="361">
        <v>35038.395140000001</v>
      </c>
      <c r="Q901" s="361">
        <v>0</v>
      </c>
      <c r="R901" s="362">
        <v>35038.395140000001</v>
      </c>
    </row>
    <row r="902" spans="1:18" s="332" customFormat="1" ht="13.5">
      <c r="A902" s="358"/>
      <c r="B902" s="358"/>
      <c r="C902" s="358"/>
      <c r="D902" s="353" t="s">
        <v>273</v>
      </c>
      <c r="E902" s="354">
        <v>33</v>
      </c>
      <c r="F902" s="355">
        <v>555.03491000000008</v>
      </c>
      <c r="G902" s="356">
        <v>8.1572200000000006</v>
      </c>
      <c r="H902" s="356">
        <v>563.19213000000002</v>
      </c>
      <c r="I902" s="356">
        <v>9497.7945999999993</v>
      </c>
      <c r="J902" s="356">
        <v>1017.2531</v>
      </c>
      <c r="K902" s="356">
        <v>10515.047699999999</v>
      </c>
      <c r="L902" s="356">
        <v>23629.987390000002</v>
      </c>
      <c r="M902" s="356">
        <v>711.3749499999999</v>
      </c>
      <c r="N902" s="356">
        <v>24341.36234</v>
      </c>
      <c r="O902" s="356">
        <v>35419.602169999998</v>
      </c>
      <c r="P902" s="356">
        <v>82730.181719999993</v>
      </c>
      <c r="Q902" s="356">
        <v>0</v>
      </c>
      <c r="R902" s="357">
        <v>82730.181719999993</v>
      </c>
    </row>
    <row r="903" spans="1:18" s="332" customFormat="1" ht="13.5">
      <c r="A903" s="358"/>
      <c r="B903" s="358"/>
      <c r="C903" s="358"/>
      <c r="D903" s="353" t="s">
        <v>274</v>
      </c>
      <c r="E903" s="354">
        <v>64</v>
      </c>
      <c r="F903" s="355">
        <v>121.50947000000001</v>
      </c>
      <c r="G903" s="356">
        <v>3.9632399999999999</v>
      </c>
      <c r="H903" s="356">
        <v>125.47271000000001</v>
      </c>
      <c r="I903" s="356">
        <v>8420.0179900000003</v>
      </c>
      <c r="J903" s="356">
        <v>1794.90434</v>
      </c>
      <c r="K903" s="356">
        <v>10214.922329999999</v>
      </c>
      <c r="L903" s="356">
        <v>57948.03514</v>
      </c>
      <c r="M903" s="356">
        <v>3358.2777000000001</v>
      </c>
      <c r="N903" s="356">
        <v>61306.312840000006</v>
      </c>
      <c r="O903" s="356">
        <v>71646.707880000002</v>
      </c>
      <c r="P903" s="356">
        <v>32715.686570000002</v>
      </c>
      <c r="Q903" s="356">
        <v>607.38465000000008</v>
      </c>
      <c r="R903" s="357">
        <v>33323.071219999998</v>
      </c>
    </row>
    <row r="904" spans="1:18" s="332" customFormat="1" ht="13.5">
      <c r="A904" s="358"/>
      <c r="B904" s="358"/>
      <c r="C904" s="358"/>
      <c r="D904" s="353" t="s">
        <v>60</v>
      </c>
      <c r="E904" s="354">
        <v>28</v>
      </c>
      <c r="F904" s="355">
        <v>349.43430000000001</v>
      </c>
      <c r="G904" s="356">
        <v>2339.8471300000001</v>
      </c>
      <c r="H904" s="356">
        <v>2689.28143</v>
      </c>
      <c r="I904" s="356">
        <v>13625.51959</v>
      </c>
      <c r="J904" s="356">
        <v>4117.4868299999998</v>
      </c>
      <c r="K904" s="356">
        <v>17743.006420000002</v>
      </c>
      <c r="L904" s="356">
        <v>106614.07723000001</v>
      </c>
      <c r="M904" s="356">
        <v>8633.8718000000008</v>
      </c>
      <c r="N904" s="356">
        <v>115247.94903</v>
      </c>
      <c r="O904" s="356">
        <v>135680.23687999998</v>
      </c>
      <c r="P904" s="356">
        <v>34870.901170000005</v>
      </c>
      <c r="Q904" s="356">
        <v>338.23746</v>
      </c>
      <c r="R904" s="357">
        <v>35209.138630000001</v>
      </c>
    </row>
    <row r="905" spans="1:18" s="332" customFormat="1" ht="13.5">
      <c r="A905" s="358"/>
      <c r="B905" s="358"/>
      <c r="C905" s="358"/>
      <c r="D905" s="358"/>
      <c r="E905" s="359">
        <v>114</v>
      </c>
      <c r="F905" s="360">
        <v>3221.7584400000001</v>
      </c>
      <c r="G905" s="361">
        <v>687.23208999999997</v>
      </c>
      <c r="H905" s="361">
        <v>3908.9905299999996</v>
      </c>
      <c r="I905" s="361">
        <v>77431.714400000012</v>
      </c>
      <c r="J905" s="361">
        <v>48138.254789999999</v>
      </c>
      <c r="K905" s="361">
        <v>125569.96919</v>
      </c>
      <c r="L905" s="361">
        <v>1208111.64007</v>
      </c>
      <c r="M905" s="361">
        <v>138384.24027000001</v>
      </c>
      <c r="N905" s="361">
        <v>1346495.8803399999</v>
      </c>
      <c r="O905" s="361">
        <v>1475974.8400599998</v>
      </c>
      <c r="P905" s="361">
        <v>0</v>
      </c>
      <c r="Q905" s="361">
        <v>0</v>
      </c>
      <c r="R905" s="362">
        <v>0</v>
      </c>
    </row>
    <row r="906" spans="1:18" s="332" customFormat="1" ht="13.5">
      <c r="A906" s="358"/>
      <c r="B906" s="358"/>
      <c r="C906" s="358"/>
      <c r="D906" s="353" t="s">
        <v>82</v>
      </c>
      <c r="E906" s="354">
        <v>17</v>
      </c>
      <c r="F906" s="355">
        <v>96.455060000000003</v>
      </c>
      <c r="G906" s="356">
        <v>0.36166000000000004</v>
      </c>
      <c r="H906" s="356">
        <v>96.816720000000004</v>
      </c>
      <c r="I906" s="356">
        <v>12212.7012</v>
      </c>
      <c r="J906" s="356">
        <v>1355.8373300000001</v>
      </c>
      <c r="K906" s="356">
        <v>13568.53853</v>
      </c>
      <c r="L906" s="356">
        <v>36745.400049999997</v>
      </c>
      <c r="M906" s="356">
        <v>530.80421000000001</v>
      </c>
      <c r="N906" s="356">
        <v>37276.204259999999</v>
      </c>
      <c r="O906" s="356">
        <v>50941.559509999999</v>
      </c>
      <c r="P906" s="356">
        <v>104557.74462</v>
      </c>
      <c r="Q906" s="356">
        <v>0</v>
      </c>
      <c r="R906" s="357">
        <v>104557.74462</v>
      </c>
    </row>
    <row r="907" spans="1:18" s="332" customFormat="1" ht="13.5">
      <c r="A907" s="358"/>
      <c r="B907" s="358"/>
      <c r="C907" s="358"/>
      <c r="D907" s="358"/>
      <c r="E907" s="359">
        <v>366</v>
      </c>
      <c r="F907" s="360">
        <v>2.2756599999999998</v>
      </c>
      <c r="G907" s="361">
        <v>0</v>
      </c>
      <c r="H907" s="361">
        <v>2.2756599999999998</v>
      </c>
      <c r="I907" s="361">
        <v>3401.1397099999999</v>
      </c>
      <c r="J907" s="361">
        <v>240.23521</v>
      </c>
      <c r="K907" s="361">
        <v>3641.3749199999997</v>
      </c>
      <c r="L907" s="361">
        <v>4242.50108</v>
      </c>
      <c r="M907" s="361">
        <v>220.15544</v>
      </c>
      <c r="N907" s="361">
        <v>4462.6565199999995</v>
      </c>
      <c r="O907" s="361">
        <v>8106.3071</v>
      </c>
      <c r="P907" s="361">
        <v>62950.845219999996</v>
      </c>
      <c r="Q907" s="361">
        <v>28.07009</v>
      </c>
      <c r="R907" s="362">
        <v>62978.915310000004</v>
      </c>
    </row>
    <row r="908" spans="1:18" s="332" customFormat="1" ht="13.5">
      <c r="A908" s="358"/>
      <c r="B908" s="358"/>
      <c r="C908" s="358"/>
      <c r="D908" s="353" t="s">
        <v>64</v>
      </c>
      <c r="E908" s="354">
        <v>12</v>
      </c>
      <c r="F908" s="355">
        <v>0</v>
      </c>
      <c r="G908" s="356">
        <v>0</v>
      </c>
      <c r="H908" s="356">
        <v>0</v>
      </c>
      <c r="I908" s="356">
        <v>13107.22673</v>
      </c>
      <c r="J908" s="356">
        <v>1504.76828</v>
      </c>
      <c r="K908" s="356">
        <v>14611.995010000001</v>
      </c>
      <c r="L908" s="356">
        <v>46442.423119999999</v>
      </c>
      <c r="M908" s="356">
        <v>1657.75405</v>
      </c>
      <c r="N908" s="356">
        <v>48100.177170000003</v>
      </c>
      <c r="O908" s="356">
        <v>62712.172180000001</v>
      </c>
      <c r="P908" s="356">
        <v>46662.080560000002</v>
      </c>
      <c r="Q908" s="356">
        <v>0</v>
      </c>
      <c r="R908" s="357">
        <v>46662.080560000002</v>
      </c>
    </row>
    <row r="909" spans="1:18" s="332" customFormat="1" ht="13.5">
      <c r="A909" s="358"/>
      <c r="B909" s="358"/>
      <c r="C909" s="358"/>
      <c r="D909" s="358"/>
      <c r="E909" s="359">
        <v>27</v>
      </c>
      <c r="F909" s="360">
        <v>411.92978999999997</v>
      </c>
      <c r="G909" s="361">
        <v>0</v>
      </c>
      <c r="H909" s="361">
        <v>411.92978999999997</v>
      </c>
      <c r="I909" s="361">
        <v>12357.901089999999</v>
      </c>
      <c r="J909" s="361">
        <v>2082.55134</v>
      </c>
      <c r="K909" s="361">
        <v>14440.452429999999</v>
      </c>
      <c r="L909" s="361">
        <v>47913.068770000005</v>
      </c>
      <c r="M909" s="361">
        <v>1402.59376</v>
      </c>
      <c r="N909" s="361">
        <v>49315.662530000001</v>
      </c>
      <c r="O909" s="361">
        <v>64168.044750000001</v>
      </c>
      <c r="P909" s="361">
        <v>37597.545579999998</v>
      </c>
      <c r="Q909" s="361">
        <v>438.93459999999999</v>
      </c>
      <c r="R909" s="362">
        <v>38036.480179999999</v>
      </c>
    </row>
    <row r="910" spans="1:18" s="332" customFormat="1" ht="13.5">
      <c r="A910" s="358"/>
      <c r="B910" s="358"/>
      <c r="C910" s="358"/>
      <c r="D910" s="358"/>
      <c r="E910" s="359">
        <v>72</v>
      </c>
      <c r="F910" s="360">
        <v>151.59388000000001</v>
      </c>
      <c r="G910" s="361">
        <v>103.25379</v>
      </c>
      <c r="H910" s="361">
        <v>254.84767000000002</v>
      </c>
      <c r="I910" s="361">
        <v>7975.4189699999997</v>
      </c>
      <c r="J910" s="361">
        <v>1338.78415</v>
      </c>
      <c r="K910" s="361">
        <v>9314.2031199999983</v>
      </c>
      <c r="L910" s="361">
        <v>29727.655989999999</v>
      </c>
      <c r="M910" s="361">
        <v>395.60642999999999</v>
      </c>
      <c r="N910" s="361">
        <v>30123.262420000003</v>
      </c>
      <c r="O910" s="361">
        <v>39692.31321</v>
      </c>
      <c r="P910" s="361">
        <v>58448.977590000002</v>
      </c>
      <c r="Q910" s="361">
        <v>52.812010000000001</v>
      </c>
      <c r="R910" s="362">
        <v>58501.789600000004</v>
      </c>
    </row>
    <row r="911" spans="1:18" s="332" customFormat="1" ht="13.5">
      <c r="A911" s="358"/>
      <c r="B911" s="358"/>
      <c r="C911" s="358"/>
      <c r="D911" s="358"/>
      <c r="E911" s="359">
        <v>134</v>
      </c>
      <c r="F911" s="360">
        <v>275.27593999999999</v>
      </c>
      <c r="G911" s="361">
        <v>548.03660000000002</v>
      </c>
      <c r="H911" s="361">
        <v>823.31254000000001</v>
      </c>
      <c r="I911" s="361">
        <v>4008.9630200000001</v>
      </c>
      <c r="J911" s="361">
        <v>230.19257000000002</v>
      </c>
      <c r="K911" s="361">
        <v>4239.1555900000003</v>
      </c>
      <c r="L911" s="361">
        <v>3591.7309700000001</v>
      </c>
      <c r="M911" s="361">
        <v>16.673590000000001</v>
      </c>
      <c r="N911" s="361">
        <v>3608.4045599999999</v>
      </c>
      <c r="O911" s="361">
        <v>8670.8726900000001</v>
      </c>
      <c r="P911" s="361">
        <v>66998.183900000004</v>
      </c>
      <c r="Q911" s="361">
        <v>0</v>
      </c>
      <c r="R911" s="362">
        <v>66998.183900000004</v>
      </c>
    </row>
    <row r="912" spans="1:18" s="332" customFormat="1" ht="13.5">
      <c r="A912" s="358"/>
      <c r="B912" s="358"/>
      <c r="C912" s="358"/>
      <c r="D912" s="358"/>
      <c r="E912" s="359">
        <v>210</v>
      </c>
      <c r="F912" s="360">
        <v>0</v>
      </c>
      <c r="G912" s="361">
        <v>0</v>
      </c>
      <c r="H912" s="361">
        <v>0</v>
      </c>
      <c r="I912" s="361">
        <v>2391.7625800000001</v>
      </c>
      <c r="J912" s="361">
        <v>227.86332000000002</v>
      </c>
      <c r="K912" s="361">
        <v>2619.6259</v>
      </c>
      <c r="L912" s="361">
        <v>4782.1247699999994</v>
      </c>
      <c r="M912" s="361">
        <v>111.29702999999999</v>
      </c>
      <c r="N912" s="361">
        <v>4893.4218000000001</v>
      </c>
      <c r="O912" s="361">
        <v>7513.0477000000001</v>
      </c>
      <c r="P912" s="361">
        <v>39278.358899999999</v>
      </c>
      <c r="Q912" s="361">
        <v>0</v>
      </c>
      <c r="R912" s="362">
        <v>39278.358899999999</v>
      </c>
    </row>
    <row r="913" spans="1:18" s="332" customFormat="1" ht="13.5">
      <c r="A913" s="358"/>
      <c r="B913" s="358"/>
      <c r="C913" s="358"/>
      <c r="D913" s="358"/>
      <c r="E913" s="359">
        <v>378</v>
      </c>
      <c r="F913" s="360">
        <v>0</v>
      </c>
      <c r="G913" s="361">
        <v>0</v>
      </c>
      <c r="H913" s="361">
        <v>0</v>
      </c>
      <c r="I913" s="361">
        <v>2898.33007</v>
      </c>
      <c r="J913" s="361">
        <v>374.28307000000001</v>
      </c>
      <c r="K913" s="361">
        <v>3272.6131399999999</v>
      </c>
      <c r="L913" s="361">
        <v>8261.7523600000004</v>
      </c>
      <c r="M913" s="361">
        <v>20.366029999999999</v>
      </c>
      <c r="N913" s="361">
        <v>8282.1183899999996</v>
      </c>
      <c r="O913" s="361">
        <v>11554.731529999999</v>
      </c>
      <c r="P913" s="361">
        <v>18704.101719999999</v>
      </c>
      <c r="Q913" s="361">
        <v>0</v>
      </c>
      <c r="R913" s="362">
        <v>18704.101719999999</v>
      </c>
    </row>
    <row r="914" spans="1:18" s="332" customFormat="1" ht="13.5">
      <c r="A914" s="358"/>
      <c r="B914" s="358"/>
      <c r="C914" s="358"/>
      <c r="D914" s="358"/>
      <c r="E914" s="359">
        <v>367</v>
      </c>
      <c r="F914" s="360">
        <v>0.14546999999999999</v>
      </c>
      <c r="G914" s="361">
        <v>8.5999999999999998E-4</v>
      </c>
      <c r="H914" s="361">
        <v>0.14633000000000002</v>
      </c>
      <c r="I914" s="361">
        <v>4651.6069900000002</v>
      </c>
      <c r="J914" s="361">
        <v>113.31713999999999</v>
      </c>
      <c r="K914" s="361">
        <v>4764.9241300000003</v>
      </c>
      <c r="L914" s="361">
        <v>6369.4492199999995</v>
      </c>
      <c r="M914" s="361">
        <v>51.527360000000002</v>
      </c>
      <c r="N914" s="361">
        <v>6420.9765800000005</v>
      </c>
      <c r="O914" s="361">
        <v>11186.047039999999</v>
      </c>
      <c r="P914" s="361">
        <v>50268.594039999996</v>
      </c>
      <c r="Q914" s="361">
        <v>0</v>
      </c>
      <c r="R914" s="362">
        <v>50268.594039999996</v>
      </c>
    </row>
    <row r="915" spans="1:18" s="332" customFormat="1" ht="13.5">
      <c r="A915" s="358"/>
      <c r="B915" s="358"/>
      <c r="C915" s="358"/>
      <c r="D915" s="358"/>
      <c r="E915" s="359">
        <v>283</v>
      </c>
      <c r="F915" s="360">
        <v>14.68197</v>
      </c>
      <c r="G915" s="361">
        <v>5.6532399999999994</v>
      </c>
      <c r="H915" s="361">
        <v>20.33521</v>
      </c>
      <c r="I915" s="361">
        <v>12082.877500000001</v>
      </c>
      <c r="J915" s="361">
        <v>2641.3363300000001</v>
      </c>
      <c r="K915" s="361">
        <v>14724.213830000001</v>
      </c>
      <c r="L915" s="361">
        <v>47614.271049999996</v>
      </c>
      <c r="M915" s="361">
        <v>1907.3212699999999</v>
      </c>
      <c r="N915" s="361">
        <v>49521.592320000003</v>
      </c>
      <c r="O915" s="361">
        <v>64266.141360000001</v>
      </c>
      <c r="P915" s="361">
        <v>75143.739269999991</v>
      </c>
      <c r="Q915" s="361">
        <v>464.09607</v>
      </c>
      <c r="R915" s="362">
        <v>75607.835340000005</v>
      </c>
    </row>
    <row r="916" spans="1:18" s="332" customFormat="1" ht="13.5">
      <c r="A916" s="358"/>
      <c r="B916" s="358"/>
      <c r="C916" s="358"/>
      <c r="D916" s="353" t="s">
        <v>84</v>
      </c>
      <c r="E916" s="354">
        <v>2</v>
      </c>
      <c r="F916" s="355">
        <v>0.44995999999999997</v>
      </c>
      <c r="G916" s="356">
        <v>0</v>
      </c>
      <c r="H916" s="356">
        <v>0.44995999999999997</v>
      </c>
      <c r="I916" s="356">
        <v>11073.11074</v>
      </c>
      <c r="J916" s="356">
        <v>2489.50101</v>
      </c>
      <c r="K916" s="356">
        <v>13562.61175</v>
      </c>
      <c r="L916" s="356">
        <v>39831.695950000001</v>
      </c>
      <c r="M916" s="356">
        <v>1630.77359</v>
      </c>
      <c r="N916" s="356">
        <v>41462.469539999998</v>
      </c>
      <c r="O916" s="356">
        <v>55025.53125</v>
      </c>
      <c r="P916" s="356">
        <v>77743.12285</v>
      </c>
      <c r="Q916" s="356">
        <v>487.31784000000005</v>
      </c>
      <c r="R916" s="357">
        <v>78230.440690000003</v>
      </c>
    </row>
    <row r="917" spans="1:18" s="332" customFormat="1" ht="13.5">
      <c r="A917" s="358"/>
      <c r="B917" s="358"/>
      <c r="C917" s="358"/>
      <c r="D917" s="358"/>
      <c r="E917" s="359">
        <v>46</v>
      </c>
      <c r="F917" s="360">
        <v>41.73413</v>
      </c>
      <c r="G917" s="361">
        <v>6.3397399999999999</v>
      </c>
      <c r="H917" s="361">
        <v>48.073869999999999</v>
      </c>
      <c r="I917" s="361">
        <v>7857.6668399999999</v>
      </c>
      <c r="J917" s="361">
        <v>1257.7127</v>
      </c>
      <c r="K917" s="361">
        <v>9115.3795399999999</v>
      </c>
      <c r="L917" s="361">
        <v>29673.161239999998</v>
      </c>
      <c r="M917" s="361">
        <v>806.32090000000005</v>
      </c>
      <c r="N917" s="361">
        <v>30479.48214</v>
      </c>
      <c r="O917" s="361">
        <v>39642.935549999995</v>
      </c>
      <c r="P917" s="361">
        <v>51758.054909999999</v>
      </c>
      <c r="Q917" s="361">
        <v>185.36179999999999</v>
      </c>
      <c r="R917" s="362">
        <v>51943.416709999998</v>
      </c>
    </row>
    <row r="918" spans="1:18" s="332" customFormat="1" ht="13.5">
      <c r="A918" s="358"/>
      <c r="B918" s="358"/>
      <c r="C918" s="358"/>
      <c r="D918" s="358"/>
      <c r="E918" s="359">
        <v>139</v>
      </c>
      <c r="F918" s="360">
        <v>0</v>
      </c>
      <c r="G918" s="361">
        <v>0</v>
      </c>
      <c r="H918" s="361">
        <v>0</v>
      </c>
      <c r="I918" s="361">
        <v>1876.5482400000001</v>
      </c>
      <c r="J918" s="361">
        <v>200.41101</v>
      </c>
      <c r="K918" s="361">
        <v>2076.9592499999999</v>
      </c>
      <c r="L918" s="361">
        <v>2407.0943700000003</v>
      </c>
      <c r="M918" s="361">
        <v>66.759520000000009</v>
      </c>
      <c r="N918" s="361">
        <v>2473.8538900000003</v>
      </c>
      <c r="O918" s="361">
        <v>4550.8131399999993</v>
      </c>
      <c r="P918" s="361">
        <v>40680.337579999999</v>
      </c>
      <c r="Q918" s="361">
        <v>234.11252999999999</v>
      </c>
      <c r="R918" s="362">
        <v>40914.450109999998</v>
      </c>
    </row>
    <row r="919" spans="1:18" s="332" customFormat="1" ht="13.5">
      <c r="A919" s="358"/>
      <c r="B919" s="358"/>
      <c r="C919" s="358"/>
      <c r="D919" s="358"/>
      <c r="E919" s="359">
        <v>160</v>
      </c>
      <c r="F919" s="360">
        <v>2.9999999999999997E-5</v>
      </c>
      <c r="G919" s="361">
        <v>0</v>
      </c>
      <c r="H919" s="361">
        <v>2.9999999999999997E-5</v>
      </c>
      <c r="I919" s="361">
        <v>8708.9395299999996</v>
      </c>
      <c r="J919" s="361">
        <v>1204.05728</v>
      </c>
      <c r="K919" s="361">
        <v>9912.9968100000006</v>
      </c>
      <c r="L919" s="361">
        <v>31140.128530000002</v>
      </c>
      <c r="M919" s="361">
        <v>386.97543000000002</v>
      </c>
      <c r="N919" s="361">
        <v>31527.10396</v>
      </c>
      <c r="O919" s="361">
        <v>41440.1008</v>
      </c>
      <c r="P919" s="361">
        <v>50950.778399999996</v>
      </c>
      <c r="Q919" s="361">
        <v>0</v>
      </c>
      <c r="R919" s="362">
        <v>50950.778399999996</v>
      </c>
    </row>
    <row r="920" spans="1:18" s="332" customFormat="1" ht="13.5">
      <c r="A920" s="358"/>
      <c r="B920" s="358"/>
      <c r="C920" s="358"/>
      <c r="D920" s="358"/>
      <c r="E920" s="359">
        <v>322</v>
      </c>
      <c r="F920" s="360">
        <v>0</v>
      </c>
      <c r="G920" s="361">
        <v>0</v>
      </c>
      <c r="H920" s="361">
        <v>0</v>
      </c>
      <c r="I920" s="361">
        <v>3248.9342700000002</v>
      </c>
      <c r="J920" s="361">
        <v>345.23669999999998</v>
      </c>
      <c r="K920" s="361">
        <v>3594.1709700000001</v>
      </c>
      <c r="L920" s="361">
        <v>10362.16439</v>
      </c>
      <c r="M920" s="361">
        <v>265.58014000000003</v>
      </c>
      <c r="N920" s="361">
        <v>10627.74453</v>
      </c>
      <c r="O920" s="361">
        <v>14221.915499999999</v>
      </c>
      <c r="P920" s="361">
        <v>23420.092069999999</v>
      </c>
      <c r="Q920" s="361">
        <v>0</v>
      </c>
      <c r="R920" s="362">
        <v>23420.092069999999</v>
      </c>
    </row>
    <row r="921" spans="1:18" s="332" customFormat="1" ht="13.5">
      <c r="A921" s="358"/>
      <c r="B921" s="358"/>
      <c r="C921" s="358"/>
      <c r="D921" s="353" t="s">
        <v>275</v>
      </c>
      <c r="E921" s="354">
        <v>18</v>
      </c>
      <c r="F921" s="355">
        <v>2.4987499999999998</v>
      </c>
      <c r="G921" s="356">
        <v>3.4100000000000003E-3</v>
      </c>
      <c r="H921" s="356">
        <v>2.5021599999999999</v>
      </c>
      <c r="I921" s="356">
        <v>9561.2052800000001</v>
      </c>
      <c r="J921" s="356">
        <v>1690.21967</v>
      </c>
      <c r="K921" s="356">
        <v>11251.424949999999</v>
      </c>
      <c r="L921" s="356">
        <v>33500.261729999998</v>
      </c>
      <c r="M921" s="356">
        <v>1161.12697</v>
      </c>
      <c r="N921" s="356">
        <v>34661.388700000003</v>
      </c>
      <c r="O921" s="356">
        <v>45915.31581</v>
      </c>
      <c r="P921" s="356">
        <v>92318.174010000002</v>
      </c>
      <c r="Q921" s="356">
        <v>96.60860000000001</v>
      </c>
      <c r="R921" s="357">
        <v>92414.782609999995</v>
      </c>
    </row>
    <row r="922" spans="1:18" s="332" customFormat="1" ht="13.5">
      <c r="A922" s="358"/>
      <c r="B922" s="358"/>
      <c r="C922" s="358"/>
      <c r="D922" s="358"/>
      <c r="E922" s="359">
        <v>373</v>
      </c>
      <c r="F922" s="360">
        <v>0.79392999999999991</v>
      </c>
      <c r="G922" s="361">
        <v>1.2076600000000002</v>
      </c>
      <c r="H922" s="361">
        <v>2.0015899999999998</v>
      </c>
      <c r="I922" s="361">
        <v>2676.9178500000003</v>
      </c>
      <c r="J922" s="361">
        <v>462.90161999999998</v>
      </c>
      <c r="K922" s="361">
        <v>3139.8194700000004</v>
      </c>
      <c r="L922" s="361">
        <v>5797.4295300000003</v>
      </c>
      <c r="M922" s="361">
        <v>131.56971999999999</v>
      </c>
      <c r="N922" s="361">
        <v>5928.9992499999998</v>
      </c>
      <c r="O922" s="361">
        <v>9070.820310000001</v>
      </c>
      <c r="P922" s="361">
        <v>25075.511690000003</v>
      </c>
      <c r="Q922" s="361">
        <v>0</v>
      </c>
      <c r="R922" s="362">
        <v>25075.511690000003</v>
      </c>
    </row>
    <row r="923" spans="1:18" s="332" customFormat="1" ht="13.5">
      <c r="A923" s="358"/>
      <c r="B923" s="358"/>
      <c r="C923" s="358"/>
      <c r="D923" s="353" t="s">
        <v>69</v>
      </c>
      <c r="E923" s="354">
        <v>105</v>
      </c>
      <c r="F923" s="355">
        <v>540.41177000000005</v>
      </c>
      <c r="G923" s="356">
        <v>155.36323999999999</v>
      </c>
      <c r="H923" s="356">
        <v>695.77501000000007</v>
      </c>
      <c r="I923" s="356">
        <v>10976.540199999999</v>
      </c>
      <c r="J923" s="356">
        <v>1593.0672199999999</v>
      </c>
      <c r="K923" s="356">
        <v>12569.60742</v>
      </c>
      <c r="L923" s="356">
        <v>88029.064110000007</v>
      </c>
      <c r="M923" s="356">
        <v>5197.51757</v>
      </c>
      <c r="N923" s="356">
        <v>93226.581680000003</v>
      </c>
      <c r="O923" s="356">
        <v>106491.96411</v>
      </c>
      <c r="P923" s="356">
        <v>16720.079160000001</v>
      </c>
      <c r="Q923" s="356">
        <v>79.515309999999999</v>
      </c>
      <c r="R923" s="357">
        <v>16799.59447</v>
      </c>
    </row>
    <row r="924" spans="1:18" s="332" customFormat="1" ht="13.5">
      <c r="A924" s="358"/>
      <c r="B924" s="358"/>
      <c r="C924" s="358"/>
      <c r="D924" s="358"/>
      <c r="E924" s="359">
        <v>372</v>
      </c>
      <c r="F924" s="360">
        <v>653.26215999999999</v>
      </c>
      <c r="G924" s="361">
        <v>9.5965900000000008</v>
      </c>
      <c r="H924" s="361">
        <v>662.85874999999999</v>
      </c>
      <c r="I924" s="361">
        <v>4571.3859900000007</v>
      </c>
      <c r="J924" s="361">
        <v>478.60285999999996</v>
      </c>
      <c r="K924" s="361">
        <v>5049.9888499999997</v>
      </c>
      <c r="L924" s="361">
        <v>27526.77721</v>
      </c>
      <c r="M924" s="361">
        <v>594.28757999999993</v>
      </c>
      <c r="N924" s="361">
        <v>28121.06479</v>
      </c>
      <c r="O924" s="361">
        <v>33833.912389999998</v>
      </c>
      <c r="P924" s="361">
        <v>29908.33567</v>
      </c>
      <c r="Q924" s="361">
        <v>0</v>
      </c>
      <c r="R924" s="362">
        <v>29908.33567</v>
      </c>
    </row>
    <row r="925" spans="1:18" s="332" customFormat="1" ht="13.5">
      <c r="A925" s="358"/>
      <c r="B925" s="358"/>
      <c r="C925" s="358"/>
      <c r="D925" s="353" t="s">
        <v>86</v>
      </c>
      <c r="E925" s="354">
        <v>5</v>
      </c>
      <c r="F925" s="355">
        <v>0.25251000000000001</v>
      </c>
      <c r="G925" s="356">
        <v>0.46785000000000004</v>
      </c>
      <c r="H925" s="356">
        <v>0.72036</v>
      </c>
      <c r="I925" s="356">
        <v>13157.11132</v>
      </c>
      <c r="J925" s="356">
        <v>1900.54918</v>
      </c>
      <c r="K925" s="356">
        <v>15057.6605</v>
      </c>
      <c r="L925" s="356">
        <v>40596.412710000004</v>
      </c>
      <c r="M925" s="356">
        <v>709.31227999999999</v>
      </c>
      <c r="N925" s="356">
        <v>41305.724990000002</v>
      </c>
      <c r="O925" s="356">
        <v>56364.10585</v>
      </c>
      <c r="P925" s="356">
        <v>84796.87457</v>
      </c>
      <c r="Q925" s="356">
        <v>74.161079999999998</v>
      </c>
      <c r="R925" s="357">
        <v>84871.035650000005</v>
      </c>
    </row>
    <row r="926" spans="1:18" s="332" customFormat="1" ht="13.5">
      <c r="A926" s="358"/>
      <c r="B926" s="358"/>
      <c r="C926" s="358"/>
      <c r="D926" s="358"/>
      <c r="E926" s="359">
        <v>228</v>
      </c>
      <c r="F926" s="360">
        <v>4.7199999999999994E-3</v>
      </c>
      <c r="G926" s="361">
        <v>0</v>
      </c>
      <c r="H926" s="361">
        <v>4.7199999999999994E-3</v>
      </c>
      <c r="I926" s="361">
        <v>4804.4384600000003</v>
      </c>
      <c r="J926" s="361">
        <v>563.33564999999999</v>
      </c>
      <c r="K926" s="361">
        <v>5367.7741100000003</v>
      </c>
      <c r="L926" s="361">
        <v>8114.3465700000006</v>
      </c>
      <c r="M926" s="361">
        <v>172.36199999999999</v>
      </c>
      <c r="N926" s="361">
        <v>8286.7085700000007</v>
      </c>
      <c r="O926" s="361">
        <v>13654.4874</v>
      </c>
      <c r="P926" s="361">
        <v>63258.502280000001</v>
      </c>
      <c r="Q926" s="361">
        <v>0</v>
      </c>
      <c r="R926" s="362">
        <v>63258.502280000001</v>
      </c>
    </row>
    <row r="927" spans="1:18" s="332" customFormat="1" ht="13.5">
      <c r="A927" s="358"/>
      <c r="B927" s="358"/>
      <c r="C927" s="358"/>
      <c r="D927" s="358"/>
      <c r="E927" s="359">
        <v>303</v>
      </c>
      <c r="F927" s="360">
        <v>16.779959999999999</v>
      </c>
      <c r="G927" s="361">
        <v>0</v>
      </c>
      <c r="H927" s="361">
        <v>16.779959999999999</v>
      </c>
      <c r="I927" s="361">
        <v>6945.0763899999993</v>
      </c>
      <c r="J927" s="361">
        <v>692.73029000000008</v>
      </c>
      <c r="K927" s="361">
        <v>7637.8066799999997</v>
      </c>
      <c r="L927" s="361">
        <v>15224.045239999999</v>
      </c>
      <c r="M927" s="361">
        <v>264.19159999999999</v>
      </c>
      <c r="N927" s="361">
        <v>15488.23684</v>
      </c>
      <c r="O927" s="361">
        <v>23142.823479999999</v>
      </c>
      <c r="P927" s="361">
        <v>40844.31005</v>
      </c>
      <c r="Q927" s="361">
        <v>0</v>
      </c>
      <c r="R927" s="362">
        <v>40844.31005</v>
      </c>
    </row>
    <row r="928" spans="1:18" s="332" customFormat="1" ht="13.5">
      <c r="A928" s="358"/>
      <c r="B928" s="358"/>
      <c r="C928" s="358"/>
      <c r="D928" s="358"/>
      <c r="E928" s="359">
        <v>345</v>
      </c>
      <c r="F928" s="360">
        <v>0.65971999999999997</v>
      </c>
      <c r="G928" s="361">
        <v>0</v>
      </c>
      <c r="H928" s="361">
        <v>0.65971999999999997</v>
      </c>
      <c r="I928" s="361">
        <v>4230.69553</v>
      </c>
      <c r="J928" s="361">
        <v>683.28432999999995</v>
      </c>
      <c r="K928" s="361">
        <v>4913.9798600000004</v>
      </c>
      <c r="L928" s="361">
        <v>10082.700769999999</v>
      </c>
      <c r="M928" s="361">
        <v>422.71593999999999</v>
      </c>
      <c r="N928" s="361">
        <v>10505.416710000001</v>
      </c>
      <c r="O928" s="361">
        <v>15420.056289999999</v>
      </c>
      <c r="P928" s="361">
        <v>54956.578880000001</v>
      </c>
      <c r="Q928" s="361">
        <v>0</v>
      </c>
      <c r="R928" s="362">
        <v>54956.578880000001</v>
      </c>
    </row>
    <row r="929" spans="1:18" s="332" customFormat="1" ht="13.5">
      <c r="A929" s="358"/>
      <c r="B929" s="358"/>
      <c r="C929" s="358"/>
      <c r="D929" s="353" t="s">
        <v>276</v>
      </c>
      <c r="E929" s="354">
        <v>10</v>
      </c>
      <c r="F929" s="355">
        <v>7.7000000000000007E-4</v>
      </c>
      <c r="G929" s="356">
        <v>0</v>
      </c>
      <c r="H929" s="356">
        <v>7.7000000000000007E-4</v>
      </c>
      <c r="I929" s="356">
        <v>11767.78434</v>
      </c>
      <c r="J929" s="356">
        <v>1658.1061999999999</v>
      </c>
      <c r="K929" s="356">
        <v>13425.890539999999</v>
      </c>
      <c r="L929" s="356">
        <v>41662.191719999995</v>
      </c>
      <c r="M929" s="356">
        <v>1573.1905900000002</v>
      </c>
      <c r="N929" s="356">
        <v>43235.382310000001</v>
      </c>
      <c r="O929" s="356">
        <v>56661.27362</v>
      </c>
      <c r="P929" s="356">
        <v>57369.864020000001</v>
      </c>
      <c r="Q929" s="356">
        <v>36.258890000000001</v>
      </c>
      <c r="R929" s="357">
        <v>57406.122909999998</v>
      </c>
    </row>
    <row r="930" spans="1:18" s="332" customFormat="1" ht="13.5">
      <c r="A930" s="358"/>
      <c r="B930" s="358"/>
      <c r="C930" s="358"/>
      <c r="D930" s="358"/>
      <c r="E930" s="359">
        <v>47</v>
      </c>
      <c r="F930" s="360">
        <v>0.17946999999999999</v>
      </c>
      <c r="G930" s="361">
        <v>0</v>
      </c>
      <c r="H930" s="361">
        <v>0.17946999999999999</v>
      </c>
      <c r="I930" s="361">
        <v>6954.4205999999995</v>
      </c>
      <c r="J930" s="361">
        <v>1033.91031</v>
      </c>
      <c r="K930" s="361">
        <v>7988.3309100000006</v>
      </c>
      <c r="L930" s="361">
        <v>18801.36147</v>
      </c>
      <c r="M930" s="361">
        <v>1137.7245800000001</v>
      </c>
      <c r="N930" s="361">
        <v>19939.086050000002</v>
      </c>
      <c r="O930" s="361">
        <v>27927.596430000001</v>
      </c>
      <c r="P930" s="361">
        <v>50504.91575</v>
      </c>
      <c r="Q930" s="361">
        <v>0</v>
      </c>
      <c r="R930" s="362">
        <v>50504.91575</v>
      </c>
    </row>
    <row r="931" spans="1:18" s="332" customFormat="1" ht="13.5">
      <c r="A931" s="358"/>
      <c r="B931" s="358"/>
      <c r="C931" s="358"/>
      <c r="D931" s="358"/>
      <c r="E931" s="359">
        <v>349</v>
      </c>
      <c r="F931" s="360">
        <v>0</v>
      </c>
      <c r="G931" s="361">
        <v>0</v>
      </c>
      <c r="H931" s="361">
        <v>0</v>
      </c>
      <c r="I931" s="361">
        <v>3232.3428599999997</v>
      </c>
      <c r="J931" s="361">
        <v>76.598799999999997</v>
      </c>
      <c r="K931" s="361">
        <v>3308.94166</v>
      </c>
      <c r="L931" s="361">
        <v>7199.41986</v>
      </c>
      <c r="M931" s="361">
        <v>76.445279999999997</v>
      </c>
      <c r="N931" s="361">
        <v>7275.8651399999999</v>
      </c>
      <c r="O931" s="361">
        <v>10584.8068</v>
      </c>
      <c r="P931" s="361">
        <v>34303.609210000002</v>
      </c>
      <c r="Q931" s="361">
        <v>0</v>
      </c>
      <c r="R931" s="362">
        <v>34303.609210000002</v>
      </c>
    </row>
    <row r="932" spans="1:18" s="332" customFormat="1" ht="13.5">
      <c r="A932" s="358"/>
      <c r="B932" s="358"/>
      <c r="C932" s="358"/>
      <c r="D932" s="358"/>
      <c r="E932" s="359">
        <v>276</v>
      </c>
      <c r="F932" s="360">
        <v>147.15796</v>
      </c>
      <c r="G932" s="361">
        <v>0</v>
      </c>
      <c r="H932" s="361">
        <v>147.15796</v>
      </c>
      <c r="I932" s="361">
        <v>3842.7481600000001</v>
      </c>
      <c r="J932" s="361">
        <v>321.38759000000005</v>
      </c>
      <c r="K932" s="361">
        <v>4164.1357500000004</v>
      </c>
      <c r="L932" s="361">
        <v>9299.9842100000005</v>
      </c>
      <c r="M932" s="361">
        <v>55.283839999999998</v>
      </c>
      <c r="N932" s="361">
        <v>9355.2680500000006</v>
      </c>
      <c r="O932" s="361">
        <v>13666.561760000001</v>
      </c>
      <c r="P932" s="361">
        <v>32502.534070000002</v>
      </c>
      <c r="Q932" s="361">
        <v>0</v>
      </c>
      <c r="R932" s="362">
        <v>32502.534070000002</v>
      </c>
    </row>
    <row r="933" spans="1:18" s="332" customFormat="1" ht="13.5">
      <c r="A933" s="358"/>
      <c r="B933" s="358"/>
      <c r="C933" s="358"/>
      <c r="D933" s="353" t="s">
        <v>77</v>
      </c>
      <c r="E933" s="354">
        <v>21</v>
      </c>
      <c r="F933" s="355">
        <v>1.4499999999999999E-3</v>
      </c>
      <c r="G933" s="356">
        <v>0</v>
      </c>
      <c r="H933" s="356">
        <v>1.4499999999999999E-3</v>
      </c>
      <c r="I933" s="356">
        <v>8560.8553400000001</v>
      </c>
      <c r="J933" s="356">
        <v>1273.9416000000001</v>
      </c>
      <c r="K933" s="356">
        <v>9834.7969400000002</v>
      </c>
      <c r="L933" s="356">
        <v>28999.026690000002</v>
      </c>
      <c r="M933" s="356">
        <v>798.8895500000001</v>
      </c>
      <c r="N933" s="356">
        <v>29797.916239999999</v>
      </c>
      <c r="O933" s="356">
        <v>39632.714630000002</v>
      </c>
      <c r="P933" s="356">
        <v>76973.906329999998</v>
      </c>
      <c r="Q933" s="356">
        <v>2110.0101400000003</v>
      </c>
      <c r="R933" s="357">
        <v>79083.916469999996</v>
      </c>
    </row>
    <row r="934" spans="1:18" s="332" customFormat="1" ht="13.5">
      <c r="A934" s="358"/>
      <c r="B934" s="358"/>
      <c r="C934" s="358"/>
      <c r="D934" s="353" t="s">
        <v>81</v>
      </c>
      <c r="E934" s="354">
        <v>98</v>
      </c>
      <c r="F934" s="355">
        <v>1.3523499999999999</v>
      </c>
      <c r="G934" s="356">
        <v>16.358129999999999</v>
      </c>
      <c r="H934" s="356">
        <v>17.71048</v>
      </c>
      <c r="I934" s="356">
        <v>5091.4597300000005</v>
      </c>
      <c r="J934" s="356">
        <v>213.00545000000002</v>
      </c>
      <c r="K934" s="356">
        <v>5304.4651800000001</v>
      </c>
      <c r="L934" s="356">
        <v>8285.8830099999996</v>
      </c>
      <c r="M934" s="356">
        <v>117.97516</v>
      </c>
      <c r="N934" s="356">
        <v>8403.8581699999995</v>
      </c>
      <c r="O934" s="356">
        <v>13726.03383</v>
      </c>
      <c r="P934" s="356">
        <v>72036.770269999994</v>
      </c>
      <c r="Q934" s="356">
        <v>110.61647000000001</v>
      </c>
      <c r="R934" s="357">
        <v>72147.386740000002</v>
      </c>
    </row>
    <row r="935" spans="1:18" s="332" customFormat="1" ht="13.5">
      <c r="A935" s="358"/>
      <c r="B935" s="358"/>
      <c r="C935" s="358"/>
      <c r="D935" s="358"/>
      <c r="E935" s="359">
        <v>350</v>
      </c>
      <c r="F935" s="360">
        <v>0</v>
      </c>
      <c r="G935" s="361">
        <v>0</v>
      </c>
      <c r="H935" s="361">
        <v>0</v>
      </c>
      <c r="I935" s="361">
        <v>2691.9390899999999</v>
      </c>
      <c r="J935" s="361">
        <v>66.437619999999995</v>
      </c>
      <c r="K935" s="361">
        <v>2758.37671</v>
      </c>
      <c r="L935" s="361">
        <v>3556.2028</v>
      </c>
      <c r="M935" s="361">
        <v>19.551849999999998</v>
      </c>
      <c r="N935" s="361">
        <v>3575.7546499999999</v>
      </c>
      <c r="O935" s="361">
        <v>6334.1313600000003</v>
      </c>
      <c r="P935" s="361">
        <v>44587.036619999999</v>
      </c>
      <c r="Q935" s="361">
        <v>0</v>
      </c>
      <c r="R935" s="362">
        <v>44587.036619999999</v>
      </c>
    </row>
    <row r="936" spans="1:18" s="332" customFormat="1" ht="13.5">
      <c r="A936" s="358"/>
      <c r="B936" s="358"/>
      <c r="C936" s="358"/>
      <c r="D936" s="358"/>
      <c r="E936" s="359">
        <v>363</v>
      </c>
      <c r="F936" s="360">
        <v>2.2269999999999999</v>
      </c>
      <c r="G936" s="361">
        <v>0</v>
      </c>
      <c r="H936" s="361">
        <v>2.2269999999999999</v>
      </c>
      <c r="I936" s="361">
        <v>1606.9656200000002</v>
      </c>
      <c r="J936" s="361">
        <v>38.920019999999994</v>
      </c>
      <c r="K936" s="361">
        <v>1645.88564</v>
      </c>
      <c r="L936" s="361">
        <v>3581.6721600000001</v>
      </c>
      <c r="M936" s="361">
        <v>199.87023000000002</v>
      </c>
      <c r="N936" s="361">
        <v>3781.5423900000001</v>
      </c>
      <c r="O936" s="361">
        <v>5429.6550299999999</v>
      </c>
      <c r="P936" s="361">
        <v>23514.426780000002</v>
      </c>
      <c r="Q936" s="361">
        <v>0</v>
      </c>
      <c r="R936" s="362">
        <v>23514.426780000002</v>
      </c>
    </row>
    <row r="937" spans="1:18" s="332" customFormat="1" ht="13.5">
      <c r="A937" s="358"/>
      <c r="B937" s="358"/>
      <c r="C937" s="358"/>
      <c r="D937" s="353" t="s">
        <v>54</v>
      </c>
      <c r="E937" s="354">
        <v>8</v>
      </c>
      <c r="F937" s="355">
        <v>102.69902</v>
      </c>
      <c r="G937" s="356">
        <v>1.686E-2</v>
      </c>
      <c r="H937" s="356">
        <v>102.71588</v>
      </c>
      <c r="I937" s="356">
        <v>10044.58512</v>
      </c>
      <c r="J937" s="356">
        <v>1959.23525</v>
      </c>
      <c r="K937" s="356">
        <v>12003.820369999999</v>
      </c>
      <c r="L937" s="356">
        <v>39165.104270000003</v>
      </c>
      <c r="M937" s="356">
        <v>1440.92248</v>
      </c>
      <c r="N937" s="356">
        <v>40606.026749999997</v>
      </c>
      <c r="O937" s="356">
        <v>52712.563000000002</v>
      </c>
      <c r="P937" s="356">
        <v>89970.4139</v>
      </c>
      <c r="Q937" s="356">
        <v>0</v>
      </c>
      <c r="R937" s="357">
        <v>89970.4139</v>
      </c>
    </row>
    <row r="938" spans="1:18" s="332" customFormat="1" ht="13.5">
      <c r="A938" s="358"/>
      <c r="B938" s="358"/>
      <c r="C938" s="358"/>
      <c r="D938" s="358"/>
      <c r="E938" s="359">
        <v>219</v>
      </c>
      <c r="F938" s="360">
        <v>469.22284000000002</v>
      </c>
      <c r="G938" s="361">
        <v>4.3099999999999996E-3</v>
      </c>
      <c r="H938" s="361">
        <v>469.22715000000005</v>
      </c>
      <c r="I938" s="361">
        <v>8565.1162100000001</v>
      </c>
      <c r="J938" s="361">
        <v>827.63615000000004</v>
      </c>
      <c r="K938" s="361">
        <v>9392.7523599999986</v>
      </c>
      <c r="L938" s="361">
        <v>31465.6757</v>
      </c>
      <c r="M938" s="361">
        <v>90.354979999999998</v>
      </c>
      <c r="N938" s="361">
        <v>31556.03068</v>
      </c>
      <c r="O938" s="361">
        <v>41418.010190000001</v>
      </c>
      <c r="P938" s="361">
        <v>81402.120760000005</v>
      </c>
      <c r="Q938" s="361">
        <v>0</v>
      </c>
      <c r="R938" s="362">
        <v>81402.120760000005</v>
      </c>
    </row>
    <row r="939" spans="1:18" s="332" customFormat="1" ht="13.5">
      <c r="A939" s="358"/>
      <c r="B939" s="358"/>
      <c r="C939" s="358"/>
      <c r="D939" s="353" t="s">
        <v>278</v>
      </c>
      <c r="E939" s="354">
        <v>3</v>
      </c>
      <c r="F939" s="355">
        <v>3.4110000000000001E-2</v>
      </c>
      <c r="G939" s="356">
        <v>0</v>
      </c>
      <c r="H939" s="356">
        <v>3.4110000000000001E-2</v>
      </c>
      <c r="I939" s="356">
        <v>5660.5068600000004</v>
      </c>
      <c r="J939" s="356">
        <v>1682.16722</v>
      </c>
      <c r="K939" s="356">
        <v>7342.6740799999998</v>
      </c>
      <c r="L939" s="356">
        <v>16600.179169999999</v>
      </c>
      <c r="M939" s="356">
        <v>491.21634</v>
      </c>
      <c r="N939" s="356">
        <v>17091.395510000002</v>
      </c>
      <c r="O939" s="356">
        <v>24434.1037</v>
      </c>
      <c r="P939" s="356">
        <v>55568.176119999996</v>
      </c>
      <c r="Q939" s="356">
        <v>363.37402000000003</v>
      </c>
      <c r="R939" s="357">
        <v>55931.550139999999</v>
      </c>
    </row>
    <row r="940" spans="1:18" s="332" customFormat="1" ht="13.5">
      <c r="A940" s="358"/>
      <c r="B940" s="358"/>
      <c r="C940" s="358"/>
      <c r="D940" s="358"/>
      <c r="E940" s="359">
        <v>247</v>
      </c>
      <c r="F940" s="360">
        <v>0.51146000000000003</v>
      </c>
      <c r="G940" s="361">
        <v>0</v>
      </c>
      <c r="H940" s="361">
        <v>0.51146000000000003</v>
      </c>
      <c r="I940" s="361">
        <v>3539.2147099999997</v>
      </c>
      <c r="J940" s="361">
        <v>441.66980999999998</v>
      </c>
      <c r="K940" s="361">
        <v>3980.8845200000001</v>
      </c>
      <c r="L940" s="361">
        <v>11071.097029999999</v>
      </c>
      <c r="M940" s="361">
        <v>516.12477999999999</v>
      </c>
      <c r="N940" s="361">
        <v>11587.221810000001</v>
      </c>
      <c r="O940" s="361">
        <v>15568.617789999998</v>
      </c>
      <c r="P940" s="361">
        <v>38299.981220000001</v>
      </c>
      <c r="Q940" s="361">
        <v>0</v>
      </c>
      <c r="R940" s="362">
        <v>38299.981220000001</v>
      </c>
    </row>
    <row r="941" spans="1:18" s="332" customFormat="1" ht="13.5">
      <c r="A941" s="358"/>
      <c r="B941" s="358"/>
      <c r="C941" s="358"/>
      <c r="D941" s="353" t="s">
        <v>76</v>
      </c>
      <c r="E941" s="354">
        <v>87</v>
      </c>
      <c r="F941" s="355">
        <v>0.33726</v>
      </c>
      <c r="G941" s="356">
        <v>0</v>
      </c>
      <c r="H941" s="356">
        <v>0.33726</v>
      </c>
      <c r="I941" s="356">
        <v>12361.964380000001</v>
      </c>
      <c r="J941" s="356">
        <v>1176.9719</v>
      </c>
      <c r="K941" s="356">
        <v>13538.93628</v>
      </c>
      <c r="L941" s="356">
        <v>37523.578329999997</v>
      </c>
      <c r="M941" s="356">
        <v>1662.7298799999999</v>
      </c>
      <c r="N941" s="356">
        <v>39186.308210000003</v>
      </c>
      <c r="O941" s="356">
        <v>52725.581749999998</v>
      </c>
      <c r="P941" s="356">
        <v>85333.671569999991</v>
      </c>
      <c r="Q941" s="356">
        <v>148.62145999999998</v>
      </c>
      <c r="R941" s="357">
        <v>85482.293030000001</v>
      </c>
    </row>
    <row r="942" spans="1:18" s="332" customFormat="1" ht="13.5">
      <c r="A942" s="358"/>
      <c r="B942" s="358"/>
      <c r="C942" s="358"/>
      <c r="D942" s="353" t="s">
        <v>279</v>
      </c>
      <c r="E942" s="354">
        <v>100</v>
      </c>
      <c r="F942" s="355">
        <v>2.1964699999999997</v>
      </c>
      <c r="G942" s="356">
        <v>82.23245</v>
      </c>
      <c r="H942" s="356">
        <v>84.428920000000005</v>
      </c>
      <c r="I942" s="356">
        <v>10857.30811</v>
      </c>
      <c r="J942" s="356">
        <v>2328.0060099999996</v>
      </c>
      <c r="K942" s="356">
        <v>13185.314119999999</v>
      </c>
      <c r="L942" s="356">
        <v>29616.347260000002</v>
      </c>
      <c r="M942" s="356">
        <v>1698.36346</v>
      </c>
      <c r="N942" s="356">
        <v>31314.710719999999</v>
      </c>
      <c r="O942" s="356">
        <v>44584.453759999997</v>
      </c>
      <c r="P942" s="356">
        <v>71144.735739999989</v>
      </c>
      <c r="Q942" s="356">
        <v>339.97766999999999</v>
      </c>
      <c r="R942" s="357">
        <v>71484.713409999997</v>
      </c>
    </row>
    <row r="943" spans="1:18" s="332" customFormat="1" ht="13.5">
      <c r="A943" s="358"/>
      <c r="B943" s="358"/>
      <c r="C943" s="358"/>
      <c r="D943" s="353" t="s">
        <v>414</v>
      </c>
      <c r="E943" s="354">
        <v>256</v>
      </c>
      <c r="F943" s="355">
        <v>0</v>
      </c>
      <c r="G943" s="356">
        <v>0</v>
      </c>
      <c r="H943" s="356">
        <v>0</v>
      </c>
      <c r="I943" s="356">
        <v>2727.1671499999998</v>
      </c>
      <c r="J943" s="356">
        <v>150.73257999999998</v>
      </c>
      <c r="K943" s="356">
        <v>2877.8997300000001</v>
      </c>
      <c r="L943" s="356">
        <v>5370.6453700000002</v>
      </c>
      <c r="M943" s="356">
        <v>1.9000000000000001E-4</v>
      </c>
      <c r="N943" s="356">
        <v>5370.6455599999999</v>
      </c>
      <c r="O943" s="356">
        <v>8248.54529</v>
      </c>
      <c r="P943" s="356">
        <v>36738.315770000001</v>
      </c>
      <c r="Q943" s="356">
        <v>0</v>
      </c>
      <c r="R943" s="357">
        <v>36738.315770000001</v>
      </c>
    </row>
    <row r="944" spans="1:18" s="332" customFormat="1" ht="13.5">
      <c r="A944" s="358"/>
      <c r="B944" s="358"/>
      <c r="C944" s="358"/>
      <c r="D944" s="353" t="s">
        <v>70</v>
      </c>
      <c r="E944" s="354">
        <v>1</v>
      </c>
      <c r="F944" s="355">
        <v>2958.9867899999999</v>
      </c>
      <c r="G944" s="356">
        <v>349.60811000000001</v>
      </c>
      <c r="H944" s="356">
        <v>3308.5949000000001</v>
      </c>
      <c r="I944" s="356">
        <v>78345.256260000009</v>
      </c>
      <c r="J944" s="356">
        <v>5095.8241699999999</v>
      </c>
      <c r="K944" s="356">
        <v>83441.080430000002</v>
      </c>
      <c r="L944" s="356">
        <v>4862193.8951000003</v>
      </c>
      <c r="M944" s="356">
        <v>13822.150619999999</v>
      </c>
      <c r="N944" s="356">
        <v>4876016.0457199998</v>
      </c>
      <c r="O944" s="356">
        <v>4962765.7210499998</v>
      </c>
      <c r="P944" s="356">
        <v>59300.110710000001</v>
      </c>
      <c r="Q944" s="356">
        <v>658.3777</v>
      </c>
      <c r="R944" s="357">
        <v>59958.488409999998</v>
      </c>
    </row>
    <row r="945" spans="1:18" s="332" customFormat="1" ht="13.5">
      <c r="A945" s="358"/>
      <c r="B945" s="358"/>
      <c r="C945" s="353" t="s">
        <v>415</v>
      </c>
      <c r="D945" s="353" t="s">
        <v>416</v>
      </c>
      <c r="E945" s="354">
        <v>315</v>
      </c>
      <c r="F945" s="355">
        <v>4.3539399999999997</v>
      </c>
      <c r="G945" s="356">
        <v>0</v>
      </c>
      <c r="H945" s="356">
        <v>4.3539399999999997</v>
      </c>
      <c r="I945" s="356">
        <v>2693.1371400000003</v>
      </c>
      <c r="J945" s="356">
        <v>425.49473999999998</v>
      </c>
      <c r="K945" s="356">
        <v>3118.6318799999999</v>
      </c>
      <c r="L945" s="356">
        <v>4840.2870499999999</v>
      </c>
      <c r="M945" s="356">
        <v>60.714100000000002</v>
      </c>
      <c r="N945" s="356">
        <v>4901.0011500000001</v>
      </c>
      <c r="O945" s="356">
        <v>8023.9869699999999</v>
      </c>
      <c r="P945" s="356">
        <v>42888.833299999998</v>
      </c>
      <c r="Q945" s="356">
        <v>0</v>
      </c>
      <c r="R945" s="357">
        <v>42888.833299999998</v>
      </c>
    </row>
    <row r="946" spans="1:18" s="332" customFormat="1" ht="13.5">
      <c r="A946" s="358"/>
      <c r="B946" s="358"/>
      <c r="C946" s="358"/>
      <c r="D946" s="358"/>
      <c r="E946" s="359">
        <v>314</v>
      </c>
      <c r="F946" s="360">
        <v>6.6692299999999998</v>
      </c>
      <c r="G946" s="361">
        <v>0</v>
      </c>
      <c r="H946" s="361">
        <v>6.6692299999999998</v>
      </c>
      <c r="I946" s="361">
        <v>2368.5783199999996</v>
      </c>
      <c r="J946" s="361">
        <v>329.43603999999999</v>
      </c>
      <c r="K946" s="361">
        <v>2698.0143599999997</v>
      </c>
      <c r="L946" s="361">
        <v>4581.1762399999998</v>
      </c>
      <c r="M946" s="361">
        <v>200.09950000000001</v>
      </c>
      <c r="N946" s="361">
        <v>4781.27574</v>
      </c>
      <c r="O946" s="361">
        <v>7485.9593299999997</v>
      </c>
      <c r="P946" s="361">
        <v>23568.783820000001</v>
      </c>
      <c r="Q946" s="361">
        <v>0</v>
      </c>
      <c r="R946" s="362">
        <v>23568.783820000001</v>
      </c>
    </row>
    <row r="947" spans="1:18" s="332" customFormat="1" ht="13.5">
      <c r="A947" s="358"/>
      <c r="B947" s="353" t="s">
        <v>17</v>
      </c>
      <c r="C947" s="353" t="s">
        <v>282</v>
      </c>
      <c r="D947" s="353" t="s">
        <v>283</v>
      </c>
      <c r="E947" s="354">
        <v>298</v>
      </c>
      <c r="F947" s="355">
        <v>0.20446999999999999</v>
      </c>
      <c r="G947" s="356">
        <v>1.4999999999999999E-4</v>
      </c>
      <c r="H947" s="356">
        <v>0.20462</v>
      </c>
      <c r="I947" s="356">
        <v>3981.0424199999998</v>
      </c>
      <c r="J947" s="356">
        <v>342.69986</v>
      </c>
      <c r="K947" s="356">
        <v>4323.7422800000004</v>
      </c>
      <c r="L947" s="356">
        <v>3112.3204500000002</v>
      </c>
      <c r="M947" s="356">
        <v>37.47</v>
      </c>
      <c r="N947" s="356">
        <v>3149.79045</v>
      </c>
      <c r="O947" s="356">
        <v>7473.7373499999994</v>
      </c>
      <c r="P947" s="356">
        <v>66513.190869999991</v>
      </c>
      <c r="Q947" s="356">
        <v>0</v>
      </c>
      <c r="R947" s="357">
        <v>66513.190869999991</v>
      </c>
    </row>
    <row r="948" spans="1:18" s="332" customFormat="1" ht="13.5">
      <c r="A948" s="358"/>
      <c r="B948" s="353" t="s">
        <v>18</v>
      </c>
      <c r="C948" s="353" t="s">
        <v>285</v>
      </c>
      <c r="D948" s="353" t="s">
        <v>285</v>
      </c>
      <c r="E948" s="354">
        <v>76</v>
      </c>
      <c r="F948" s="355">
        <v>6.5939999999999999E-2</v>
      </c>
      <c r="G948" s="356">
        <v>0.97889999999999999</v>
      </c>
      <c r="H948" s="356">
        <v>1.04484</v>
      </c>
      <c r="I948" s="356">
        <v>4077.2847200000001</v>
      </c>
      <c r="J948" s="356">
        <v>284.24839000000003</v>
      </c>
      <c r="K948" s="356">
        <v>4361.5331100000003</v>
      </c>
      <c r="L948" s="356">
        <v>3427.14588</v>
      </c>
      <c r="M948" s="356">
        <v>0</v>
      </c>
      <c r="N948" s="356">
        <v>3427.14588</v>
      </c>
      <c r="O948" s="356">
        <v>7789.7238299999999</v>
      </c>
      <c r="P948" s="356">
        <v>39369.16302</v>
      </c>
      <c r="Q948" s="356">
        <v>0</v>
      </c>
      <c r="R948" s="357">
        <v>39369.16302</v>
      </c>
    </row>
    <row r="949" spans="1:18" s="332" customFormat="1" ht="13.5">
      <c r="A949" s="358"/>
      <c r="B949" s="353" t="s">
        <v>19</v>
      </c>
      <c r="C949" s="353" t="s">
        <v>286</v>
      </c>
      <c r="D949" s="353" t="s">
        <v>286</v>
      </c>
      <c r="E949" s="354">
        <v>71</v>
      </c>
      <c r="F949" s="355">
        <v>4.1138999999999992</v>
      </c>
      <c r="G949" s="356">
        <v>0</v>
      </c>
      <c r="H949" s="356">
        <v>4.1138999999999992</v>
      </c>
      <c r="I949" s="356">
        <v>3241.8839199999998</v>
      </c>
      <c r="J949" s="356">
        <v>117.91592</v>
      </c>
      <c r="K949" s="356">
        <v>3359.7998399999997</v>
      </c>
      <c r="L949" s="356">
        <v>6293.4847399999999</v>
      </c>
      <c r="M949" s="356">
        <v>24.801359999999999</v>
      </c>
      <c r="N949" s="356">
        <v>6318.2860999999994</v>
      </c>
      <c r="O949" s="356">
        <v>9682.1998399999993</v>
      </c>
      <c r="P949" s="356">
        <v>39466.619399999996</v>
      </c>
      <c r="Q949" s="356">
        <v>0</v>
      </c>
      <c r="R949" s="357">
        <v>39466.619399999996</v>
      </c>
    </row>
    <row r="950" spans="1:18" s="332" customFormat="1" ht="13.5">
      <c r="A950" s="358"/>
      <c r="B950" s="358"/>
      <c r="C950" s="358"/>
      <c r="D950" s="358"/>
      <c r="E950" s="359">
        <v>308</v>
      </c>
      <c r="F950" s="360">
        <v>0</v>
      </c>
      <c r="G950" s="361">
        <v>0</v>
      </c>
      <c r="H950" s="361">
        <v>0</v>
      </c>
      <c r="I950" s="361">
        <v>1511.97784</v>
      </c>
      <c r="J950" s="361">
        <v>99.745500000000007</v>
      </c>
      <c r="K950" s="361">
        <v>1611.72334</v>
      </c>
      <c r="L950" s="361">
        <v>2072.6349399999999</v>
      </c>
      <c r="M950" s="361">
        <v>2.6000000000000003E-4</v>
      </c>
      <c r="N950" s="361">
        <v>2072.6352000000002</v>
      </c>
      <c r="O950" s="361">
        <v>3684.3585400000002</v>
      </c>
      <c r="P950" s="361">
        <v>62044.528969999999</v>
      </c>
      <c r="Q950" s="361">
        <v>0</v>
      </c>
      <c r="R950" s="362">
        <v>62044.528969999999</v>
      </c>
    </row>
    <row r="951" spans="1:18" s="332" customFormat="1" ht="13.5">
      <c r="A951" s="358"/>
      <c r="B951" s="358"/>
      <c r="C951" s="353" t="s">
        <v>288</v>
      </c>
      <c r="D951" s="353" t="s">
        <v>19</v>
      </c>
      <c r="E951" s="354">
        <v>339</v>
      </c>
      <c r="F951" s="355">
        <v>0</v>
      </c>
      <c r="G951" s="356">
        <v>0</v>
      </c>
      <c r="H951" s="356">
        <v>0</v>
      </c>
      <c r="I951" s="356">
        <v>1190.53549</v>
      </c>
      <c r="J951" s="356">
        <v>173.28735</v>
      </c>
      <c r="K951" s="356">
        <v>1363.82284</v>
      </c>
      <c r="L951" s="356">
        <v>2163.1546800000001</v>
      </c>
      <c r="M951" s="356">
        <v>15.067209999999999</v>
      </c>
      <c r="N951" s="356">
        <v>2178.2218900000003</v>
      </c>
      <c r="O951" s="356">
        <v>3542.0447300000001</v>
      </c>
      <c r="P951" s="356">
        <v>66286.784950000001</v>
      </c>
      <c r="Q951" s="356">
        <v>0</v>
      </c>
      <c r="R951" s="357">
        <v>66286.784950000001</v>
      </c>
    </row>
    <row r="952" spans="1:18" s="332" customFormat="1" ht="13.5">
      <c r="A952" s="358"/>
      <c r="B952" s="353" t="s">
        <v>20</v>
      </c>
      <c r="C952" s="353" t="s">
        <v>290</v>
      </c>
      <c r="D952" s="353" t="s">
        <v>290</v>
      </c>
      <c r="E952" s="354">
        <v>341</v>
      </c>
      <c r="F952" s="355">
        <v>0</v>
      </c>
      <c r="G952" s="356">
        <v>0</v>
      </c>
      <c r="H952" s="356">
        <v>0</v>
      </c>
      <c r="I952" s="356">
        <v>2113.0713500000002</v>
      </c>
      <c r="J952" s="356">
        <v>90.13252</v>
      </c>
      <c r="K952" s="356">
        <v>2203.2038700000003</v>
      </c>
      <c r="L952" s="356">
        <v>2046.8458799999999</v>
      </c>
      <c r="M952" s="356">
        <v>0</v>
      </c>
      <c r="N952" s="356">
        <v>2046.8458799999999</v>
      </c>
      <c r="O952" s="356">
        <v>4250.0497500000001</v>
      </c>
      <c r="P952" s="356">
        <v>39099.111720000001</v>
      </c>
      <c r="Q952" s="356">
        <v>0</v>
      </c>
      <c r="R952" s="357">
        <v>39099.111720000001</v>
      </c>
    </row>
    <row r="953" spans="1:18" s="332" customFormat="1" ht="13.5">
      <c r="A953" s="358"/>
      <c r="B953" s="358"/>
      <c r="C953" s="358"/>
      <c r="D953" s="353" t="s">
        <v>417</v>
      </c>
      <c r="E953" s="354">
        <v>382</v>
      </c>
      <c r="F953" s="355">
        <v>0</v>
      </c>
      <c r="G953" s="356">
        <v>0</v>
      </c>
      <c r="H953" s="356">
        <v>0</v>
      </c>
      <c r="I953" s="356">
        <v>1759.8594699999999</v>
      </c>
      <c r="J953" s="356">
        <v>34.814809999999994</v>
      </c>
      <c r="K953" s="356">
        <v>1794.67428</v>
      </c>
      <c r="L953" s="356">
        <v>1618.3015</v>
      </c>
      <c r="M953" s="356">
        <v>0</v>
      </c>
      <c r="N953" s="356">
        <v>1618.3015</v>
      </c>
      <c r="O953" s="356">
        <v>3412.9757799999998</v>
      </c>
      <c r="P953" s="356">
        <v>24635.209289999999</v>
      </c>
      <c r="Q953" s="356">
        <v>0</v>
      </c>
      <c r="R953" s="357">
        <v>24635.209289999999</v>
      </c>
    </row>
    <row r="954" spans="1:18" s="332" customFormat="1" ht="13.5">
      <c r="A954" s="358"/>
      <c r="B954" s="358"/>
      <c r="C954" s="353" t="s">
        <v>20</v>
      </c>
      <c r="D954" s="353" t="s">
        <v>328</v>
      </c>
      <c r="E954" s="354">
        <v>409</v>
      </c>
      <c r="F954" s="355">
        <v>0</v>
      </c>
      <c r="G954" s="356">
        <v>0</v>
      </c>
      <c r="H954" s="356">
        <v>0</v>
      </c>
      <c r="I954" s="356">
        <v>1181.8659399999999</v>
      </c>
      <c r="J954" s="356">
        <v>292.87166999999999</v>
      </c>
      <c r="K954" s="356">
        <v>1474.7376100000001</v>
      </c>
      <c r="L954" s="356">
        <v>2253.59031</v>
      </c>
      <c r="M954" s="356">
        <v>0</v>
      </c>
      <c r="N954" s="356">
        <v>2253.59031</v>
      </c>
      <c r="O954" s="356">
        <v>3728.3279199999997</v>
      </c>
      <c r="P954" s="356">
        <v>23567.857540000001</v>
      </c>
      <c r="Q954" s="356">
        <v>0</v>
      </c>
      <c r="R954" s="357">
        <v>23567.857540000001</v>
      </c>
    </row>
    <row r="955" spans="1:18" s="332" customFormat="1" ht="13.5">
      <c r="A955" s="358"/>
      <c r="B955" s="353" t="s">
        <v>21</v>
      </c>
      <c r="C955" s="353" t="s">
        <v>418</v>
      </c>
      <c r="D955" s="353" t="s">
        <v>418</v>
      </c>
      <c r="E955" s="354">
        <v>277</v>
      </c>
      <c r="F955" s="355">
        <v>0</v>
      </c>
      <c r="G955" s="356">
        <v>0</v>
      </c>
      <c r="H955" s="356">
        <v>0</v>
      </c>
      <c r="I955" s="356">
        <v>578.20855000000006</v>
      </c>
      <c r="J955" s="356">
        <v>7.1367600000000007</v>
      </c>
      <c r="K955" s="356">
        <v>585.34531000000004</v>
      </c>
      <c r="L955" s="356">
        <v>1655.0903799999999</v>
      </c>
      <c r="M955" s="356">
        <v>0</v>
      </c>
      <c r="N955" s="356">
        <v>1655.0903799999999</v>
      </c>
      <c r="O955" s="356">
        <v>2240.4356899999998</v>
      </c>
      <c r="P955" s="356">
        <v>17782.25402</v>
      </c>
      <c r="Q955" s="356">
        <v>0</v>
      </c>
      <c r="R955" s="357">
        <v>17782.25402</v>
      </c>
    </row>
    <row r="956" spans="1:18" s="332" customFormat="1" ht="13.5">
      <c r="A956" s="358"/>
      <c r="B956" s="358"/>
      <c r="C956" s="358"/>
      <c r="D956" s="353" t="s">
        <v>419</v>
      </c>
      <c r="E956" s="354">
        <v>264</v>
      </c>
      <c r="F956" s="355">
        <v>0</v>
      </c>
      <c r="G956" s="356">
        <v>0</v>
      </c>
      <c r="H956" s="356">
        <v>0</v>
      </c>
      <c r="I956" s="356">
        <v>169.73978</v>
      </c>
      <c r="J956" s="356">
        <v>1.8179999999999998E-2</v>
      </c>
      <c r="K956" s="356">
        <v>169.75796</v>
      </c>
      <c r="L956" s="356">
        <v>8.0000499999999999</v>
      </c>
      <c r="M956" s="356">
        <v>0</v>
      </c>
      <c r="N956" s="356">
        <v>8.0000499999999999</v>
      </c>
      <c r="O956" s="356">
        <v>177.75801000000001</v>
      </c>
      <c r="P956" s="356">
        <v>13764.319960000001</v>
      </c>
      <c r="Q956" s="356">
        <v>0</v>
      </c>
      <c r="R956" s="357">
        <v>13764.319960000001</v>
      </c>
    </row>
    <row r="957" spans="1:18" s="332" customFormat="1" ht="13.5">
      <c r="A957" s="358"/>
      <c r="B957" s="358"/>
      <c r="C957" s="353" t="s">
        <v>420</v>
      </c>
      <c r="D957" s="353" t="s">
        <v>420</v>
      </c>
      <c r="E957" s="354">
        <v>170</v>
      </c>
      <c r="F957" s="355">
        <v>50.645420000000001</v>
      </c>
      <c r="G957" s="356">
        <v>0</v>
      </c>
      <c r="H957" s="356">
        <v>50.645420000000001</v>
      </c>
      <c r="I957" s="356">
        <v>1638.0349699999999</v>
      </c>
      <c r="J957" s="356">
        <v>16.168559999999999</v>
      </c>
      <c r="K957" s="356">
        <v>1654.20353</v>
      </c>
      <c r="L957" s="356">
        <v>2322.7607200000002</v>
      </c>
      <c r="M957" s="356">
        <v>75.071740000000005</v>
      </c>
      <c r="N957" s="356">
        <v>2397.8324600000001</v>
      </c>
      <c r="O957" s="356">
        <v>4102.6814100000001</v>
      </c>
      <c r="P957" s="356">
        <v>19654.069379999997</v>
      </c>
      <c r="Q957" s="356">
        <v>0</v>
      </c>
      <c r="R957" s="357">
        <v>19654.069379999997</v>
      </c>
    </row>
    <row r="958" spans="1:18" s="332" customFormat="1" ht="13.5">
      <c r="A958" s="358"/>
      <c r="B958" s="358"/>
      <c r="C958" s="358"/>
      <c r="D958" s="353" t="s">
        <v>421</v>
      </c>
      <c r="E958" s="354">
        <v>289</v>
      </c>
      <c r="F958" s="355">
        <v>72.972610000000003</v>
      </c>
      <c r="G958" s="356">
        <v>0</v>
      </c>
      <c r="H958" s="356">
        <v>72.972610000000003</v>
      </c>
      <c r="I958" s="356">
        <v>163.43581</v>
      </c>
      <c r="J958" s="356">
        <v>0.95833000000000002</v>
      </c>
      <c r="K958" s="356">
        <v>164.39414000000002</v>
      </c>
      <c r="L958" s="356">
        <v>759.45646999999997</v>
      </c>
      <c r="M958" s="356">
        <v>0</v>
      </c>
      <c r="N958" s="356">
        <v>759.45646999999997</v>
      </c>
      <c r="O958" s="356">
        <v>996.82321999999999</v>
      </c>
      <c r="P958" s="356">
        <v>10584.222460000001</v>
      </c>
      <c r="Q958" s="356">
        <v>0</v>
      </c>
      <c r="R958" s="357">
        <v>10584.222460000001</v>
      </c>
    </row>
    <row r="959" spans="1:18" s="332" customFormat="1" ht="13.5">
      <c r="A959" s="358"/>
      <c r="B959" s="358"/>
      <c r="C959" s="353" t="s">
        <v>292</v>
      </c>
      <c r="D959" s="353" t="s">
        <v>293</v>
      </c>
      <c r="E959" s="354">
        <v>149</v>
      </c>
      <c r="F959" s="355">
        <v>0.14000000000000001</v>
      </c>
      <c r="G959" s="356">
        <v>0</v>
      </c>
      <c r="H959" s="356">
        <v>0.14000000000000001</v>
      </c>
      <c r="I959" s="356">
        <v>2302.8953900000001</v>
      </c>
      <c r="J959" s="356">
        <v>51.075060000000001</v>
      </c>
      <c r="K959" s="356">
        <v>2353.9704500000003</v>
      </c>
      <c r="L959" s="356">
        <v>4690.7135799999996</v>
      </c>
      <c r="M959" s="356">
        <v>0</v>
      </c>
      <c r="N959" s="356">
        <v>4690.7135799999996</v>
      </c>
      <c r="O959" s="356">
        <v>7044.8240300000007</v>
      </c>
      <c r="P959" s="356">
        <v>68466.644480000003</v>
      </c>
      <c r="Q959" s="356">
        <v>0</v>
      </c>
      <c r="R959" s="357">
        <v>68466.644480000003</v>
      </c>
    </row>
    <row r="960" spans="1:18" s="332" customFormat="1" ht="13.5">
      <c r="A960" s="358"/>
      <c r="B960" s="358"/>
      <c r="C960" s="358"/>
      <c r="D960" s="353" t="s">
        <v>292</v>
      </c>
      <c r="E960" s="354">
        <v>164</v>
      </c>
      <c r="F960" s="355">
        <v>0</v>
      </c>
      <c r="G960" s="356">
        <v>0</v>
      </c>
      <c r="H960" s="356">
        <v>0</v>
      </c>
      <c r="I960" s="356">
        <v>456.86659000000003</v>
      </c>
      <c r="J960" s="356">
        <v>1.6629999999999999E-2</v>
      </c>
      <c r="K960" s="356">
        <v>456.88321999999999</v>
      </c>
      <c r="L960" s="356">
        <v>866.47977000000003</v>
      </c>
      <c r="M960" s="356">
        <v>0</v>
      </c>
      <c r="N960" s="356">
        <v>866.47977000000003</v>
      </c>
      <c r="O960" s="356">
        <v>1323.3629900000001</v>
      </c>
      <c r="P960" s="356">
        <v>20940.223170000001</v>
      </c>
      <c r="Q960" s="356">
        <v>0</v>
      </c>
      <c r="R960" s="357">
        <v>20940.223170000001</v>
      </c>
    </row>
    <row r="961" spans="1:18" s="332" customFormat="1" ht="13.5">
      <c r="A961" s="358"/>
      <c r="B961" s="358"/>
      <c r="C961" s="358"/>
      <c r="D961" s="353" t="s">
        <v>422</v>
      </c>
      <c r="E961" s="354">
        <v>203</v>
      </c>
      <c r="F961" s="355">
        <v>0</v>
      </c>
      <c r="G961" s="356">
        <v>0</v>
      </c>
      <c r="H961" s="356">
        <v>0</v>
      </c>
      <c r="I961" s="356">
        <v>5.5664199999999999</v>
      </c>
      <c r="J961" s="356">
        <v>0</v>
      </c>
      <c r="K961" s="356">
        <v>5.5664199999999999</v>
      </c>
      <c r="L961" s="356">
        <v>21.5</v>
      </c>
      <c r="M961" s="356">
        <v>0</v>
      </c>
      <c r="N961" s="356">
        <v>21.5</v>
      </c>
      <c r="O961" s="356">
        <v>27.066419999999997</v>
      </c>
      <c r="P961" s="356">
        <v>7466.77214</v>
      </c>
      <c r="Q961" s="356">
        <v>0</v>
      </c>
      <c r="R961" s="357">
        <v>7466.77214</v>
      </c>
    </row>
    <row r="962" spans="1:18" s="332" customFormat="1" ht="13.5">
      <c r="A962" s="358"/>
      <c r="B962" s="358"/>
      <c r="C962" s="353" t="s">
        <v>294</v>
      </c>
      <c r="D962" s="353" t="s">
        <v>294</v>
      </c>
      <c r="E962" s="354">
        <v>288</v>
      </c>
      <c r="F962" s="355">
        <v>0</v>
      </c>
      <c r="G962" s="356">
        <v>0</v>
      </c>
      <c r="H962" s="356">
        <v>0</v>
      </c>
      <c r="I962" s="356">
        <v>604.74496999999997</v>
      </c>
      <c r="J962" s="356">
        <v>4.3026800000000005</v>
      </c>
      <c r="K962" s="356">
        <v>609.04764999999998</v>
      </c>
      <c r="L962" s="356">
        <v>1001.87593</v>
      </c>
      <c r="M962" s="356">
        <v>0</v>
      </c>
      <c r="N962" s="356">
        <v>1001.87593</v>
      </c>
      <c r="O962" s="356">
        <v>1610.9235800000001</v>
      </c>
      <c r="P962" s="356">
        <v>29711.454899999997</v>
      </c>
      <c r="Q962" s="356">
        <v>0</v>
      </c>
      <c r="R962" s="357">
        <v>29711.454899999997</v>
      </c>
    </row>
    <row r="963" spans="1:18" s="332" customFormat="1" ht="13.5">
      <c r="A963" s="358"/>
      <c r="B963" s="358"/>
      <c r="C963" s="358"/>
      <c r="D963" s="353" t="s">
        <v>423</v>
      </c>
      <c r="E963" s="354">
        <v>202</v>
      </c>
      <c r="F963" s="355">
        <v>0</v>
      </c>
      <c r="G963" s="356">
        <v>0</v>
      </c>
      <c r="H963" s="356">
        <v>0</v>
      </c>
      <c r="I963" s="356">
        <v>62.249960000000002</v>
      </c>
      <c r="J963" s="356">
        <v>6.3699999999999998E-3</v>
      </c>
      <c r="K963" s="356">
        <v>62.256329999999998</v>
      </c>
      <c r="L963" s="356">
        <v>75.513630000000006</v>
      </c>
      <c r="M963" s="356">
        <v>0</v>
      </c>
      <c r="N963" s="356">
        <v>75.513630000000006</v>
      </c>
      <c r="O963" s="356">
        <v>137.76996</v>
      </c>
      <c r="P963" s="356">
        <v>4780.6065599999993</v>
      </c>
      <c r="Q963" s="356">
        <v>0</v>
      </c>
      <c r="R963" s="357">
        <v>4780.6065599999993</v>
      </c>
    </row>
    <row r="964" spans="1:18" s="332" customFormat="1" ht="13.5">
      <c r="A964" s="358"/>
      <c r="B964" s="358"/>
      <c r="C964" s="353" t="s">
        <v>21</v>
      </c>
      <c r="D964" s="353" t="s">
        <v>295</v>
      </c>
      <c r="E964" s="354">
        <v>97</v>
      </c>
      <c r="F964" s="355">
        <v>5.0830699999999993</v>
      </c>
      <c r="G964" s="356">
        <v>2.9999999999999997E-4</v>
      </c>
      <c r="H964" s="356">
        <v>5.0833699999999995</v>
      </c>
      <c r="I964" s="356">
        <v>3229.7602900000002</v>
      </c>
      <c r="J964" s="356">
        <v>273.40365000000003</v>
      </c>
      <c r="K964" s="356">
        <v>3503.1639399999999</v>
      </c>
      <c r="L964" s="356">
        <v>10537.571910000001</v>
      </c>
      <c r="M964" s="356">
        <v>75.138589999999994</v>
      </c>
      <c r="N964" s="356">
        <v>10612.710499999999</v>
      </c>
      <c r="O964" s="356">
        <v>14120.95781</v>
      </c>
      <c r="P964" s="356">
        <v>81877.244959999996</v>
      </c>
      <c r="Q964" s="356">
        <v>0</v>
      </c>
      <c r="R964" s="357">
        <v>81877.244959999996</v>
      </c>
    </row>
    <row r="965" spans="1:18" s="332" customFormat="1" ht="13.5">
      <c r="A965" s="358"/>
      <c r="B965" s="358"/>
      <c r="C965" s="358"/>
      <c r="D965" s="353" t="s">
        <v>424</v>
      </c>
      <c r="E965" s="354">
        <v>187</v>
      </c>
      <c r="F965" s="355">
        <v>0</v>
      </c>
      <c r="G965" s="356">
        <v>0</v>
      </c>
      <c r="H965" s="356">
        <v>0</v>
      </c>
      <c r="I965" s="356">
        <v>262.88084000000003</v>
      </c>
      <c r="J965" s="356">
        <v>2.3144800000000001</v>
      </c>
      <c r="K965" s="356">
        <v>265.19531999999998</v>
      </c>
      <c r="L965" s="356">
        <v>458.38264000000004</v>
      </c>
      <c r="M965" s="356">
        <v>0</v>
      </c>
      <c r="N965" s="356">
        <v>458.38264000000004</v>
      </c>
      <c r="O965" s="356">
        <v>723.57795999999996</v>
      </c>
      <c r="P965" s="356">
        <v>21797.973449999998</v>
      </c>
      <c r="Q965" s="356">
        <v>0</v>
      </c>
      <c r="R965" s="357">
        <v>21797.973449999998</v>
      </c>
    </row>
    <row r="966" spans="1:18" s="332" customFormat="1" ht="13.5">
      <c r="A966" s="358"/>
      <c r="B966" s="358"/>
      <c r="C966" s="358"/>
      <c r="D966" s="353" t="s">
        <v>21</v>
      </c>
      <c r="E966" s="354">
        <v>42</v>
      </c>
      <c r="F966" s="355">
        <v>12.701169999999999</v>
      </c>
      <c r="G966" s="356">
        <v>0</v>
      </c>
      <c r="H966" s="356">
        <v>12.701169999999999</v>
      </c>
      <c r="I966" s="356">
        <v>3544.8892099999998</v>
      </c>
      <c r="J966" s="356">
        <v>81.961380000000005</v>
      </c>
      <c r="K966" s="356">
        <v>3626.85059</v>
      </c>
      <c r="L966" s="356">
        <v>4499.4014800000004</v>
      </c>
      <c r="M966" s="356">
        <v>0</v>
      </c>
      <c r="N966" s="356">
        <v>4499.4014800000004</v>
      </c>
      <c r="O966" s="356">
        <v>8138.9532399999998</v>
      </c>
      <c r="P966" s="356">
        <v>144776.77194999999</v>
      </c>
      <c r="Q966" s="356">
        <v>0</v>
      </c>
      <c r="R966" s="357">
        <v>144776.77194999999</v>
      </c>
    </row>
    <row r="967" spans="1:18" s="332" customFormat="1" ht="13.5">
      <c r="A967" s="358"/>
      <c r="B967" s="358"/>
      <c r="C967" s="358"/>
      <c r="D967" s="358"/>
      <c r="E967" s="359">
        <v>360</v>
      </c>
      <c r="F967" s="360">
        <v>0</v>
      </c>
      <c r="G967" s="361">
        <v>0</v>
      </c>
      <c r="H967" s="361">
        <v>0</v>
      </c>
      <c r="I967" s="361">
        <v>2152.0270299999997</v>
      </c>
      <c r="J967" s="361">
        <v>8.0387599999999999</v>
      </c>
      <c r="K967" s="361">
        <v>2160.0657900000001</v>
      </c>
      <c r="L967" s="361">
        <v>1474.6704299999999</v>
      </c>
      <c r="M967" s="361">
        <v>0</v>
      </c>
      <c r="N967" s="361">
        <v>1474.6704299999999</v>
      </c>
      <c r="O967" s="361">
        <v>3634.7362200000002</v>
      </c>
      <c r="P967" s="361">
        <v>63618.78037</v>
      </c>
      <c r="Q967" s="361">
        <v>0</v>
      </c>
      <c r="R967" s="362">
        <v>63618.78037</v>
      </c>
    </row>
    <row r="968" spans="1:18" s="332" customFormat="1" ht="13.5">
      <c r="A968" s="358"/>
      <c r="B968" s="358"/>
      <c r="C968" s="358"/>
      <c r="D968" s="353" t="s">
        <v>296</v>
      </c>
      <c r="E968" s="354">
        <v>188</v>
      </c>
      <c r="F968" s="355">
        <v>0</v>
      </c>
      <c r="G968" s="356">
        <v>0</v>
      </c>
      <c r="H968" s="356">
        <v>0</v>
      </c>
      <c r="I968" s="356">
        <v>903.17223999999999</v>
      </c>
      <c r="J968" s="356">
        <v>2.4721799999999998</v>
      </c>
      <c r="K968" s="356">
        <v>905.64442000000008</v>
      </c>
      <c r="L968" s="356">
        <v>2303.7167999999997</v>
      </c>
      <c r="M968" s="356">
        <v>0</v>
      </c>
      <c r="N968" s="356">
        <v>2303.7167999999997</v>
      </c>
      <c r="O968" s="356">
        <v>3209.3612200000002</v>
      </c>
      <c r="P968" s="356">
        <v>49964.893779999999</v>
      </c>
      <c r="Q968" s="356">
        <v>0</v>
      </c>
      <c r="R968" s="357">
        <v>49964.893779999999</v>
      </c>
    </row>
    <row r="969" spans="1:18" s="332" customFormat="1" ht="13.5">
      <c r="A969" s="358"/>
      <c r="B969" s="358"/>
      <c r="C969" s="353" t="s">
        <v>297</v>
      </c>
      <c r="D969" s="353" t="s">
        <v>297</v>
      </c>
      <c r="E969" s="354">
        <v>218</v>
      </c>
      <c r="F969" s="355">
        <v>0</v>
      </c>
      <c r="G969" s="356">
        <v>0</v>
      </c>
      <c r="H969" s="356">
        <v>0</v>
      </c>
      <c r="I969" s="356">
        <v>635.31002999999998</v>
      </c>
      <c r="J969" s="356">
        <v>2.7839099999999997</v>
      </c>
      <c r="K969" s="356">
        <v>638.09393999999998</v>
      </c>
      <c r="L969" s="356">
        <v>1197.72433</v>
      </c>
      <c r="M969" s="356">
        <v>0</v>
      </c>
      <c r="N969" s="356">
        <v>1197.72433</v>
      </c>
      <c r="O969" s="356">
        <v>1835.81827</v>
      </c>
      <c r="P969" s="356">
        <v>39379.926310000003</v>
      </c>
      <c r="Q969" s="356">
        <v>0</v>
      </c>
      <c r="R969" s="357">
        <v>39379.926310000003</v>
      </c>
    </row>
    <row r="970" spans="1:18" s="332" customFormat="1" ht="13.5">
      <c r="A970" s="358"/>
      <c r="B970" s="358"/>
      <c r="C970" s="353" t="s">
        <v>298</v>
      </c>
      <c r="D970" s="353" t="s">
        <v>298</v>
      </c>
      <c r="E970" s="354">
        <v>96</v>
      </c>
      <c r="F970" s="355">
        <v>6.1270000000000005E-2</v>
      </c>
      <c r="G970" s="356">
        <v>0</v>
      </c>
      <c r="H970" s="356">
        <v>6.1270000000000005E-2</v>
      </c>
      <c r="I970" s="356">
        <v>1377.4913999999999</v>
      </c>
      <c r="J970" s="356">
        <v>34.48751</v>
      </c>
      <c r="K970" s="356">
        <v>1411.9789099999998</v>
      </c>
      <c r="L970" s="356">
        <v>2272.4825599999999</v>
      </c>
      <c r="M970" s="356">
        <v>18.856290000000001</v>
      </c>
      <c r="N970" s="356">
        <v>2291.3388500000001</v>
      </c>
      <c r="O970" s="356">
        <v>3703.3790299999996</v>
      </c>
      <c r="P970" s="356">
        <v>50908.364479999997</v>
      </c>
      <c r="Q970" s="356">
        <v>0</v>
      </c>
      <c r="R970" s="357">
        <v>50908.364479999997</v>
      </c>
    </row>
    <row r="971" spans="1:18" s="332" customFormat="1" ht="13.5">
      <c r="A971" s="358"/>
      <c r="B971" s="358"/>
      <c r="C971" s="358"/>
      <c r="D971" s="358"/>
      <c r="E971" s="359">
        <v>222</v>
      </c>
      <c r="F971" s="360">
        <v>1.8600000000000001E-3</v>
      </c>
      <c r="G971" s="361">
        <v>0</v>
      </c>
      <c r="H971" s="361">
        <v>1.8600000000000001E-3</v>
      </c>
      <c r="I971" s="361">
        <v>1145.11283</v>
      </c>
      <c r="J971" s="361">
        <v>6.5989700000000004</v>
      </c>
      <c r="K971" s="361">
        <v>1151.7118</v>
      </c>
      <c r="L971" s="361">
        <v>2518.2899700000003</v>
      </c>
      <c r="M971" s="361">
        <v>0</v>
      </c>
      <c r="N971" s="361">
        <v>2518.2899700000003</v>
      </c>
      <c r="O971" s="361">
        <v>3670.0036299999997</v>
      </c>
      <c r="P971" s="361">
        <v>57593.803310000003</v>
      </c>
      <c r="Q971" s="361">
        <v>0</v>
      </c>
      <c r="R971" s="362">
        <v>57593.803310000003</v>
      </c>
    </row>
    <row r="972" spans="1:18" s="332" customFormat="1" ht="13.5">
      <c r="A972" s="358"/>
      <c r="B972" s="358"/>
      <c r="C972" s="358"/>
      <c r="D972" s="353" t="s">
        <v>425</v>
      </c>
      <c r="E972" s="354">
        <v>310</v>
      </c>
      <c r="F972" s="355">
        <v>0</v>
      </c>
      <c r="G972" s="356">
        <v>0</v>
      </c>
      <c r="H972" s="356">
        <v>0</v>
      </c>
      <c r="I972" s="356">
        <v>342.17169999999999</v>
      </c>
      <c r="J972" s="356">
        <v>13.926549999999999</v>
      </c>
      <c r="K972" s="356">
        <v>356.09825000000001</v>
      </c>
      <c r="L972" s="356">
        <v>634.81695999999999</v>
      </c>
      <c r="M972" s="356">
        <v>0</v>
      </c>
      <c r="N972" s="356">
        <v>634.81695999999999</v>
      </c>
      <c r="O972" s="356">
        <v>990.91521</v>
      </c>
      <c r="P972" s="356">
        <v>15946.800369999999</v>
      </c>
      <c r="Q972" s="356">
        <v>0</v>
      </c>
      <c r="R972" s="357">
        <v>15946.800369999999</v>
      </c>
    </row>
    <row r="973" spans="1:18" s="332" customFormat="1" ht="13.5">
      <c r="A973" s="358"/>
      <c r="B973" s="358"/>
      <c r="C973" s="353" t="s">
        <v>299</v>
      </c>
      <c r="D973" s="353" t="s">
        <v>426</v>
      </c>
      <c r="E973" s="354">
        <v>309</v>
      </c>
      <c r="F973" s="355">
        <v>0</v>
      </c>
      <c r="G973" s="356">
        <v>0</v>
      </c>
      <c r="H973" s="356">
        <v>0</v>
      </c>
      <c r="I973" s="356">
        <v>752.35317000000009</v>
      </c>
      <c r="J973" s="356">
        <v>80.655810000000002</v>
      </c>
      <c r="K973" s="356">
        <v>833.00897999999995</v>
      </c>
      <c r="L973" s="356">
        <v>815.79772000000003</v>
      </c>
      <c r="M973" s="356">
        <v>0</v>
      </c>
      <c r="N973" s="356">
        <v>815.79772000000003</v>
      </c>
      <c r="O973" s="356">
        <v>1648.8066999999999</v>
      </c>
      <c r="P973" s="356">
        <v>20228.263850000003</v>
      </c>
      <c r="Q973" s="356">
        <v>0</v>
      </c>
      <c r="R973" s="357">
        <v>20228.263850000003</v>
      </c>
    </row>
    <row r="974" spans="1:18" s="332" customFormat="1" ht="13.5">
      <c r="A974" s="358"/>
      <c r="B974" s="358"/>
      <c r="C974" s="358"/>
      <c r="D974" s="353" t="s">
        <v>300</v>
      </c>
      <c r="E974" s="354">
        <v>109</v>
      </c>
      <c r="F974" s="355">
        <v>2.8900000000000002E-3</v>
      </c>
      <c r="G974" s="356">
        <v>0</v>
      </c>
      <c r="H974" s="356">
        <v>2.8900000000000002E-3</v>
      </c>
      <c r="I974" s="356">
        <v>474.93397999999996</v>
      </c>
      <c r="J974" s="356">
        <v>14.396459999999999</v>
      </c>
      <c r="K974" s="356">
        <v>489.33044000000001</v>
      </c>
      <c r="L974" s="356">
        <v>1595.2254800000001</v>
      </c>
      <c r="M974" s="356">
        <v>29.975999999999999</v>
      </c>
      <c r="N974" s="356">
        <v>1625.2014799999999</v>
      </c>
      <c r="O974" s="356">
        <v>2114.5348100000001</v>
      </c>
      <c r="P974" s="356">
        <v>15089.49055</v>
      </c>
      <c r="Q974" s="356">
        <v>0</v>
      </c>
      <c r="R974" s="357">
        <v>15089.49055</v>
      </c>
    </row>
    <row r="975" spans="1:18" s="332" customFormat="1" ht="13.5">
      <c r="A975" s="358"/>
      <c r="B975" s="353" t="s">
        <v>22</v>
      </c>
      <c r="C975" s="353" t="s">
        <v>427</v>
      </c>
      <c r="D975" s="353" t="s">
        <v>428</v>
      </c>
      <c r="E975" s="354">
        <v>166</v>
      </c>
      <c r="F975" s="355">
        <v>0</v>
      </c>
      <c r="G975" s="356">
        <v>0</v>
      </c>
      <c r="H975" s="356">
        <v>0</v>
      </c>
      <c r="I975" s="356">
        <v>787.23418000000004</v>
      </c>
      <c r="J975" s="356">
        <v>255.95868999999999</v>
      </c>
      <c r="K975" s="356">
        <v>1043.1928700000001</v>
      </c>
      <c r="L975" s="356">
        <v>849.65526999999997</v>
      </c>
      <c r="M975" s="356">
        <v>82.433999999999997</v>
      </c>
      <c r="N975" s="356">
        <v>932.08927000000006</v>
      </c>
      <c r="O975" s="356">
        <v>1975.2821399999998</v>
      </c>
      <c r="P975" s="356">
        <v>25472.894840000001</v>
      </c>
      <c r="Q975" s="356">
        <v>0</v>
      </c>
      <c r="R975" s="357">
        <v>25472.894840000001</v>
      </c>
    </row>
    <row r="976" spans="1:18" s="332" customFormat="1" ht="13.5">
      <c r="A976" s="358"/>
      <c r="B976" s="358"/>
      <c r="C976" s="358"/>
      <c r="D976" s="353" t="s">
        <v>429</v>
      </c>
      <c r="E976" s="354">
        <v>204</v>
      </c>
      <c r="F976" s="355">
        <v>0</v>
      </c>
      <c r="G976" s="356">
        <v>0</v>
      </c>
      <c r="H976" s="356">
        <v>0</v>
      </c>
      <c r="I976" s="356">
        <v>312.55185</v>
      </c>
      <c r="J976" s="356">
        <v>0.38200000000000001</v>
      </c>
      <c r="K976" s="356">
        <v>312.93384999999995</v>
      </c>
      <c r="L976" s="356">
        <v>883.98567000000003</v>
      </c>
      <c r="M976" s="356">
        <v>0</v>
      </c>
      <c r="N976" s="356">
        <v>883.98567000000003</v>
      </c>
      <c r="O976" s="356">
        <v>1196.9195199999999</v>
      </c>
      <c r="P976" s="356">
        <v>18413.23028</v>
      </c>
      <c r="Q976" s="356">
        <v>0</v>
      </c>
      <c r="R976" s="357">
        <v>18413.23028</v>
      </c>
    </row>
    <row r="977" spans="1:18" s="332" customFormat="1" ht="13.5">
      <c r="A977" s="358"/>
      <c r="B977" s="358"/>
      <c r="C977" s="353" t="s">
        <v>430</v>
      </c>
      <c r="D977" s="353" t="s">
        <v>431</v>
      </c>
      <c r="E977" s="354">
        <v>282</v>
      </c>
      <c r="F977" s="355">
        <v>0</v>
      </c>
      <c r="G977" s="356">
        <v>0</v>
      </c>
      <c r="H977" s="356">
        <v>0</v>
      </c>
      <c r="I977" s="356">
        <v>739.98423000000003</v>
      </c>
      <c r="J977" s="356">
        <v>40.206040000000002</v>
      </c>
      <c r="K977" s="356">
        <v>780.19027000000006</v>
      </c>
      <c r="L977" s="356">
        <v>1705.2524699999999</v>
      </c>
      <c r="M977" s="356">
        <v>0</v>
      </c>
      <c r="N977" s="356">
        <v>1705.2524699999999</v>
      </c>
      <c r="O977" s="356">
        <v>2485.4427400000004</v>
      </c>
      <c r="P977" s="356">
        <v>39822.131229999999</v>
      </c>
      <c r="Q977" s="356">
        <v>45.482660000000003</v>
      </c>
      <c r="R977" s="357">
        <v>39867.613890000001</v>
      </c>
    </row>
    <row r="978" spans="1:18" s="332" customFormat="1" ht="13.5">
      <c r="A978" s="358"/>
      <c r="B978" s="358"/>
      <c r="C978" s="353" t="s">
        <v>22</v>
      </c>
      <c r="D978" s="353" t="s">
        <v>22</v>
      </c>
      <c r="E978" s="354">
        <v>145</v>
      </c>
      <c r="F978" s="355">
        <v>0</v>
      </c>
      <c r="G978" s="356">
        <v>0</v>
      </c>
      <c r="H978" s="356">
        <v>0</v>
      </c>
      <c r="I978" s="356">
        <v>3877.37815</v>
      </c>
      <c r="J978" s="356">
        <v>1103.8148100000001</v>
      </c>
      <c r="K978" s="356">
        <v>4981.1929600000003</v>
      </c>
      <c r="L978" s="356">
        <v>15844.88524</v>
      </c>
      <c r="M978" s="356">
        <v>846.00489000000005</v>
      </c>
      <c r="N978" s="356">
        <v>16690.89013</v>
      </c>
      <c r="O978" s="356">
        <v>21672.08309</v>
      </c>
      <c r="P978" s="356">
        <v>57259.748149999999</v>
      </c>
      <c r="Q978" s="356">
        <v>0</v>
      </c>
      <c r="R978" s="357">
        <v>57259.748149999999</v>
      </c>
    </row>
    <row r="979" spans="1:18" s="332" customFormat="1" ht="13.5">
      <c r="A979" s="358"/>
      <c r="B979" s="358"/>
      <c r="C979" s="358"/>
      <c r="D979" s="358"/>
      <c r="E979" s="359">
        <v>182</v>
      </c>
      <c r="F979" s="360">
        <v>0</v>
      </c>
      <c r="G979" s="361">
        <v>0</v>
      </c>
      <c r="H979" s="361">
        <v>0</v>
      </c>
      <c r="I979" s="361">
        <v>1500.29721</v>
      </c>
      <c r="J979" s="361">
        <v>72.322720000000004</v>
      </c>
      <c r="K979" s="361">
        <v>1572.6199299999998</v>
      </c>
      <c r="L979" s="361">
        <v>4603.1265300000005</v>
      </c>
      <c r="M979" s="361">
        <v>266.66624000000002</v>
      </c>
      <c r="N979" s="361">
        <v>4869.7927699999991</v>
      </c>
      <c r="O979" s="361">
        <v>6442.4126999999999</v>
      </c>
      <c r="P979" s="361">
        <v>49004.985409999994</v>
      </c>
      <c r="Q979" s="361">
        <v>16.660700000000002</v>
      </c>
      <c r="R979" s="362">
        <v>49021.646110000001</v>
      </c>
    </row>
    <row r="980" spans="1:18" s="332" customFormat="1" ht="13.5">
      <c r="A980" s="358"/>
      <c r="B980" s="358"/>
      <c r="C980" s="358"/>
      <c r="D980" s="358"/>
      <c r="E980" s="359">
        <v>279</v>
      </c>
      <c r="F980" s="360">
        <v>0</v>
      </c>
      <c r="G980" s="361">
        <v>0</v>
      </c>
      <c r="H980" s="361">
        <v>0</v>
      </c>
      <c r="I980" s="361">
        <v>1184.9121299999999</v>
      </c>
      <c r="J980" s="361">
        <v>98.652699999999996</v>
      </c>
      <c r="K980" s="361">
        <v>1283.56483</v>
      </c>
      <c r="L980" s="361">
        <v>3097.6966600000001</v>
      </c>
      <c r="M980" s="361">
        <v>238.3092</v>
      </c>
      <c r="N980" s="361">
        <v>3336.0058599999998</v>
      </c>
      <c r="O980" s="361">
        <v>4619.5706900000005</v>
      </c>
      <c r="P980" s="361">
        <v>57631.67828</v>
      </c>
      <c r="Q980" s="361">
        <v>0</v>
      </c>
      <c r="R980" s="362">
        <v>57631.67828</v>
      </c>
    </row>
    <row r="981" spans="1:18" s="332" customFormat="1" ht="13.5">
      <c r="A981" s="358"/>
      <c r="B981" s="358"/>
      <c r="C981" s="358"/>
      <c r="D981" s="353" t="s">
        <v>432</v>
      </c>
      <c r="E981" s="354">
        <v>321</v>
      </c>
      <c r="F981" s="355">
        <v>0</v>
      </c>
      <c r="G981" s="356">
        <v>0</v>
      </c>
      <c r="H981" s="356">
        <v>0</v>
      </c>
      <c r="I981" s="356">
        <v>258.68052999999998</v>
      </c>
      <c r="J981" s="356">
        <v>24.41057</v>
      </c>
      <c r="K981" s="356">
        <v>283.09109999999998</v>
      </c>
      <c r="L981" s="356">
        <v>659.25118000000009</v>
      </c>
      <c r="M981" s="356">
        <v>0</v>
      </c>
      <c r="N981" s="356">
        <v>659.25118000000009</v>
      </c>
      <c r="O981" s="356">
        <v>942.34228000000007</v>
      </c>
      <c r="P981" s="356">
        <v>16976.205140000002</v>
      </c>
      <c r="Q981" s="356">
        <v>0</v>
      </c>
      <c r="R981" s="357">
        <v>16976.205140000002</v>
      </c>
    </row>
    <row r="982" spans="1:18" s="332" customFormat="1" ht="13.5">
      <c r="A982" s="358"/>
      <c r="B982" s="358"/>
      <c r="C982" s="353" t="s">
        <v>301</v>
      </c>
      <c r="D982" s="353" t="s">
        <v>302</v>
      </c>
      <c r="E982" s="354">
        <v>50</v>
      </c>
      <c r="F982" s="355">
        <v>3.0679499999999997</v>
      </c>
      <c r="G982" s="356">
        <v>0</v>
      </c>
      <c r="H982" s="356">
        <v>3.0679499999999997</v>
      </c>
      <c r="I982" s="356">
        <v>2549.2454900000002</v>
      </c>
      <c r="J982" s="356">
        <v>229.05931000000001</v>
      </c>
      <c r="K982" s="356">
        <v>2778.3047999999999</v>
      </c>
      <c r="L982" s="356">
        <v>6270.0634700000001</v>
      </c>
      <c r="M982" s="356">
        <v>161.21017000000001</v>
      </c>
      <c r="N982" s="356">
        <v>6431.2736399999994</v>
      </c>
      <c r="O982" s="356">
        <v>9212.6463899999999</v>
      </c>
      <c r="P982" s="356">
        <v>66171.855559999996</v>
      </c>
      <c r="Q982" s="356">
        <v>0</v>
      </c>
      <c r="R982" s="357">
        <v>66171.855559999996</v>
      </c>
    </row>
    <row r="983" spans="1:18" s="332" customFormat="1" ht="13.5">
      <c r="A983" s="358"/>
      <c r="B983" s="358"/>
      <c r="C983" s="358"/>
      <c r="D983" s="358"/>
      <c r="E983" s="359">
        <v>181</v>
      </c>
      <c r="F983" s="360">
        <v>18.114509999999999</v>
      </c>
      <c r="G983" s="361">
        <v>0</v>
      </c>
      <c r="H983" s="361">
        <v>18.114509999999999</v>
      </c>
      <c r="I983" s="361">
        <v>1376.0446999999999</v>
      </c>
      <c r="J983" s="361">
        <v>2.9739200000000001</v>
      </c>
      <c r="K983" s="361">
        <v>1379.0186200000001</v>
      </c>
      <c r="L983" s="361">
        <v>2395.9893299999999</v>
      </c>
      <c r="M983" s="361">
        <v>18.655830000000002</v>
      </c>
      <c r="N983" s="361">
        <v>2414.64516</v>
      </c>
      <c r="O983" s="361">
        <v>3811.7782900000002</v>
      </c>
      <c r="P983" s="361">
        <v>54656.777020000001</v>
      </c>
      <c r="Q983" s="361">
        <v>0</v>
      </c>
      <c r="R983" s="362">
        <v>54656.777020000001</v>
      </c>
    </row>
    <row r="984" spans="1:18" s="332" customFormat="1" ht="13.5">
      <c r="A984" s="358"/>
      <c r="B984" s="358"/>
      <c r="C984" s="358"/>
      <c r="D984" s="358"/>
      <c r="E984" s="359">
        <v>224</v>
      </c>
      <c r="F984" s="360">
        <v>3.3399999999999997E-3</v>
      </c>
      <c r="G984" s="361">
        <v>0</v>
      </c>
      <c r="H984" s="361">
        <v>3.3399999999999997E-3</v>
      </c>
      <c r="I984" s="361">
        <v>1986.4321100000002</v>
      </c>
      <c r="J984" s="361">
        <v>283.14136999999999</v>
      </c>
      <c r="K984" s="361">
        <v>2269.57348</v>
      </c>
      <c r="L984" s="361">
        <v>3458.8715099999999</v>
      </c>
      <c r="M984" s="361">
        <v>0</v>
      </c>
      <c r="N984" s="361">
        <v>3458.8715099999999</v>
      </c>
      <c r="O984" s="361">
        <v>5728.4483300000002</v>
      </c>
      <c r="P984" s="361">
        <v>65431.837950000001</v>
      </c>
      <c r="Q984" s="361">
        <v>0</v>
      </c>
      <c r="R984" s="362">
        <v>65431.837950000001</v>
      </c>
    </row>
    <row r="985" spans="1:18" s="332" customFormat="1" ht="13.5">
      <c r="A985" s="358"/>
      <c r="B985" s="358"/>
      <c r="C985" s="358"/>
      <c r="D985" s="358"/>
      <c r="E985" s="359">
        <v>348</v>
      </c>
      <c r="F985" s="360">
        <v>8.539999999999999E-3</v>
      </c>
      <c r="G985" s="361">
        <v>0</v>
      </c>
      <c r="H985" s="361">
        <v>8.539999999999999E-3</v>
      </c>
      <c r="I985" s="361">
        <v>1383.60636</v>
      </c>
      <c r="J985" s="361">
        <v>66.488649999999993</v>
      </c>
      <c r="K985" s="361">
        <v>1450.09501</v>
      </c>
      <c r="L985" s="361">
        <v>1316.54764</v>
      </c>
      <c r="M985" s="361">
        <v>0</v>
      </c>
      <c r="N985" s="361">
        <v>1316.54764</v>
      </c>
      <c r="O985" s="361">
        <v>2766.65119</v>
      </c>
      <c r="P985" s="361">
        <v>35670.553679999997</v>
      </c>
      <c r="Q985" s="361">
        <v>0</v>
      </c>
      <c r="R985" s="362">
        <v>35670.553679999997</v>
      </c>
    </row>
    <row r="986" spans="1:18" s="332" customFormat="1" ht="13.5">
      <c r="A986" s="358"/>
      <c r="B986" s="358"/>
      <c r="C986" s="358"/>
      <c r="D986" s="358"/>
      <c r="E986" s="359">
        <v>329</v>
      </c>
      <c r="F986" s="360">
        <v>2.3120000000000002E-2</v>
      </c>
      <c r="G986" s="361">
        <v>0</v>
      </c>
      <c r="H986" s="361">
        <v>2.3120000000000002E-2</v>
      </c>
      <c r="I986" s="361">
        <v>2033.0232800000001</v>
      </c>
      <c r="J986" s="361">
        <v>25.341909999999999</v>
      </c>
      <c r="K986" s="361">
        <v>2058.36519</v>
      </c>
      <c r="L986" s="361">
        <v>2317.7345099999998</v>
      </c>
      <c r="M986" s="361">
        <v>0</v>
      </c>
      <c r="N986" s="361">
        <v>2317.7345099999998</v>
      </c>
      <c r="O986" s="361">
        <v>4376.1228200000005</v>
      </c>
      <c r="P986" s="361">
        <v>82000.572450000007</v>
      </c>
      <c r="Q986" s="361">
        <v>0</v>
      </c>
      <c r="R986" s="362">
        <v>82000.572450000007</v>
      </c>
    </row>
    <row r="987" spans="1:18" s="332" customFormat="1" ht="13.5">
      <c r="A987" s="358"/>
      <c r="B987" s="358"/>
      <c r="C987" s="358"/>
      <c r="D987" s="358"/>
      <c r="E987" s="359">
        <v>333</v>
      </c>
      <c r="F987" s="360">
        <v>0</v>
      </c>
      <c r="G987" s="361">
        <v>0</v>
      </c>
      <c r="H987" s="361">
        <v>0</v>
      </c>
      <c r="I987" s="361">
        <v>1423.9424799999999</v>
      </c>
      <c r="J987" s="361">
        <v>9.1872800000000012</v>
      </c>
      <c r="K987" s="361">
        <v>1433.12976</v>
      </c>
      <c r="L987" s="361">
        <v>1350.20586</v>
      </c>
      <c r="M987" s="361">
        <v>0</v>
      </c>
      <c r="N987" s="361">
        <v>1350.20586</v>
      </c>
      <c r="O987" s="361">
        <v>2783.3356200000003</v>
      </c>
      <c r="P987" s="361">
        <v>55893.548799999997</v>
      </c>
      <c r="Q987" s="361">
        <v>0</v>
      </c>
      <c r="R987" s="362">
        <v>55893.548799999997</v>
      </c>
    </row>
    <row r="988" spans="1:18" s="332" customFormat="1" ht="13.5">
      <c r="A988" s="358"/>
      <c r="B988" s="358"/>
      <c r="C988" s="353" t="s">
        <v>433</v>
      </c>
      <c r="D988" s="353" t="s">
        <v>433</v>
      </c>
      <c r="E988" s="354">
        <v>162</v>
      </c>
      <c r="F988" s="355">
        <v>0</v>
      </c>
      <c r="G988" s="356">
        <v>0</v>
      </c>
      <c r="H988" s="356">
        <v>0</v>
      </c>
      <c r="I988" s="356">
        <v>1015.21922</v>
      </c>
      <c r="J988" s="356">
        <v>173.64551999999998</v>
      </c>
      <c r="K988" s="356">
        <v>1188.86474</v>
      </c>
      <c r="L988" s="356">
        <v>1275.4618400000002</v>
      </c>
      <c r="M988" s="356">
        <v>37.47</v>
      </c>
      <c r="N988" s="356">
        <v>1312.9318400000002</v>
      </c>
      <c r="O988" s="356">
        <v>2501.7965800000002</v>
      </c>
      <c r="P988" s="356">
        <v>31469.531469999998</v>
      </c>
      <c r="Q988" s="356">
        <v>0</v>
      </c>
      <c r="R988" s="357">
        <v>31469.531469999998</v>
      </c>
    </row>
    <row r="989" spans="1:18" s="332" customFormat="1" ht="13.5">
      <c r="A989" s="358"/>
      <c r="B989" s="358"/>
      <c r="C989" s="353" t="s">
        <v>434</v>
      </c>
      <c r="D989" s="353" t="s">
        <v>434</v>
      </c>
      <c r="E989" s="354">
        <v>227</v>
      </c>
      <c r="F989" s="355">
        <v>0</v>
      </c>
      <c r="G989" s="356">
        <v>0</v>
      </c>
      <c r="H989" s="356">
        <v>0</v>
      </c>
      <c r="I989" s="356">
        <v>224.07507000000001</v>
      </c>
      <c r="J989" s="356">
        <v>7.2146600000000003</v>
      </c>
      <c r="K989" s="356">
        <v>231.28973000000002</v>
      </c>
      <c r="L989" s="356">
        <v>753.51607999999999</v>
      </c>
      <c r="M989" s="356">
        <v>0</v>
      </c>
      <c r="N989" s="356">
        <v>753.51607999999999</v>
      </c>
      <c r="O989" s="356">
        <v>984.80581000000006</v>
      </c>
      <c r="P989" s="356">
        <v>17853.955399999999</v>
      </c>
      <c r="Q989" s="356">
        <v>0</v>
      </c>
      <c r="R989" s="357">
        <v>17853.955399999999</v>
      </c>
    </row>
    <row r="990" spans="1:18" s="332" customFormat="1" ht="13.5">
      <c r="A990" s="358"/>
      <c r="B990" s="358"/>
      <c r="C990" s="353" t="s">
        <v>435</v>
      </c>
      <c r="D990" s="353" t="s">
        <v>435</v>
      </c>
      <c r="E990" s="354">
        <v>396</v>
      </c>
      <c r="F990" s="355">
        <v>0</v>
      </c>
      <c r="G990" s="356">
        <v>0</v>
      </c>
      <c r="H990" s="356">
        <v>0</v>
      </c>
      <c r="I990" s="356">
        <v>587.80327</v>
      </c>
      <c r="J990" s="356">
        <v>4.2750000000000003E-2</v>
      </c>
      <c r="K990" s="356">
        <v>587.84602000000007</v>
      </c>
      <c r="L990" s="356">
        <v>627.61066000000005</v>
      </c>
      <c r="M990" s="356">
        <v>0</v>
      </c>
      <c r="N990" s="356">
        <v>627.61066000000005</v>
      </c>
      <c r="O990" s="356">
        <v>1215.45668</v>
      </c>
      <c r="P990" s="356">
        <v>18314.70246</v>
      </c>
      <c r="Q990" s="356">
        <v>0</v>
      </c>
      <c r="R990" s="357">
        <v>18314.70246</v>
      </c>
    </row>
    <row r="991" spans="1:18" s="332" customFormat="1" ht="13.5">
      <c r="A991" s="358"/>
      <c r="B991" s="358"/>
      <c r="C991" s="353" t="s">
        <v>436</v>
      </c>
      <c r="D991" s="353" t="s">
        <v>437</v>
      </c>
      <c r="E991" s="354">
        <v>408</v>
      </c>
      <c r="F991" s="355">
        <v>0</v>
      </c>
      <c r="G991" s="356">
        <v>0</v>
      </c>
      <c r="H991" s="356">
        <v>0</v>
      </c>
      <c r="I991" s="356">
        <v>574.93924000000004</v>
      </c>
      <c r="J991" s="356">
        <v>387.59800000000001</v>
      </c>
      <c r="K991" s="356">
        <v>962.53724</v>
      </c>
      <c r="L991" s="356">
        <v>1267.6197199999999</v>
      </c>
      <c r="M991" s="356">
        <v>30.741289999999999</v>
      </c>
      <c r="N991" s="356">
        <v>1298.3610100000001</v>
      </c>
      <c r="O991" s="356">
        <v>2260.8982500000002</v>
      </c>
      <c r="P991" s="356">
        <v>19533.35283</v>
      </c>
      <c r="Q991" s="356">
        <v>0</v>
      </c>
      <c r="R991" s="357">
        <v>19533.35283</v>
      </c>
    </row>
    <row r="992" spans="1:18" s="332" customFormat="1" ht="13.5">
      <c r="A992" s="358"/>
      <c r="B992" s="353" t="s">
        <v>303</v>
      </c>
      <c r="C992" s="353" t="s">
        <v>304</v>
      </c>
      <c r="D992" s="353" t="s">
        <v>305</v>
      </c>
      <c r="E992" s="354">
        <v>356</v>
      </c>
      <c r="F992" s="355">
        <v>0</v>
      </c>
      <c r="G992" s="356">
        <v>0</v>
      </c>
      <c r="H992" s="356">
        <v>0</v>
      </c>
      <c r="I992" s="356">
        <v>1054.7216100000001</v>
      </c>
      <c r="J992" s="356">
        <v>3.39052</v>
      </c>
      <c r="K992" s="356">
        <v>1058.11213</v>
      </c>
      <c r="L992" s="356">
        <v>882.50827000000004</v>
      </c>
      <c r="M992" s="356">
        <v>0</v>
      </c>
      <c r="N992" s="356">
        <v>882.50827000000004</v>
      </c>
      <c r="O992" s="356">
        <v>1940.6204</v>
      </c>
      <c r="P992" s="356">
        <v>28726.476460000002</v>
      </c>
      <c r="Q992" s="356">
        <v>0</v>
      </c>
      <c r="R992" s="357">
        <v>28726.476460000002</v>
      </c>
    </row>
    <row r="993" spans="1:18" s="332" customFormat="1" ht="13.5">
      <c r="A993" s="358"/>
      <c r="B993" s="358"/>
      <c r="C993" s="353" t="s">
        <v>306</v>
      </c>
      <c r="D993" s="353" t="s">
        <v>306</v>
      </c>
      <c r="E993" s="354">
        <v>78</v>
      </c>
      <c r="F993" s="355">
        <v>0.40439999999999998</v>
      </c>
      <c r="G993" s="356">
        <v>0</v>
      </c>
      <c r="H993" s="356">
        <v>0.40439999999999998</v>
      </c>
      <c r="I993" s="356">
        <v>7841.6303499999995</v>
      </c>
      <c r="J993" s="356">
        <v>141.46248</v>
      </c>
      <c r="K993" s="356">
        <v>7983.0928300000005</v>
      </c>
      <c r="L993" s="356">
        <v>10070.44817</v>
      </c>
      <c r="M993" s="356">
        <v>54.91337</v>
      </c>
      <c r="N993" s="356">
        <v>10125.36154</v>
      </c>
      <c r="O993" s="356">
        <v>18108.858769999999</v>
      </c>
      <c r="P993" s="356">
        <v>153171.47877000002</v>
      </c>
      <c r="Q993" s="356">
        <v>0</v>
      </c>
      <c r="R993" s="357">
        <v>153171.47877000002</v>
      </c>
    </row>
    <row r="994" spans="1:18" s="332" customFormat="1" ht="13.5">
      <c r="A994" s="358"/>
      <c r="B994" s="358"/>
      <c r="C994" s="353" t="s">
        <v>307</v>
      </c>
      <c r="D994" s="353" t="s">
        <v>308</v>
      </c>
      <c r="E994" s="354">
        <v>388</v>
      </c>
      <c r="F994" s="355">
        <v>18.375139999999998</v>
      </c>
      <c r="G994" s="356">
        <v>0</v>
      </c>
      <c r="H994" s="356">
        <v>18.375139999999998</v>
      </c>
      <c r="I994" s="356">
        <v>1765.4271100000001</v>
      </c>
      <c r="J994" s="356">
        <v>1.41591</v>
      </c>
      <c r="K994" s="356">
        <v>1766.84302</v>
      </c>
      <c r="L994" s="356">
        <v>1009.09358</v>
      </c>
      <c r="M994" s="356">
        <v>0</v>
      </c>
      <c r="N994" s="356">
        <v>1009.09358</v>
      </c>
      <c r="O994" s="356">
        <v>2794.3117400000001</v>
      </c>
      <c r="P994" s="356">
        <v>40999.975640000004</v>
      </c>
      <c r="Q994" s="356">
        <v>0</v>
      </c>
      <c r="R994" s="357">
        <v>40999.975640000004</v>
      </c>
    </row>
    <row r="995" spans="1:18" s="332" customFormat="1" ht="13.5">
      <c r="A995" s="358"/>
      <c r="B995" s="358"/>
      <c r="C995" s="353" t="s">
        <v>303</v>
      </c>
      <c r="D995" s="353" t="s">
        <v>309</v>
      </c>
      <c r="E995" s="354">
        <v>117</v>
      </c>
      <c r="F995" s="355">
        <v>1.65E-3</v>
      </c>
      <c r="G995" s="356">
        <v>0</v>
      </c>
      <c r="H995" s="356">
        <v>1.65E-3</v>
      </c>
      <c r="I995" s="356">
        <v>2791.6043199999999</v>
      </c>
      <c r="J995" s="356">
        <v>66.444429999999997</v>
      </c>
      <c r="K995" s="356">
        <v>2858.0487499999999</v>
      </c>
      <c r="L995" s="356">
        <v>1329.48405</v>
      </c>
      <c r="M995" s="356">
        <v>0</v>
      </c>
      <c r="N995" s="356">
        <v>1329.48405</v>
      </c>
      <c r="O995" s="356">
        <v>4187.5344500000001</v>
      </c>
      <c r="P995" s="356">
        <v>93002.79823</v>
      </c>
      <c r="Q995" s="356">
        <v>0</v>
      </c>
      <c r="R995" s="357">
        <v>93002.79823</v>
      </c>
    </row>
    <row r="996" spans="1:18" s="332" customFormat="1" ht="13.5">
      <c r="A996" s="358"/>
      <c r="B996" s="358"/>
      <c r="C996" s="358"/>
      <c r="D996" s="358"/>
      <c r="E996" s="359">
        <v>220</v>
      </c>
      <c r="F996" s="360">
        <v>32.832519999999995</v>
      </c>
      <c r="G996" s="361">
        <v>1.20991</v>
      </c>
      <c r="H996" s="361">
        <v>34.042430000000003</v>
      </c>
      <c r="I996" s="361">
        <v>2776.9027900000001</v>
      </c>
      <c r="J996" s="361">
        <v>161.78764999999999</v>
      </c>
      <c r="K996" s="361">
        <v>2938.6904399999999</v>
      </c>
      <c r="L996" s="361">
        <v>2965.6586299999999</v>
      </c>
      <c r="M996" s="361">
        <v>3.4310200000000002</v>
      </c>
      <c r="N996" s="361">
        <v>2969.0896499999999</v>
      </c>
      <c r="O996" s="361">
        <v>5941.8225199999997</v>
      </c>
      <c r="P996" s="361">
        <v>88216.797590000002</v>
      </c>
      <c r="Q996" s="361">
        <v>0</v>
      </c>
      <c r="R996" s="362">
        <v>88216.797590000002</v>
      </c>
    </row>
    <row r="997" spans="1:18" s="332" customFormat="1" ht="13.5">
      <c r="A997" s="358"/>
      <c r="B997" s="358"/>
      <c r="C997" s="353" t="s">
        <v>438</v>
      </c>
      <c r="D997" s="353" t="s">
        <v>439</v>
      </c>
      <c r="E997" s="354">
        <v>267</v>
      </c>
      <c r="F997" s="355">
        <v>0</v>
      </c>
      <c r="G997" s="356">
        <v>0</v>
      </c>
      <c r="H997" s="356">
        <v>0</v>
      </c>
      <c r="I997" s="356">
        <v>9.5891800000000007</v>
      </c>
      <c r="J997" s="356">
        <v>0</v>
      </c>
      <c r="K997" s="356">
        <v>9.5891800000000007</v>
      </c>
      <c r="L997" s="356">
        <v>0</v>
      </c>
      <c r="M997" s="356">
        <v>0</v>
      </c>
      <c r="N997" s="356">
        <v>0</v>
      </c>
      <c r="O997" s="356">
        <v>9.5891800000000007</v>
      </c>
      <c r="P997" s="356">
        <v>5237.7858099999994</v>
      </c>
      <c r="Q997" s="356">
        <v>0</v>
      </c>
      <c r="R997" s="357">
        <v>5237.7858099999994</v>
      </c>
    </row>
    <row r="998" spans="1:18" s="332" customFormat="1" ht="13.5">
      <c r="A998" s="358"/>
      <c r="B998" s="358"/>
      <c r="C998" s="353" t="s">
        <v>440</v>
      </c>
      <c r="D998" s="353" t="s">
        <v>441</v>
      </c>
      <c r="E998" s="354">
        <v>268</v>
      </c>
      <c r="F998" s="355">
        <v>0</v>
      </c>
      <c r="G998" s="356">
        <v>0</v>
      </c>
      <c r="H998" s="356">
        <v>0</v>
      </c>
      <c r="I998" s="356">
        <v>25.464980000000001</v>
      </c>
      <c r="J998" s="356">
        <v>0</v>
      </c>
      <c r="K998" s="356">
        <v>25.464980000000001</v>
      </c>
      <c r="L998" s="356">
        <v>0</v>
      </c>
      <c r="M998" s="356">
        <v>0</v>
      </c>
      <c r="N998" s="356">
        <v>0</v>
      </c>
      <c r="O998" s="356">
        <v>25.464980000000001</v>
      </c>
      <c r="P998" s="356">
        <v>5034.0838600000006</v>
      </c>
      <c r="Q998" s="356">
        <v>0</v>
      </c>
      <c r="R998" s="357">
        <v>5034.0838600000006</v>
      </c>
    </row>
    <row r="999" spans="1:18" s="332" customFormat="1" ht="13.5">
      <c r="A999" s="358"/>
      <c r="B999" s="358"/>
      <c r="C999" s="353" t="s">
        <v>442</v>
      </c>
      <c r="D999" s="353" t="s">
        <v>442</v>
      </c>
      <c r="E999" s="354">
        <v>391</v>
      </c>
      <c r="F999" s="355">
        <v>1.28264</v>
      </c>
      <c r="G999" s="356">
        <v>0</v>
      </c>
      <c r="H999" s="356">
        <v>1.28264</v>
      </c>
      <c r="I999" s="356">
        <v>1344.48496</v>
      </c>
      <c r="J999" s="356">
        <v>134.52801000000002</v>
      </c>
      <c r="K999" s="356">
        <v>1479.01297</v>
      </c>
      <c r="L999" s="356">
        <v>1012.90212</v>
      </c>
      <c r="M999" s="356">
        <v>0</v>
      </c>
      <c r="N999" s="356">
        <v>1012.90212</v>
      </c>
      <c r="O999" s="356">
        <v>2493.1977299999999</v>
      </c>
      <c r="P999" s="356">
        <v>26273.127670000002</v>
      </c>
      <c r="Q999" s="356">
        <v>0</v>
      </c>
      <c r="R999" s="357">
        <v>26273.127670000002</v>
      </c>
    </row>
    <row r="1000" spans="1:18" s="332" customFormat="1" ht="13.5">
      <c r="A1000" s="358"/>
      <c r="B1000" s="353" t="s">
        <v>24</v>
      </c>
      <c r="C1000" s="353" t="s">
        <v>24</v>
      </c>
      <c r="D1000" s="353" t="s">
        <v>443</v>
      </c>
      <c r="E1000" s="354">
        <v>290</v>
      </c>
      <c r="F1000" s="355">
        <v>0</v>
      </c>
      <c r="G1000" s="356">
        <v>0</v>
      </c>
      <c r="H1000" s="356">
        <v>0</v>
      </c>
      <c r="I1000" s="356">
        <v>1347.2197099999998</v>
      </c>
      <c r="J1000" s="356">
        <v>188.35098000000002</v>
      </c>
      <c r="K1000" s="356">
        <v>1535.57069</v>
      </c>
      <c r="L1000" s="356">
        <v>1513.40544</v>
      </c>
      <c r="M1000" s="356">
        <v>55.952640000000002</v>
      </c>
      <c r="N1000" s="356">
        <v>1569.35808</v>
      </c>
      <c r="O1000" s="356">
        <v>3104.92877</v>
      </c>
      <c r="P1000" s="356">
        <v>40415.601999999999</v>
      </c>
      <c r="Q1000" s="356">
        <v>0</v>
      </c>
      <c r="R1000" s="357">
        <v>40415.601999999999</v>
      </c>
    </row>
    <row r="1001" spans="1:18" s="332" customFormat="1" ht="13.5">
      <c r="A1001" s="358"/>
      <c r="B1001" s="358"/>
      <c r="C1001" s="358"/>
      <c r="D1001" s="353" t="s">
        <v>444</v>
      </c>
      <c r="E1001" s="354">
        <v>265</v>
      </c>
      <c r="F1001" s="355">
        <v>5.0000000000000001E-4</v>
      </c>
      <c r="G1001" s="356">
        <v>0</v>
      </c>
      <c r="H1001" s="356">
        <v>5.0000000000000001E-4</v>
      </c>
      <c r="I1001" s="356">
        <v>2529.1038100000001</v>
      </c>
      <c r="J1001" s="356">
        <v>173.82685000000001</v>
      </c>
      <c r="K1001" s="356">
        <v>2702.93066</v>
      </c>
      <c r="L1001" s="356">
        <v>2684.9147000000003</v>
      </c>
      <c r="M1001" s="356">
        <v>3.7837199999999998</v>
      </c>
      <c r="N1001" s="356">
        <v>2688.6984199999997</v>
      </c>
      <c r="O1001" s="356">
        <v>5391.6295799999998</v>
      </c>
      <c r="P1001" s="356">
        <v>74552.446249999994</v>
      </c>
      <c r="Q1001" s="356">
        <v>0</v>
      </c>
      <c r="R1001" s="357">
        <v>74552.446249999994</v>
      </c>
    </row>
    <row r="1002" spans="1:18" s="332" customFormat="1" ht="13.5">
      <c r="A1002" s="358"/>
      <c r="B1002" s="358"/>
      <c r="C1002" s="358"/>
      <c r="D1002" s="353" t="s">
        <v>24</v>
      </c>
      <c r="E1002" s="354">
        <v>74</v>
      </c>
      <c r="F1002" s="355">
        <v>1.737E-2</v>
      </c>
      <c r="G1002" s="356">
        <v>4.3499999999999997E-3</v>
      </c>
      <c r="H1002" s="356">
        <v>2.172E-2</v>
      </c>
      <c r="I1002" s="356">
        <v>2674.4378999999999</v>
      </c>
      <c r="J1002" s="356">
        <v>631.20468000000005</v>
      </c>
      <c r="K1002" s="356">
        <v>3305.6425800000002</v>
      </c>
      <c r="L1002" s="356">
        <v>3746.6155199999998</v>
      </c>
      <c r="M1002" s="356">
        <v>217.45819</v>
      </c>
      <c r="N1002" s="356">
        <v>3964.0737100000001</v>
      </c>
      <c r="O1002" s="356">
        <v>7269.73801</v>
      </c>
      <c r="P1002" s="356">
        <v>50546.876560000004</v>
      </c>
      <c r="Q1002" s="356">
        <v>0</v>
      </c>
      <c r="R1002" s="357">
        <v>50546.876560000004</v>
      </c>
    </row>
    <row r="1003" spans="1:18" s="332" customFormat="1" ht="13.5">
      <c r="A1003" s="358"/>
      <c r="B1003" s="358"/>
      <c r="C1003" s="358"/>
      <c r="D1003" s="358"/>
      <c r="E1003" s="359">
        <v>121</v>
      </c>
      <c r="F1003" s="360">
        <v>0.57859000000000005</v>
      </c>
      <c r="G1003" s="361">
        <v>0</v>
      </c>
      <c r="H1003" s="361">
        <v>0.57859000000000005</v>
      </c>
      <c r="I1003" s="361">
        <v>4919.5751399999999</v>
      </c>
      <c r="J1003" s="361">
        <v>908.35281000000009</v>
      </c>
      <c r="K1003" s="361">
        <v>5827.9279500000002</v>
      </c>
      <c r="L1003" s="361">
        <v>6339.0566500000004</v>
      </c>
      <c r="M1003" s="361">
        <v>290.83898999999997</v>
      </c>
      <c r="N1003" s="361">
        <v>6629.8956399999997</v>
      </c>
      <c r="O1003" s="361">
        <v>12458.402179999999</v>
      </c>
      <c r="P1003" s="361">
        <v>89184.907299999992</v>
      </c>
      <c r="Q1003" s="361">
        <v>206.42542</v>
      </c>
      <c r="R1003" s="362">
        <v>89391.332720000006</v>
      </c>
    </row>
    <row r="1004" spans="1:18" s="332" customFormat="1" ht="13.5">
      <c r="A1004" s="358"/>
      <c r="B1004" s="353" t="s">
        <v>25</v>
      </c>
      <c r="C1004" s="353" t="s">
        <v>445</v>
      </c>
      <c r="D1004" s="353" t="s">
        <v>446</v>
      </c>
      <c r="E1004" s="354">
        <v>295</v>
      </c>
      <c r="F1004" s="355">
        <v>0</v>
      </c>
      <c r="G1004" s="356">
        <v>0</v>
      </c>
      <c r="H1004" s="356">
        <v>0</v>
      </c>
      <c r="I1004" s="356">
        <v>124.70111999999999</v>
      </c>
      <c r="J1004" s="356">
        <v>4.6950000000000006E-2</v>
      </c>
      <c r="K1004" s="356">
        <v>124.74807000000001</v>
      </c>
      <c r="L1004" s="356">
        <v>11.436729999999999</v>
      </c>
      <c r="M1004" s="356">
        <v>0</v>
      </c>
      <c r="N1004" s="356">
        <v>11.436729999999999</v>
      </c>
      <c r="O1004" s="356">
        <v>136.1848</v>
      </c>
      <c r="P1004" s="356">
        <v>7170.4938300000003</v>
      </c>
      <c r="Q1004" s="356">
        <v>0</v>
      </c>
      <c r="R1004" s="357">
        <v>7170.4938300000003</v>
      </c>
    </row>
    <row r="1005" spans="1:18" s="332" customFormat="1" ht="13.5">
      <c r="A1005" s="358"/>
      <c r="B1005" s="358"/>
      <c r="C1005" s="353" t="s">
        <v>25</v>
      </c>
      <c r="D1005" s="353" t="s">
        <v>25</v>
      </c>
      <c r="E1005" s="354">
        <v>60</v>
      </c>
      <c r="F1005" s="355">
        <v>35.518239999999999</v>
      </c>
      <c r="G1005" s="356">
        <v>0</v>
      </c>
      <c r="H1005" s="356">
        <v>35.518239999999999</v>
      </c>
      <c r="I1005" s="356">
        <v>2268.0676800000001</v>
      </c>
      <c r="J1005" s="356">
        <v>112.21839999999999</v>
      </c>
      <c r="K1005" s="356">
        <v>2380.2860799999999</v>
      </c>
      <c r="L1005" s="356">
        <v>3622.3995199999999</v>
      </c>
      <c r="M1005" s="356">
        <v>59.959489999999995</v>
      </c>
      <c r="N1005" s="356">
        <v>3682.3590099999997</v>
      </c>
      <c r="O1005" s="356">
        <v>6098.1633300000003</v>
      </c>
      <c r="P1005" s="356">
        <v>61448.3027</v>
      </c>
      <c r="Q1005" s="356">
        <v>0</v>
      </c>
      <c r="R1005" s="357">
        <v>61448.3027</v>
      </c>
    </row>
    <row r="1006" spans="1:18" s="332" customFormat="1" ht="13.5">
      <c r="A1006" s="358"/>
      <c r="B1006" s="358"/>
      <c r="C1006" s="358"/>
      <c r="D1006" s="358"/>
      <c r="E1006" s="359">
        <v>352</v>
      </c>
      <c r="F1006" s="360">
        <v>0.87275000000000003</v>
      </c>
      <c r="G1006" s="361">
        <v>0</v>
      </c>
      <c r="H1006" s="361">
        <v>0.87275000000000003</v>
      </c>
      <c r="I1006" s="361">
        <v>532.80537000000004</v>
      </c>
      <c r="J1006" s="361">
        <v>69.160629999999998</v>
      </c>
      <c r="K1006" s="361">
        <v>601.96600000000001</v>
      </c>
      <c r="L1006" s="361">
        <v>839.57183999999995</v>
      </c>
      <c r="M1006" s="361">
        <v>0</v>
      </c>
      <c r="N1006" s="361">
        <v>839.57183999999995</v>
      </c>
      <c r="O1006" s="361">
        <v>1442.4105900000002</v>
      </c>
      <c r="P1006" s="361">
        <v>20268.460609999998</v>
      </c>
      <c r="Q1006" s="361">
        <v>39.608969999999999</v>
      </c>
      <c r="R1006" s="362">
        <v>20308.069579999999</v>
      </c>
    </row>
    <row r="1007" spans="1:18" s="332" customFormat="1" ht="13.5">
      <c r="A1007" s="358"/>
      <c r="B1007" s="353" t="s">
        <v>26</v>
      </c>
      <c r="C1007" s="353" t="s">
        <v>447</v>
      </c>
      <c r="D1007" s="353" t="s">
        <v>447</v>
      </c>
      <c r="E1007" s="354">
        <v>431</v>
      </c>
      <c r="F1007" s="355">
        <v>0</v>
      </c>
      <c r="G1007" s="356">
        <v>0</v>
      </c>
      <c r="H1007" s="356">
        <v>0</v>
      </c>
      <c r="I1007" s="356">
        <v>152.04435999999998</v>
      </c>
      <c r="J1007" s="356">
        <v>2.3609999999999999E-2</v>
      </c>
      <c r="K1007" s="356">
        <v>152.06797</v>
      </c>
      <c r="L1007" s="356">
        <v>40</v>
      </c>
      <c r="M1007" s="356">
        <v>0</v>
      </c>
      <c r="N1007" s="356">
        <v>40</v>
      </c>
      <c r="O1007" s="356">
        <v>192.06797</v>
      </c>
      <c r="P1007" s="356">
        <v>12750.31963</v>
      </c>
      <c r="Q1007" s="356">
        <v>0</v>
      </c>
      <c r="R1007" s="357">
        <v>12750.31963</v>
      </c>
    </row>
    <row r="1008" spans="1:18" s="332" customFormat="1" ht="13.5">
      <c r="A1008" s="353" t="s">
        <v>448</v>
      </c>
      <c r="B1008" s="353" t="s">
        <v>5</v>
      </c>
      <c r="C1008" s="353" t="s">
        <v>5</v>
      </c>
      <c r="D1008" s="353" t="s">
        <v>210</v>
      </c>
      <c r="E1008" s="354">
        <v>15</v>
      </c>
      <c r="F1008" s="355">
        <v>100.14048</v>
      </c>
      <c r="G1008" s="356">
        <v>1857.1153899999999</v>
      </c>
      <c r="H1008" s="356">
        <v>1957.2558700000002</v>
      </c>
      <c r="I1008" s="356">
        <v>20808.070769999998</v>
      </c>
      <c r="J1008" s="356">
        <v>10818.79218</v>
      </c>
      <c r="K1008" s="356">
        <v>31626.862949999999</v>
      </c>
      <c r="L1008" s="356">
        <v>26173.047429999999</v>
      </c>
      <c r="M1008" s="356">
        <v>17665.686369999999</v>
      </c>
      <c r="N1008" s="356">
        <v>43838.733799999995</v>
      </c>
      <c r="O1008" s="356">
        <v>77422.852620000005</v>
      </c>
      <c r="P1008" s="356">
        <v>1796.4167399999999</v>
      </c>
      <c r="Q1008" s="356">
        <v>0</v>
      </c>
      <c r="R1008" s="357">
        <v>1796.4167399999999</v>
      </c>
    </row>
    <row r="1009" spans="1:18" s="332" customFormat="1" ht="13.5">
      <c r="A1009" s="358"/>
      <c r="B1009" s="353" t="s">
        <v>14</v>
      </c>
      <c r="C1009" s="353" t="s">
        <v>257</v>
      </c>
      <c r="D1009" s="353" t="s">
        <v>257</v>
      </c>
      <c r="E1009" s="354">
        <v>25</v>
      </c>
      <c r="F1009" s="355">
        <v>636.05813999999998</v>
      </c>
      <c r="G1009" s="356">
        <v>368.75847999999996</v>
      </c>
      <c r="H1009" s="356">
        <v>1004.8166199999999</v>
      </c>
      <c r="I1009" s="356">
        <v>22568.482010000003</v>
      </c>
      <c r="J1009" s="356">
        <v>8884.6273900000015</v>
      </c>
      <c r="K1009" s="356">
        <v>31453.109399999998</v>
      </c>
      <c r="L1009" s="356">
        <v>35384.159500000002</v>
      </c>
      <c r="M1009" s="356">
        <v>9136.7864600000012</v>
      </c>
      <c r="N1009" s="356">
        <v>44520.945959999997</v>
      </c>
      <c r="O1009" s="356">
        <v>76978.871980000011</v>
      </c>
      <c r="P1009" s="356">
        <v>1188.6112000000001</v>
      </c>
      <c r="Q1009" s="356">
        <v>240.45919000000001</v>
      </c>
      <c r="R1009" s="357">
        <v>1429.0703899999999</v>
      </c>
    </row>
    <row r="1010" spans="1:18" s="332" customFormat="1" ht="13.5">
      <c r="A1010" s="358"/>
      <c r="B1010" s="353" t="s">
        <v>15</v>
      </c>
      <c r="C1010" s="353" t="s">
        <v>259</v>
      </c>
      <c r="D1010" s="353" t="s">
        <v>259</v>
      </c>
      <c r="E1010" s="354">
        <v>19</v>
      </c>
      <c r="F1010" s="355">
        <v>181.18929</v>
      </c>
      <c r="G1010" s="356">
        <v>257.56660999999997</v>
      </c>
      <c r="H1010" s="356">
        <v>438.7559</v>
      </c>
      <c r="I1010" s="356">
        <v>16257.629349999999</v>
      </c>
      <c r="J1010" s="356">
        <v>4895.3992600000001</v>
      </c>
      <c r="K1010" s="356">
        <v>21153.028610000001</v>
      </c>
      <c r="L1010" s="356">
        <v>23867.188269999999</v>
      </c>
      <c r="M1010" s="356">
        <v>7608.7841500000004</v>
      </c>
      <c r="N1010" s="356">
        <v>31475.972420000002</v>
      </c>
      <c r="O1010" s="356">
        <v>53067.756930000003</v>
      </c>
      <c r="P1010" s="356">
        <v>761.88596999999993</v>
      </c>
      <c r="Q1010" s="356">
        <v>0</v>
      </c>
      <c r="R1010" s="357">
        <v>761.88596999999993</v>
      </c>
    </row>
    <row r="1011" spans="1:18" s="332" customFormat="1" ht="13.5">
      <c r="A1011" s="358"/>
      <c r="B1011" s="353" t="s">
        <v>16</v>
      </c>
      <c r="C1011" s="353" t="s">
        <v>16</v>
      </c>
      <c r="D1011" s="353" t="s">
        <v>16</v>
      </c>
      <c r="E1011" s="354">
        <v>22</v>
      </c>
      <c r="F1011" s="355">
        <v>438.20827000000003</v>
      </c>
      <c r="G1011" s="356">
        <v>4028.6772400000004</v>
      </c>
      <c r="H1011" s="356">
        <v>4466.8855100000001</v>
      </c>
      <c r="I1011" s="356">
        <v>84132.370120000007</v>
      </c>
      <c r="J1011" s="356">
        <v>16228.114310000001</v>
      </c>
      <c r="K1011" s="356">
        <v>100360.48443000001</v>
      </c>
      <c r="L1011" s="356">
        <v>45955.212209999998</v>
      </c>
      <c r="M1011" s="356">
        <v>7899.2677199999998</v>
      </c>
      <c r="N1011" s="356">
        <v>53854.479930000001</v>
      </c>
      <c r="O1011" s="356">
        <v>158681.84987000001</v>
      </c>
      <c r="P1011" s="356">
        <v>11885.384689999999</v>
      </c>
      <c r="Q1011" s="356">
        <v>1957.2243899999999</v>
      </c>
      <c r="R1011" s="357">
        <v>13842.60908</v>
      </c>
    </row>
    <row r="1012" spans="1:18" s="332" customFormat="1" ht="13.5">
      <c r="A1012" s="358"/>
      <c r="B1012" s="358"/>
      <c r="C1012" s="358"/>
      <c r="D1012" s="353" t="s">
        <v>58</v>
      </c>
      <c r="E1012" s="354">
        <v>9</v>
      </c>
      <c r="F1012" s="355">
        <v>61.78593</v>
      </c>
      <c r="G1012" s="356">
        <v>111.69392999999999</v>
      </c>
      <c r="H1012" s="356">
        <v>173.47985999999997</v>
      </c>
      <c r="I1012" s="356">
        <v>57790.692779999998</v>
      </c>
      <c r="J1012" s="356">
        <v>14959.699720000001</v>
      </c>
      <c r="K1012" s="356">
        <v>72750.392500000002</v>
      </c>
      <c r="L1012" s="356">
        <v>41036.464399999997</v>
      </c>
      <c r="M1012" s="356">
        <v>8951.1736400000009</v>
      </c>
      <c r="N1012" s="356">
        <v>49987.638039999998</v>
      </c>
      <c r="O1012" s="356">
        <v>122911.5104</v>
      </c>
      <c r="P1012" s="356">
        <v>2074.5462299999999</v>
      </c>
      <c r="Q1012" s="356">
        <v>276.18023999999997</v>
      </c>
      <c r="R1012" s="357">
        <v>2350.7264700000001</v>
      </c>
    </row>
    <row r="1013" spans="1:18" s="332" customFormat="1" ht="13.5">
      <c r="A1013" s="358"/>
      <c r="B1013" s="358"/>
      <c r="C1013" s="358"/>
      <c r="D1013" s="353" t="s">
        <v>60</v>
      </c>
      <c r="E1013" s="354">
        <v>20</v>
      </c>
      <c r="F1013" s="355">
        <v>24.94361</v>
      </c>
      <c r="G1013" s="356">
        <v>669.23829000000001</v>
      </c>
      <c r="H1013" s="356">
        <v>694.18190000000004</v>
      </c>
      <c r="I1013" s="356">
        <v>76906.224040000001</v>
      </c>
      <c r="J1013" s="356">
        <v>36951.917399999998</v>
      </c>
      <c r="K1013" s="356">
        <v>113858.14143999999</v>
      </c>
      <c r="L1013" s="356">
        <v>78877.662830000001</v>
      </c>
      <c r="M1013" s="356">
        <v>36502.109479999999</v>
      </c>
      <c r="N1013" s="356">
        <v>115379.77231</v>
      </c>
      <c r="O1013" s="356">
        <v>229932.09565</v>
      </c>
      <c r="P1013" s="356">
        <v>2887.8404100000002</v>
      </c>
      <c r="Q1013" s="356">
        <v>1636.76376</v>
      </c>
      <c r="R1013" s="357">
        <v>4524.6041699999996</v>
      </c>
    </row>
    <row r="1014" spans="1:18" s="332" customFormat="1" ht="13.5">
      <c r="A1014" s="358"/>
      <c r="B1014" s="358"/>
      <c r="C1014" s="358"/>
      <c r="D1014" s="353" t="s">
        <v>63</v>
      </c>
      <c r="E1014" s="354">
        <v>1</v>
      </c>
      <c r="F1014" s="355">
        <v>276670.90301000001</v>
      </c>
      <c r="G1014" s="356">
        <v>31840.676809999997</v>
      </c>
      <c r="H1014" s="356">
        <v>308511.57981999998</v>
      </c>
      <c r="I1014" s="356">
        <v>32057.917519999999</v>
      </c>
      <c r="J1014" s="356">
        <v>427.58803</v>
      </c>
      <c r="K1014" s="356">
        <v>32485.505550000002</v>
      </c>
      <c r="L1014" s="356">
        <v>1947402.8443499999</v>
      </c>
      <c r="M1014" s="356">
        <v>207190.21653000001</v>
      </c>
      <c r="N1014" s="356">
        <v>2154593.0608800002</v>
      </c>
      <c r="O1014" s="356">
        <v>2495590.1462500002</v>
      </c>
      <c r="P1014" s="356">
        <v>2952143.0044</v>
      </c>
      <c r="Q1014" s="356">
        <v>729883.22805999999</v>
      </c>
      <c r="R1014" s="357">
        <v>3682026.2324600001</v>
      </c>
    </row>
    <row r="1015" spans="1:18" s="332" customFormat="1" ht="13.5">
      <c r="A1015" s="358"/>
      <c r="B1015" s="358"/>
      <c r="C1015" s="358"/>
      <c r="D1015" s="358"/>
      <c r="E1015" s="359">
        <v>8</v>
      </c>
      <c r="F1015" s="360">
        <v>384.56416999999999</v>
      </c>
      <c r="G1015" s="361">
        <v>113.71906</v>
      </c>
      <c r="H1015" s="361">
        <v>498.28323</v>
      </c>
      <c r="I1015" s="361">
        <v>139729.61640999999</v>
      </c>
      <c r="J1015" s="361">
        <v>80201.568069999994</v>
      </c>
      <c r="K1015" s="361">
        <v>219931.18448</v>
      </c>
      <c r="L1015" s="361">
        <v>307911.53112</v>
      </c>
      <c r="M1015" s="361">
        <v>176545.19965</v>
      </c>
      <c r="N1015" s="361">
        <v>484456.73076999997</v>
      </c>
      <c r="O1015" s="361">
        <v>704886.19848000002</v>
      </c>
      <c r="P1015" s="361">
        <v>4373.8987500000003</v>
      </c>
      <c r="Q1015" s="361">
        <v>747.13400000000001</v>
      </c>
      <c r="R1015" s="362">
        <v>5121.0327500000003</v>
      </c>
    </row>
    <row r="1016" spans="1:18" s="332" customFormat="1" ht="13.5">
      <c r="A1016" s="358"/>
      <c r="B1016" s="358"/>
      <c r="C1016" s="358"/>
      <c r="D1016" s="353" t="s">
        <v>68</v>
      </c>
      <c r="E1016" s="354">
        <v>10</v>
      </c>
      <c r="F1016" s="355">
        <v>603.62248</v>
      </c>
      <c r="G1016" s="356">
        <v>7.9884199999999996</v>
      </c>
      <c r="H1016" s="356">
        <v>611.61090000000002</v>
      </c>
      <c r="I1016" s="356">
        <v>78447.260559999995</v>
      </c>
      <c r="J1016" s="356">
        <v>27131.148880000001</v>
      </c>
      <c r="K1016" s="356">
        <v>105578.40944</v>
      </c>
      <c r="L1016" s="356">
        <v>87421.775379999992</v>
      </c>
      <c r="M1016" s="356">
        <v>22736.871159999999</v>
      </c>
      <c r="N1016" s="356">
        <v>110158.64654</v>
      </c>
      <c r="O1016" s="356">
        <v>216348.66688</v>
      </c>
      <c r="P1016" s="356">
        <v>4077.2029199999997</v>
      </c>
      <c r="Q1016" s="356">
        <v>358.90785999999997</v>
      </c>
      <c r="R1016" s="357">
        <v>4436.11078</v>
      </c>
    </row>
    <row r="1017" spans="1:18" s="332" customFormat="1" ht="13.5">
      <c r="A1017" s="358"/>
      <c r="B1017" s="358"/>
      <c r="C1017" s="358"/>
      <c r="D1017" s="353" t="s">
        <v>69</v>
      </c>
      <c r="E1017" s="354">
        <v>7</v>
      </c>
      <c r="F1017" s="355">
        <v>192.45517000000001</v>
      </c>
      <c r="G1017" s="356">
        <v>50.611899999999999</v>
      </c>
      <c r="H1017" s="356">
        <v>243.06707</v>
      </c>
      <c r="I1017" s="356">
        <v>85611.747780000005</v>
      </c>
      <c r="J1017" s="356">
        <v>56157.621799999994</v>
      </c>
      <c r="K1017" s="356">
        <v>141769.36958</v>
      </c>
      <c r="L1017" s="356">
        <v>106690.03311</v>
      </c>
      <c r="M1017" s="356">
        <v>61396.981970000001</v>
      </c>
      <c r="N1017" s="356">
        <v>168087.01508000001</v>
      </c>
      <c r="O1017" s="356">
        <v>310099.45173000003</v>
      </c>
      <c r="P1017" s="356">
        <v>4362.9307900000003</v>
      </c>
      <c r="Q1017" s="356">
        <v>2283.6602599999997</v>
      </c>
      <c r="R1017" s="357">
        <v>6646.59105</v>
      </c>
    </row>
    <row r="1018" spans="1:18" s="332" customFormat="1" ht="13.5">
      <c r="A1018" s="358"/>
      <c r="B1018" s="353" t="s">
        <v>21</v>
      </c>
      <c r="C1018" s="353" t="s">
        <v>21</v>
      </c>
      <c r="D1018" s="353" t="s">
        <v>21</v>
      </c>
      <c r="E1018" s="354">
        <v>24</v>
      </c>
      <c r="F1018" s="355">
        <v>108.29826</v>
      </c>
      <c r="G1018" s="356">
        <v>514.17682000000002</v>
      </c>
      <c r="H1018" s="356">
        <v>622.47507999999993</v>
      </c>
      <c r="I1018" s="356">
        <v>11533.966369999998</v>
      </c>
      <c r="J1018" s="356">
        <v>3264.66228</v>
      </c>
      <c r="K1018" s="356">
        <v>14798.628650000001</v>
      </c>
      <c r="L1018" s="356">
        <v>15401.9267</v>
      </c>
      <c r="M1018" s="356">
        <v>4674.7311100000006</v>
      </c>
      <c r="N1018" s="356">
        <v>20076.657809999997</v>
      </c>
      <c r="O1018" s="356">
        <v>35497.76154</v>
      </c>
      <c r="P1018" s="356">
        <v>1079.4485400000001</v>
      </c>
      <c r="Q1018" s="356">
        <v>0</v>
      </c>
      <c r="R1018" s="357">
        <v>1079.4485400000001</v>
      </c>
    </row>
    <row r="1019" spans="1:18" s="332" customFormat="1" ht="13.5">
      <c r="A1019" s="353" t="s">
        <v>449</v>
      </c>
      <c r="B1019" s="353" t="s">
        <v>3</v>
      </c>
      <c r="C1019" s="353" t="s">
        <v>205</v>
      </c>
      <c r="D1019" s="353" t="s">
        <v>206</v>
      </c>
      <c r="E1019" s="354">
        <v>68</v>
      </c>
      <c r="F1019" s="355">
        <v>0</v>
      </c>
      <c r="G1019" s="356">
        <v>0</v>
      </c>
      <c r="H1019" s="356">
        <v>0</v>
      </c>
      <c r="I1019" s="356">
        <v>4274.8900700000004</v>
      </c>
      <c r="J1019" s="356">
        <v>491.44205999999997</v>
      </c>
      <c r="K1019" s="356">
        <v>4766.3321299999998</v>
      </c>
      <c r="L1019" s="356">
        <v>15299.60391</v>
      </c>
      <c r="M1019" s="356">
        <v>1701.82779</v>
      </c>
      <c r="N1019" s="356">
        <v>17001.431700000001</v>
      </c>
      <c r="O1019" s="356">
        <v>21767.76383</v>
      </c>
      <c r="P1019" s="356">
        <v>39420.930479999995</v>
      </c>
      <c r="Q1019" s="356">
        <v>0</v>
      </c>
      <c r="R1019" s="357">
        <v>39420.930479999995</v>
      </c>
    </row>
    <row r="1020" spans="1:18" s="332" customFormat="1" ht="13.5">
      <c r="A1020" s="358"/>
      <c r="B1020" s="353" t="s">
        <v>5</v>
      </c>
      <c r="C1020" s="353" t="s">
        <v>5</v>
      </c>
      <c r="D1020" s="353" t="s">
        <v>5</v>
      </c>
      <c r="E1020" s="354">
        <v>131</v>
      </c>
      <c r="F1020" s="355">
        <v>0</v>
      </c>
      <c r="G1020" s="356">
        <v>0</v>
      </c>
      <c r="H1020" s="356">
        <v>0</v>
      </c>
      <c r="I1020" s="356">
        <v>1163.6929599999999</v>
      </c>
      <c r="J1020" s="356">
        <v>431.16780999999997</v>
      </c>
      <c r="K1020" s="356">
        <v>1594.86077</v>
      </c>
      <c r="L1020" s="356">
        <v>7338.8754900000004</v>
      </c>
      <c r="M1020" s="356">
        <v>3390.8026500000001</v>
      </c>
      <c r="N1020" s="356">
        <v>10729.67814</v>
      </c>
      <c r="O1020" s="356">
        <v>12324.538909999999</v>
      </c>
      <c r="P1020" s="356">
        <v>5915.2058200000001</v>
      </c>
      <c r="Q1020" s="356">
        <v>0</v>
      </c>
      <c r="R1020" s="357">
        <v>5915.2058200000001</v>
      </c>
    </row>
    <row r="1021" spans="1:18" s="332" customFormat="1" ht="13.5">
      <c r="A1021" s="358"/>
      <c r="B1021" s="358"/>
      <c r="C1021" s="358"/>
      <c r="D1021" s="353" t="s">
        <v>210</v>
      </c>
      <c r="E1021" s="354">
        <v>12</v>
      </c>
      <c r="F1021" s="355">
        <v>0</v>
      </c>
      <c r="G1021" s="356">
        <v>0</v>
      </c>
      <c r="H1021" s="356">
        <v>0</v>
      </c>
      <c r="I1021" s="356">
        <v>6859.9486500000003</v>
      </c>
      <c r="J1021" s="356">
        <v>1480.1191399999998</v>
      </c>
      <c r="K1021" s="356">
        <v>8340.0677899999991</v>
      </c>
      <c r="L1021" s="356">
        <v>27156.267059999998</v>
      </c>
      <c r="M1021" s="356">
        <v>8089.80699</v>
      </c>
      <c r="N1021" s="356">
        <v>35246.074049999996</v>
      </c>
      <c r="O1021" s="356">
        <v>43586.141840000004</v>
      </c>
      <c r="P1021" s="356">
        <v>85794.074939999991</v>
      </c>
      <c r="Q1021" s="356">
        <v>0</v>
      </c>
      <c r="R1021" s="357">
        <v>85794.074939999991</v>
      </c>
    </row>
    <row r="1022" spans="1:18" s="332" customFormat="1" ht="13.5">
      <c r="A1022" s="358"/>
      <c r="B1022" s="358"/>
      <c r="C1022" s="358"/>
      <c r="D1022" s="353" t="s">
        <v>213</v>
      </c>
      <c r="E1022" s="354">
        <v>56</v>
      </c>
      <c r="F1022" s="355">
        <v>0</v>
      </c>
      <c r="G1022" s="356">
        <v>0</v>
      </c>
      <c r="H1022" s="356">
        <v>0</v>
      </c>
      <c r="I1022" s="356">
        <v>10199.230380000001</v>
      </c>
      <c r="J1022" s="356">
        <v>1312.5254299999999</v>
      </c>
      <c r="K1022" s="356">
        <v>11511.755810000001</v>
      </c>
      <c r="L1022" s="356">
        <v>30121.252469999999</v>
      </c>
      <c r="M1022" s="356">
        <v>7535.4869000000008</v>
      </c>
      <c r="N1022" s="356">
        <v>37656.739369999996</v>
      </c>
      <c r="O1022" s="356">
        <v>49168.495179999998</v>
      </c>
      <c r="P1022" s="356">
        <v>52935.750140000004</v>
      </c>
      <c r="Q1022" s="356">
        <v>0</v>
      </c>
      <c r="R1022" s="357">
        <v>52935.750140000004</v>
      </c>
    </row>
    <row r="1023" spans="1:18" s="332" customFormat="1" ht="13.5">
      <c r="A1023" s="358"/>
      <c r="B1023" s="353" t="s">
        <v>7</v>
      </c>
      <c r="C1023" s="353" t="s">
        <v>7</v>
      </c>
      <c r="D1023" s="353" t="s">
        <v>7</v>
      </c>
      <c r="E1023" s="354">
        <v>24</v>
      </c>
      <c r="F1023" s="355">
        <v>0</v>
      </c>
      <c r="G1023" s="356">
        <v>0</v>
      </c>
      <c r="H1023" s="356">
        <v>0</v>
      </c>
      <c r="I1023" s="356">
        <v>4827.0092199999999</v>
      </c>
      <c r="J1023" s="356">
        <v>449.84477000000004</v>
      </c>
      <c r="K1023" s="356">
        <v>5276.8539900000005</v>
      </c>
      <c r="L1023" s="356">
        <v>16568.055210000002</v>
      </c>
      <c r="M1023" s="356">
        <v>1557.4881699999999</v>
      </c>
      <c r="N1023" s="356">
        <v>18125.543379999999</v>
      </c>
      <c r="O1023" s="356">
        <v>23402.397370000002</v>
      </c>
      <c r="P1023" s="356">
        <v>32110.147489999999</v>
      </c>
      <c r="Q1023" s="356">
        <v>0</v>
      </c>
      <c r="R1023" s="357">
        <v>32110.147489999999</v>
      </c>
    </row>
    <row r="1024" spans="1:18" s="332" customFormat="1" ht="13.5">
      <c r="A1024" s="358"/>
      <c r="B1024" s="353" t="s">
        <v>8</v>
      </c>
      <c r="C1024" s="353" t="s">
        <v>225</v>
      </c>
      <c r="D1024" s="353" t="s">
        <v>89</v>
      </c>
      <c r="E1024" s="354">
        <v>48</v>
      </c>
      <c r="F1024" s="355">
        <v>0</v>
      </c>
      <c r="G1024" s="356">
        <v>0</v>
      </c>
      <c r="H1024" s="356">
        <v>0</v>
      </c>
      <c r="I1024" s="356">
        <v>12788.234349999999</v>
      </c>
      <c r="J1024" s="356">
        <v>1866.4010800000001</v>
      </c>
      <c r="K1024" s="356">
        <v>14654.63543</v>
      </c>
      <c r="L1024" s="356">
        <v>48298.490239999999</v>
      </c>
      <c r="M1024" s="356">
        <v>6996.7722000000003</v>
      </c>
      <c r="N1024" s="356">
        <v>55295.262439999999</v>
      </c>
      <c r="O1024" s="356">
        <v>69949.897870000001</v>
      </c>
      <c r="P1024" s="356">
        <v>52827.376340000003</v>
      </c>
      <c r="Q1024" s="356">
        <v>0</v>
      </c>
      <c r="R1024" s="357">
        <v>52827.376340000003</v>
      </c>
    </row>
    <row r="1025" spans="1:18" s="332" customFormat="1" ht="13.5">
      <c r="A1025" s="358"/>
      <c r="B1025" s="358"/>
      <c r="C1025" s="358"/>
      <c r="D1025" s="353" t="s">
        <v>8</v>
      </c>
      <c r="E1025" s="354">
        <v>43</v>
      </c>
      <c r="F1025" s="355">
        <v>0</v>
      </c>
      <c r="G1025" s="356">
        <v>0</v>
      </c>
      <c r="H1025" s="356">
        <v>0</v>
      </c>
      <c r="I1025" s="356">
        <v>11129.477060000001</v>
      </c>
      <c r="J1025" s="356">
        <v>1780.3737100000001</v>
      </c>
      <c r="K1025" s="356">
        <v>12909.850769999999</v>
      </c>
      <c r="L1025" s="356">
        <v>34443.575109999998</v>
      </c>
      <c r="M1025" s="356">
        <v>5136.3186900000001</v>
      </c>
      <c r="N1025" s="356">
        <v>39579.893799999998</v>
      </c>
      <c r="O1025" s="356">
        <v>52489.744570000003</v>
      </c>
      <c r="P1025" s="356">
        <v>46489.115469999997</v>
      </c>
      <c r="Q1025" s="356">
        <v>22.74586</v>
      </c>
      <c r="R1025" s="357">
        <v>46511.86133</v>
      </c>
    </row>
    <row r="1026" spans="1:18" s="332" customFormat="1" ht="13.5">
      <c r="A1026" s="358"/>
      <c r="B1026" s="353" t="s">
        <v>9</v>
      </c>
      <c r="C1026" s="353" t="s">
        <v>9</v>
      </c>
      <c r="D1026" s="353" t="s">
        <v>9</v>
      </c>
      <c r="E1026" s="354">
        <v>134</v>
      </c>
      <c r="F1026" s="355">
        <v>0</v>
      </c>
      <c r="G1026" s="356">
        <v>0</v>
      </c>
      <c r="H1026" s="356">
        <v>0</v>
      </c>
      <c r="I1026" s="356">
        <v>1457.97019</v>
      </c>
      <c r="J1026" s="356">
        <v>603.92074000000002</v>
      </c>
      <c r="K1026" s="356">
        <v>2061.89093</v>
      </c>
      <c r="L1026" s="356">
        <v>3774.7190599999999</v>
      </c>
      <c r="M1026" s="356">
        <v>2370.30971</v>
      </c>
      <c r="N1026" s="356">
        <v>6145.0287699999999</v>
      </c>
      <c r="O1026" s="356">
        <v>8206.9197000000004</v>
      </c>
      <c r="P1026" s="356">
        <v>13457.918230000001</v>
      </c>
      <c r="Q1026" s="356">
        <v>0</v>
      </c>
      <c r="R1026" s="357">
        <v>13457.918230000001</v>
      </c>
    </row>
    <row r="1027" spans="1:18" s="332" customFormat="1" ht="13.5">
      <c r="A1027" s="358"/>
      <c r="B1027" s="353" t="s">
        <v>235</v>
      </c>
      <c r="C1027" s="353" t="s">
        <v>235</v>
      </c>
      <c r="D1027" s="353" t="s">
        <v>235</v>
      </c>
      <c r="E1027" s="354">
        <v>85</v>
      </c>
      <c r="F1027" s="355">
        <v>0</v>
      </c>
      <c r="G1027" s="356">
        <v>0</v>
      </c>
      <c r="H1027" s="356">
        <v>0</v>
      </c>
      <c r="I1027" s="356">
        <v>1108.49047</v>
      </c>
      <c r="J1027" s="356">
        <v>58.51735</v>
      </c>
      <c r="K1027" s="356">
        <v>1167.00782</v>
      </c>
      <c r="L1027" s="356">
        <v>2374.26937</v>
      </c>
      <c r="M1027" s="356">
        <v>276.96333000000004</v>
      </c>
      <c r="N1027" s="356">
        <v>2651.2327</v>
      </c>
      <c r="O1027" s="356">
        <v>3818.2405199999998</v>
      </c>
      <c r="P1027" s="356">
        <v>11384.15394</v>
      </c>
      <c r="Q1027" s="356">
        <v>0</v>
      </c>
      <c r="R1027" s="357">
        <v>11384.15394</v>
      </c>
    </row>
    <row r="1028" spans="1:18" s="332" customFormat="1" ht="13.5">
      <c r="A1028" s="358"/>
      <c r="B1028" s="353" t="s">
        <v>12</v>
      </c>
      <c r="C1028" s="353" t="s">
        <v>238</v>
      </c>
      <c r="D1028" s="353" t="s">
        <v>239</v>
      </c>
      <c r="E1028" s="354">
        <v>65</v>
      </c>
      <c r="F1028" s="355">
        <v>0</v>
      </c>
      <c r="G1028" s="356">
        <v>0</v>
      </c>
      <c r="H1028" s="356">
        <v>0</v>
      </c>
      <c r="I1028" s="356">
        <v>1095.79529</v>
      </c>
      <c r="J1028" s="356">
        <v>23.242339999999999</v>
      </c>
      <c r="K1028" s="356">
        <v>1119.0376299999998</v>
      </c>
      <c r="L1028" s="356">
        <v>3523.6714500000003</v>
      </c>
      <c r="M1028" s="356">
        <v>102.07138999999999</v>
      </c>
      <c r="N1028" s="356">
        <v>3625.7428399999999</v>
      </c>
      <c r="O1028" s="356">
        <v>4744.7804699999997</v>
      </c>
      <c r="P1028" s="356">
        <v>13940.67388</v>
      </c>
      <c r="Q1028" s="356">
        <v>0</v>
      </c>
      <c r="R1028" s="357">
        <v>13940.67388</v>
      </c>
    </row>
    <row r="1029" spans="1:18" s="332" customFormat="1" ht="13.5">
      <c r="A1029" s="358"/>
      <c r="B1029" s="358"/>
      <c r="C1029" s="353" t="s">
        <v>12</v>
      </c>
      <c r="D1029" s="353" t="s">
        <v>12</v>
      </c>
      <c r="E1029" s="354">
        <v>26</v>
      </c>
      <c r="F1029" s="355">
        <v>0</v>
      </c>
      <c r="G1029" s="356">
        <v>0</v>
      </c>
      <c r="H1029" s="356">
        <v>0</v>
      </c>
      <c r="I1029" s="356">
        <v>3543.3921600000003</v>
      </c>
      <c r="J1029" s="356">
        <v>214.93815000000001</v>
      </c>
      <c r="K1029" s="356">
        <v>3758.3303100000003</v>
      </c>
      <c r="L1029" s="356">
        <v>7207.1665599999997</v>
      </c>
      <c r="M1029" s="356">
        <v>1189.3571200000001</v>
      </c>
      <c r="N1029" s="356">
        <v>8396.5236800000002</v>
      </c>
      <c r="O1029" s="356">
        <v>12154.85399</v>
      </c>
      <c r="P1029" s="356">
        <v>46270.962140000003</v>
      </c>
      <c r="Q1029" s="356">
        <v>0</v>
      </c>
      <c r="R1029" s="357">
        <v>46270.962140000003</v>
      </c>
    </row>
    <row r="1030" spans="1:18" s="332" customFormat="1" ht="13.5">
      <c r="A1030" s="358"/>
      <c r="B1030" s="353" t="s">
        <v>243</v>
      </c>
      <c r="C1030" s="353" t="s">
        <v>246</v>
      </c>
      <c r="D1030" s="353" t="s">
        <v>246</v>
      </c>
      <c r="E1030" s="354">
        <v>125</v>
      </c>
      <c r="F1030" s="355">
        <v>0</v>
      </c>
      <c r="G1030" s="356">
        <v>0</v>
      </c>
      <c r="H1030" s="356">
        <v>0</v>
      </c>
      <c r="I1030" s="356">
        <v>2550.3565400000002</v>
      </c>
      <c r="J1030" s="356">
        <v>450.68069000000003</v>
      </c>
      <c r="K1030" s="356">
        <v>3001.0372299999999</v>
      </c>
      <c r="L1030" s="356">
        <v>6219.9153699999997</v>
      </c>
      <c r="M1030" s="356">
        <v>1349.78099</v>
      </c>
      <c r="N1030" s="356">
        <v>7569.6963599999999</v>
      </c>
      <c r="O1030" s="356">
        <v>10570.73359</v>
      </c>
      <c r="P1030" s="356">
        <v>27229.850460000001</v>
      </c>
      <c r="Q1030" s="356">
        <v>0</v>
      </c>
      <c r="R1030" s="357">
        <v>27229.850460000001</v>
      </c>
    </row>
    <row r="1031" spans="1:18" s="332" customFormat="1" ht="13.5">
      <c r="A1031" s="358"/>
      <c r="B1031" s="353" t="s">
        <v>14</v>
      </c>
      <c r="C1031" s="353" t="s">
        <v>254</v>
      </c>
      <c r="D1031" s="353" t="s">
        <v>254</v>
      </c>
      <c r="E1031" s="354">
        <v>84</v>
      </c>
      <c r="F1031" s="355">
        <v>0</v>
      </c>
      <c r="G1031" s="356">
        <v>0</v>
      </c>
      <c r="H1031" s="356">
        <v>0</v>
      </c>
      <c r="I1031" s="356">
        <v>70.832570000000004</v>
      </c>
      <c r="J1031" s="356">
        <v>0</v>
      </c>
      <c r="K1031" s="356">
        <v>70.832570000000004</v>
      </c>
      <c r="L1031" s="356">
        <v>7.0027499999999998</v>
      </c>
      <c r="M1031" s="356">
        <v>0</v>
      </c>
      <c r="N1031" s="356">
        <v>7.0027499999999998</v>
      </c>
      <c r="O1031" s="356">
        <v>77.83532000000001</v>
      </c>
      <c r="P1031" s="356">
        <v>3366.2237799999998</v>
      </c>
      <c r="Q1031" s="356">
        <v>0</v>
      </c>
      <c r="R1031" s="357">
        <v>3366.2237799999998</v>
      </c>
    </row>
    <row r="1032" spans="1:18" s="332" customFormat="1" ht="13.5">
      <c r="A1032" s="358"/>
      <c r="B1032" s="358"/>
      <c r="C1032" s="353" t="s">
        <v>257</v>
      </c>
      <c r="D1032" s="353" t="s">
        <v>257</v>
      </c>
      <c r="E1032" s="354">
        <v>35</v>
      </c>
      <c r="F1032" s="355">
        <v>0</v>
      </c>
      <c r="G1032" s="356">
        <v>0</v>
      </c>
      <c r="H1032" s="356">
        <v>0</v>
      </c>
      <c r="I1032" s="356">
        <v>11278.246570000001</v>
      </c>
      <c r="J1032" s="356">
        <v>1588.8393999999998</v>
      </c>
      <c r="K1032" s="356">
        <v>12867.08597</v>
      </c>
      <c r="L1032" s="356">
        <v>33190.312170000005</v>
      </c>
      <c r="M1032" s="356">
        <v>6689.8995300000006</v>
      </c>
      <c r="N1032" s="356">
        <v>39880.2117</v>
      </c>
      <c r="O1032" s="356">
        <v>52747.29767</v>
      </c>
      <c r="P1032" s="356">
        <v>116444.06786</v>
      </c>
      <c r="Q1032" s="356">
        <v>0</v>
      </c>
      <c r="R1032" s="357">
        <v>116444.06786</v>
      </c>
    </row>
    <row r="1033" spans="1:18" s="332" customFormat="1" ht="13.5">
      <c r="A1033" s="358"/>
      <c r="B1033" s="358"/>
      <c r="C1033" s="358"/>
      <c r="D1033" s="358"/>
      <c r="E1033" s="359">
        <v>47</v>
      </c>
      <c r="F1033" s="360">
        <v>0</v>
      </c>
      <c r="G1033" s="361">
        <v>0</v>
      </c>
      <c r="H1033" s="361">
        <v>0</v>
      </c>
      <c r="I1033" s="361">
        <v>3379.2374500000001</v>
      </c>
      <c r="J1033" s="361">
        <v>451.68810999999999</v>
      </c>
      <c r="K1033" s="361">
        <v>3830.9255600000001</v>
      </c>
      <c r="L1033" s="361">
        <v>12903.420239999999</v>
      </c>
      <c r="M1033" s="361">
        <v>2022.0233999999998</v>
      </c>
      <c r="N1033" s="361">
        <v>14925.443640000001</v>
      </c>
      <c r="O1033" s="361">
        <v>18756.369200000001</v>
      </c>
      <c r="P1033" s="361">
        <v>30562.806100000002</v>
      </c>
      <c r="Q1033" s="361">
        <v>0</v>
      </c>
      <c r="R1033" s="362">
        <v>30562.806100000002</v>
      </c>
    </row>
    <row r="1034" spans="1:18" s="332" customFormat="1" ht="13.5">
      <c r="A1034" s="358"/>
      <c r="B1034" s="358"/>
      <c r="C1034" s="353" t="s">
        <v>258</v>
      </c>
      <c r="D1034" s="353" t="s">
        <v>258</v>
      </c>
      <c r="E1034" s="354">
        <v>73</v>
      </c>
      <c r="F1034" s="355">
        <v>0</v>
      </c>
      <c r="G1034" s="356">
        <v>0</v>
      </c>
      <c r="H1034" s="356">
        <v>0</v>
      </c>
      <c r="I1034" s="356">
        <v>461.70143999999999</v>
      </c>
      <c r="J1034" s="356">
        <v>23.662119999999998</v>
      </c>
      <c r="K1034" s="356">
        <v>485.36356000000001</v>
      </c>
      <c r="L1034" s="356">
        <v>2533.5874100000001</v>
      </c>
      <c r="M1034" s="356">
        <v>495.11734000000001</v>
      </c>
      <c r="N1034" s="356">
        <v>3028.7047499999999</v>
      </c>
      <c r="O1034" s="356">
        <v>3514.0683100000001</v>
      </c>
      <c r="P1034" s="356">
        <v>5040.07089</v>
      </c>
      <c r="Q1034" s="356">
        <v>0</v>
      </c>
      <c r="R1034" s="357">
        <v>5040.07089</v>
      </c>
    </row>
    <row r="1035" spans="1:18" s="332" customFormat="1" ht="13.5">
      <c r="A1035" s="358"/>
      <c r="B1035" s="353" t="s">
        <v>15</v>
      </c>
      <c r="C1035" s="353" t="s">
        <v>259</v>
      </c>
      <c r="D1035" s="353" t="s">
        <v>259</v>
      </c>
      <c r="E1035" s="354">
        <v>33</v>
      </c>
      <c r="F1035" s="355">
        <v>0</v>
      </c>
      <c r="G1035" s="356">
        <v>0</v>
      </c>
      <c r="H1035" s="356">
        <v>0</v>
      </c>
      <c r="I1035" s="356">
        <v>9593.2078199999996</v>
      </c>
      <c r="J1035" s="356">
        <v>1145.0433700000001</v>
      </c>
      <c r="K1035" s="356">
        <v>10738.251189999999</v>
      </c>
      <c r="L1035" s="356">
        <v>24866.005829999998</v>
      </c>
      <c r="M1035" s="356">
        <v>3372.5354199999997</v>
      </c>
      <c r="N1035" s="356">
        <v>28238.541249999998</v>
      </c>
      <c r="O1035" s="356">
        <v>38976.792439999997</v>
      </c>
      <c r="P1035" s="356">
        <v>111429.06116</v>
      </c>
      <c r="Q1035" s="356">
        <v>0</v>
      </c>
      <c r="R1035" s="357">
        <v>111429.06116</v>
      </c>
    </row>
    <row r="1036" spans="1:18" s="332" customFormat="1" ht="13.5">
      <c r="A1036" s="358"/>
      <c r="B1036" s="353" t="s">
        <v>16</v>
      </c>
      <c r="C1036" s="353" t="s">
        <v>262</v>
      </c>
      <c r="D1036" s="353" t="s">
        <v>264</v>
      </c>
      <c r="E1036" s="354">
        <v>74</v>
      </c>
      <c r="F1036" s="355">
        <v>0</v>
      </c>
      <c r="G1036" s="356">
        <v>0</v>
      </c>
      <c r="H1036" s="356">
        <v>0</v>
      </c>
      <c r="I1036" s="356">
        <v>2142.5774000000001</v>
      </c>
      <c r="J1036" s="356">
        <v>107.51136</v>
      </c>
      <c r="K1036" s="356">
        <v>2250.0887599999996</v>
      </c>
      <c r="L1036" s="356">
        <v>3641.3236099999999</v>
      </c>
      <c r="M1036" s="356">
        <v>398.95042999999998</v>
      </c>
      <c r="N1036" s="356">
        <v>4040.2740400000002</v>
      </c>
      <c r="O1036" s="356">
        <v>6290.3627999999999</v>
      </c>
      <c r="P1036" s="356">
        <v>18233.61795</v>
      </c>
      <c r="Q1036" s="356">
        <v>0</v>
      </c>
      <c r="R1036" s="357">
        <v>18233.61795</v>
      </c>
    </row>
    <row r="1037" spans="1:18" s="332" customFormat="1" ht="13.5">
      <c r="A1037" s="358"/>
      <c r="B1037" s="358"/>
      <c r="C1037" s="353" t="s">
        <v>266</v>
      </c>
      <c r="D1037" s="353" t="s">
        <v>266</v>
      </c>
      <c r="E1037" s="354">
        <v>119</v>
      </c>
      <c r="F1037" s="355">
        <v>0</v>
      </c>
      <c r="G1037" s="356">
        <v>0</v>
      </c>
      <c r="H1037" s="356">
        <v>0</v>
      </c>
      <c r="I1037" s="356">
        <v>214.12606</v>
      </c>
      <c r="J1037" s="356">
        <v>3.7595900000000002</v>
      </c>
      <c r="K1037" s="356">
        <v>217.88565</v>
      </c>
      <c r="L1037" s="356">
        <v>276.56822999999997</v>
      </c>
      <c r="M1037" s="356">
        <v>22.481999999999999</v>
      </c>
      <c r="N1037" s="356">
        <v>299.05023</v>
      </c>
      <c r="O1037" s="356">
        <v>516.93588</v>
      </c>
      <c r="P1037" s="356">
        <v>4039.3838300000002</v>
      </c>
      <c r="Q1037" s="356">
        <v>0</v>
      </c>
      <c r="R1037" s="357">
        <v>4039.3838300000002</v>
      </c>
    </row>
    <row r="1038" spans="1:18" s="332" customFormat="1" ht="13.5">
      <c r="A1038" s="358"/>
      <c r="B1038" s="358"/>
      <c r="C1038" s="353" t="s">
        <v>268</v>
      </c>
      <c r="D1038" s="353" t="s">
        <v>269</v>
      </c>
      <c r="E1038" s="354">
        <v>83</v>
      </c>
      <c r="F1038" s="355">
        <v>0</v>
      </c>
      <c r="G1038" s="356">
        <v>0</v>
      </c>
      <c r="H1038" s="356">
        <v>0</v>
      </c>
      <c r="I1038" s="356">
        <v>1595.0084199999999</v>
      </c>
      <c r="J1038" s="356">
        <v>234.54879</v>
      </c>
      <c r="K1038" s="356">
        <v>1829.5572099999999</v>
      </c>
      <c r="L1038" s="356">
        <v>4368.8323300000002</v>
      </c>
      <c r="M1038" s="356">
        <v>192.12595999999999</v>
      </c>
      <c r="N1038" s="356">
        <v>4560.9582900000005</v>
      </c>
      <c r="O1038" s="356">
        <v>6390.5155000000004</v>
      </c>
      <c r="P1038" s="356">
        <v>11462.762199999999</v>
      </c>
      <c r="Q1038" s="356">
        <v>0</v>
      </c>
      <c r="R1038" s="357">
        <v>11462.762199999999</v>
      </c>
    </row>
    <row r="1039" spans="1:18" s="332" customFormat="1" ht="13.5">
      <c r="A1039" s="358"/>
      <c r="B1039" s="358"/>
      <c r="C1039" s="353" t="s">
        <v>16</v>
      </c>
      <c r="D1039" s="353" t="s">
        <v>270</v>
      </c>
      <c r="E1039" s="354">
        <v>132</v>
      </c>
      <c r="F1039" s="355">
        <v>0</v>
      </c>
      <c r="G1039" s="356">
        <v>0</v>
      </c>
      <c r="H1039" s="356">
        <v>0</v>
      </c>
      <c r="I1039" s="356">
        <v>3952.5511900000001</v>
      </c>
      <c r="J1039" s="356">
        <v>1014.8642</v>
      </c>
      <c r="K1039" s="356">
        <v>4967.4153900000001</v>
      </c>
      <c r="L1039" s="356">
        <v>27853.260320000001</v>
      </c>
      <c r="M1039" s="356">
        <v>7231.5212599999995</v>
      </c>
      <c r="N1039" s="356">
        <v>35084.781579999995</v>
      </c>
      <c r="O1039" s="356">
        <v>40052.196969999997</v>
      </c>
      <c r="P1039" s="356">
        <v>0</v>
      </c>
      <c r="Q1039" s="356">
        <v>0</v>
      </c>
      <c r="R1039" s="357">
        <v>0</v>
      </c>
    </row>
    <row r="1040" spans="1:18" s="332" customFormat="1" ht="13.5">
      <c r="A1040" s="358"/>
      <c r="B1040" s="358"/>
      <c r="C1040" s="358"/>
      <c r="D1040" s="353" t="s">
        <v>73</v>
      </c>
      <c r="E1040" s="354">
        <v>133</v>
      </c>
      <c r="F1040" s="355">
        <v>0</v>
      </c>
      <c r="G1040" s="356">
        <v>0</v>
      </c>
      <c r="H1040" s="356">
        <v>0</v>
      </c>
      <c r="I1040" s="356">
        <v>8204.7786300000007</v>
      </c>
      <c r="J1040" s="356">
        <v>1241.93427</v>
      </c>
      <c r="K1040" s="356">
        <v>9446.7129000000004</v>
      </c>
      <c r="L1040" s="356">
        <v>31823.261870000002</v>
      </c>
      <c r="M1040" s="356">
        <v>6344.4568200000003</v>
      </c>
      <c r="N1040" s="356">
        <v>38167.718689999994</v>
      </c>
      <c r="O1040" s="356">
        <v>47614.43159</v>
      </c>
      <c r="P1040" s="356">
        <v>5706.6702800000003</v>
      </c>
      <c r="Q1040" s="356">
        <v>0</v>
      </c>
      <c r="R1040" s="357">
        <v>5706.6702800000003</v>
      </c>
    </row>
    <row r="1041" spans="1:18" s="332" customFormat="1" ht="13.5">
      <c r="A1041" s="358"/>
      <c r="B1041" s="358"/>
      <c r="C1041" s="358"/>
      <c r="D1041" s="353" t="s">
        <v>271</v>
      </c>
      <c r="E1041" s="354">
        <v>82</v>
      </c>
      <c r="F1041" s="355">
        <v>0</v>
      </c>
      <c r="G1041" s="356">
        <v>0</v>
      </c>
      <c r="H1041" s="356">
        <v>0</v>
      </c>
      <c r="I1041" s="356">
        <v>5690.7716399999999</v>
      </c>
      <c r="J1041" s="356">
        <v>3124.6104500000001</v>
      </c>
      <c r="K1041" s="356">
        <v>8815.3820899999992</v>
      </c>
      <c r="L1041" s="356">
        <v>49041.676599999999</v>
      </c>
      <c r="M1041" s="356">
        <v>13469.25993</v>
      </c>
      <c r="N1041" s="356">
        <v>62510.936529999999</v>
      </c>
      <c r="O1041" s="356">
        <v>71326.318620000005</v>
      </c>
      <c r="P1041" s="356">
        <v>21439.595359999999</v>
      </c>
      <c r="Q1041" s="356">
        <v>0</v>
      </c>
      <c r="R1041" s="357">
        <v>21439.595359999999</v>
      </c>
    </row>
    <row r="1042" spans="1:18" s="332" customFormat="1" ht="13.5">
      <c r="A1042" s="358"/>
      <c r="B1042" s="358"/>
      <c r="C1042" s="358"/>
      <c r="D1042" s="353" t="s">
        <v>78</v>
      </c>
      <c r="E1042" s="354">
        <v>118</v>
      </c>
      <c r="F1042" s="355">
        <v>0</v>
      </c>
      <c r="G1042" s="356">
        <v>0</v>
      </c>
      <c r="H1042" s="356">
        <v>0</v>
      </c>
      <c r="I1042" s="356">
        <v>1643.6681699999999</v>
      </c>
      <c r="J1042" s="356">
        <v>740.41822000000002</v>
      </c>
      <c r="K1042" s="356">
        <v>2384.0863899999999</v>
      </c>
      <c r="L1042" s="356">
        <v>18589.379440000001</v>
      </c>
      <c r="M1042" s="356">
        <v>10051.679460000001</v>
      </c>
      <c r="N1042" s="356">
        <v>28641.0589</v>
      </c>
      <c r="O1042" s="356">
        <v>31025.14529</v>
      </c>
      <c r="P1042" s="356">
        <v>5027.2204199999996</v>
      </c>
      <c r="Q1042" s="356">
        <v>0</v>
      </c>
      <c r="R1042" s="357">
        <v>5027.2204199999996</v>
      </c>
    </row>
    <row r="1043" spans="1:18" s="332" customFormat="1" ht="13.5">
      <c r="A1043" s="358"/>
      <c r="B1043" s="358"/>
      <c r="C1043" s="358"/>
      <c r="D1043" s="353" t="s">
        <v>16</v>
      </c>
      <c r="E1043" s="354">
        <v>44</v>
      </c>
      <c r="F1043" s="355">
        <v>0</v>
      </c>
      <c r="G1043" s="356">
        <v>0</v>
      </c>
      <c r="H1043" s="356">
        <v>0</v>
      </c>
      <c r="I1043" s="356">
        <v>14822.42894</v>
      </c>
      <c r="J1043" s="356">
        <v>1817.6594299999999</v>
      </c>
      <c r="K1043" s="356">
        <v>16640.088369999998</v>
      </c>
      <c r="L1043" s="356">
        <v>32331.52594</v>
      </c>
      <c r="M1043" s="356">
        <v>5874.4519500000006</v>
      </c>
      <c r="N1043" s="356">
        <v>38205.977890000002</v>
      </c>
      <c r="O1043" s="356">
        <v>54846.06626</v>
      </c>
      <c r="P1043" s="356">
        <v>89712.736380000002</v>
      </c>
      <c r="Q1043" s="356">
        <v>0</v>
      </c>
      <c r="R1043" s="357">
        <v>89712.736380000002</v>
      </c>
    </row>
    <row r="1044" spans="1:18" s="332" customFormat="1" ht="13.5">
      <c r="A1044" s="358"/>
      <c r="B1044" s="358"/>
      <c r="C1044" s="358"/>
      <c r="D1044" s="358"/>
      <c r="E1044" s="359">
        <v>116</v>
      </c>
      <c r="F1044" s="360">
        <v>0</v>
      </c>
      <c r="G1044" s="361">
        <v>0</v>
      </c>
      <c r="H1044" s="361">
        <v>0</v>
      </c>
      <c r="I1044" s="361">
        <v>6362.2800099999995</v>
      </c>
      <c r="J1044" s="361">
        <v>1393.3557900000001</v>
      </c>
      <c r="K1044" s="361">
        <v>7755.6358</v>
      </c>
      <c r="L1044" s="361">
        <v>30750.693809999997</v>
      </c>
      <c r="M1044" s="361">
        <v>3884.8615</v>
      </c>
      <c r="N1044" s="361">
        <v>34635.555310000003</v>
      </c>
      <c r="O1044" s="361">
        <v>42391.19111</v>
      </c>
      <c r="P1044" s="361">
        <v>33223.025399999999</v>
      </c>
      <c r="Q1044" s="361">
        <v>0</v>
      </c>
      <c r="R1044" s="362">
        <v>33223.025399999999</v>
      </c>
    </row>
    <row r="1045" spans="1:18" s="332" customFormat="1" ht="13.5">
      <c r="A1045" s="358"/>
      <c r="B1045" s="358"/>
      <c r="C1045" s="358"/>
      <c r="D1045" s="353" t="s">
        <v>60</v>
      </c>
      <c r="E1045" s="354">
        <v>17</v>
      </c>
      <c r="F1045" s="355">
        <v>0</v>
      </c>
      <c r="G1045" s="356">
        <v>0</v>
      </c>
      <c r="H1045" s="356">
        <v>0</v>
      </c>
      <c r="I1045" s="356">
        <v>11501.3539</v>
      </c>
      <c r="J1045" s="356">
        <v>2941.2936099999997</v>
      </c>
      <c r="K1045" s="356">
        <v>14442.647509999999</v>
      </c>
      <c r="L1045" s="356">
        <v>52737.573499999999</v>
      </c>
      <c r="M1045" s="356">
        <v>17420.740420000002</v>
      </c>
      <c r="N1045" s="356">
        <v>70158.313920000001</v>
      </c>
      <c r="O1045" s="356">
        <v>84600.96143000001</v>
      </c>
      <c r="P1045" s="356">
        <v>38529.047409999999</v>
      </c>
      <c r="Q1045" s="356">
        <v>0</v>
      </c>
      <c r="R1045" s="357">
        <v>38529.047409999999</v>
      </c>
    </row>
    <row r="1046" spans="1:18" s="332" customFormat="1" ht="13.5">
      <c r="A1046" s="358"/>
      <c r="B1046" s="358"/>
      <c r="C1046" s="358"/>
      <c r="D1046" s="358"/>
      <c r="E1046" s="359">
        <v>126</v>
      </c>
      <c r="F1046" s="360">
        <v>0</v>
      </c>
      <c r="G1046" s="361">
        <v>0</v>
      </c>
      <c r="H1046" s="361">
        <v>0</v>
      </c>
      <c r="I1046" s="361">
        <v>3499.07321</v>
      </c>
      <c r="J1046" s="361">
        <v>2130.3539599999999</v>
      </c>
      <c r="K1046" s="361">
        <v>5629.4271699999999</v>
      </c>
      <c r="L1046" s="361">
        <v>29976.157579999999</v>
      </c>
      <c r="M1046" s="361">
        <v>11582.147080000001</v>
      </c>
      <c r="N1046" s="361">
        <v>41558.304659999994</v>
      </c>
      <c r="O1046" s="361">
        <v>47187.731829999997</v>
      </c>
      <c r="P1046" s="361">
        <v>6907.1347599999999</v>
      </c>
      <c r="Q1046" s="361">
        <v>0</v>
      </c>
      <c r="R1046" s="362">
        <v>6907.1347599999999</v>
      </c>
    </row>
    <row r="1047" spans="1:18" s="332" customFormat="1" ht="13.5">
      <c r="A1047" s="358"/>
      <c r="B1047" s="358"/>
      <c r="C1047" s="358"/>
      <c r="D1047" s="353" t="s">
        <v>82</v>
      </c>
      <c r="E1047" s="354">
        <v>49</v>
      </c>
      <c r="F1047" s="355">
        <v>0</v>
      </c>
      <c r="G1047" s="356">
        <v>0</v>
      </c>
      <c r="H1047" s="356">
        <v>0</v>
      </c>
      <c r="I1047" s="356">
        <v>3399.6427599999997</v>
      </c>
      <c r="J1047" s="356">
        <v>442.38019000000003</v>
      </c>
      <c r="K1047" s="356">
        <v>3842.02295</v>
      </c>
      <c r="L1047" s="356">
        <v>8589.7971699999998</v>
      </c>
      <c r="M1047" s="356">
        <v>1092.43156</v>
      </c>
      <c r="N1047" s="356">
        <v>9682.2287300000007</v>
      </c>
      <c r="O1047" s="356">
        <v>13524.251679999999</v>
      </c>
      <c r="P1047" s="356">
        <v>20938.948479999999</v>
      </c>
      <c r="Q1047" s="356">
        <v>0</v>
      </c>
      <c r="R1047" s="357">
        <v>20938.948479999999</v>
      </c>
    </row>
    <row r="1048" spans="1:18" s="332" customFormat="1" ht="13.5">
      <c r="A1048" s="358"/>
      <c r="B1048" s="358"/>
      <c r="C1048" s="358"/>
      <c r="D1048" s="353" t="s">
        <v>67</v>
      </c>
      <c r="E1048" s="354">
        <v>1</v>
      </c>
      <c r="F1048" s="355">
        <v>0</v>
      </c>
      <c r="G1048" s="356">
        <v>0</v>
      </c>
      <c r="H1048" s="356">
        <v>0</v>
      </c>
      <c r="I1048" s="356">
        <v>65545.418780000007</v>
      </c>
      <c r="J1048" s="356">
        <v>9440.7348099999999</v>
      </c>
      <c r="K1048" s="356">
        <v>74986.153590000002</v>
      </c>
      <c r="L1048" s="356">
        <v>567440.20314</v>
      </c>
      <c r="M1048" s="356">
        <v>32439.399510000003</v>
      </c>
      <c r="N1048" s="356">
        <v>599879.60265000002</v>
      </c>
      <c r="O1048" s="356">
        <v>674865.75624000002</v>
      </c>
      <c r="P1048" s="356">
        <v>1555512.8584200002</v>
      </c>
      <c r="Q1048" s="356">
        <v>110.94126</v>
      </c>
      <c r="R1048" s="357">
        <v>1555623.7996800002</v>
      </c>
    </row>
    <row r="1049" spans="1:18" s="332" customFormat="1" ht="13.5">
      <c r="A1049" s="358"/>
      <c r="B1049" s="358"/>
      <c r="C1049" s="358"/>
      <c r="D1049" s="353" t="s">
        <v>64</v>
      </c>
      <c r="E1049" s="354">
        <v>117</v>
      </c>
      <c r="F1049" s="355">
        <v>0</v>
      </c>
      <c r="G1049" s="356">
        <v>0</v>
      </c>
      <c r="H1049" s="356">
        <v>0</v>
      </c>
      <c r="I1049" s="356">
        <v>7266.4103700000005</v>
      </c>
      <c r="J1049" s="356">
        <v>781.45030000000008</v>
      </c>
      <c r="K1049" s="356">
        <v>8047.86067</v>
      </c>
      <c r="L1049" s="356">
        <v>22086.87182</v>
      </c>
      <c r="M1049" s="356">
        <v>2360.7624999999998</v>
      </c>
      <c r="N1049" s="356">
        <v>24447.634320000001</v>
      </c>
      <c r="O1049" s="356">
        <v>32495.494989999999</v>
      </c>
      <c r="P1049" s="356">
        <v>33577.943450000006</v>
      </c>
      <c r="Q1049" s="356">
        <v>0</v>
      </c>
      <c r="R1049" s="357">
        <v>33577.943450000006</v>
      </c>
    </row>
    <row r="1050" spans="1:18" s="332" customFormat="1" ht="13.5">
      <c r="A1050" s="358"/>
      <c r="B1050" s="358"/>
      <c r="C1050" s="358"/>
      <c r="D1050" s="353" t="s">
        <v>84</v>
      </c>
      <c r="E1050" s="354">
        <v>22</v>
      </c>
      <c r="F1050" s="355">
        <v>0</v>
      </c>
      <c r="G1050" s="356">
        <v>0</v>
      </c>
      <c r="H1050" s="356">
        <v>0</v>
      </c>
      <c r="I1050" s="356">
        <v>14069.03299</v>
      </c>
      <c r="J1050" s="356">
        <v>2331.5274300000001</v>
      </c>
      <c r="K1050" s="356">
        <v>16400.560420000002</v>
      </c>
      <c r="L1050" s="356">
        <v>44681.772950000006</v>
      </c>
      <c r="M1050" s="356">
        <v>8905.8416099999995</v>
      </c>
      <c r="N1050" s="356">
        <v>53587.614560000002</v>
      </c>
      <c r="O1050" s="356">
        <v>69988.174980000011</v>
      </c>
      <c r="P1050" s="356">
        <v>65325.72507</v>
      </c>
      <c r="Q1050" s="356">
        <v>3.4864699999999997</v>
      </c>
      <c r="R1050" s="357">
        <v>65329.211539999997</v>
      </c>
    </row>
    <row r="1051" spans="1:18" s="332" customFormat="1" ht="13.5">
      <c r="A1051" s="358"/>
      <c r="B1051" s="358"/>
      <c r="C1051" s="358"/>
      <c r="D1051" s="358"/>
      <c r="E1051" s="359">
        <v>120</v>
      </c>
      <c r="F1051" s="360">
        <v>0</v>
      </c>
      <c r="G1051" s="361">
        <v>0</v>
      </c>
      <c r="H1051" s="361">
        <v>0</v>
      </c>
      <c r="I1051" s="361">
        <v>8684.2282699999996</v>
      </c>
      <c r="J1051" s="361">
        <v>1586.5296000000001</v>
      </c>
      <c r="K1051" s="361">
        <v>10270.757869999999</v>
      </c>
      <c r="L1051" s="361">
        <v>54590.314060000004</v>
      </c>
      <c r="M1051" s="361">
        <v>6642.5118600000005</v>
      </c>
      <c r="N1051" s="361">
        <v>61232.825920000003</v>
      </c>
      <c r="O1051" s="361">
        <v>71503.583790000004</v>
      </c>
      <c r="P1051" s="361">
        <v>54601.911140000004</v>
      </c>
      <c r="Q1051" s="361">
        <v>0</v>
      </c>
      <c r="R1051" s="362">
        <v>54601.911140000004</v>
      </c>
    </row>
    <row r="1052" spans="1:18" s="332" customFormat="1" ht="13.5">
      <c r="A1052" s="358"/>
      <c r="B1052" s="358"/>
      <c r="C1052" s="358"/>
      <c r="D1052" s="353" t="s">
        <v>68</v>
      </c>
      <c r="E1052" s="354">
        <v>31</v>
      </c>
      <c r="F1052" s="355">
        <v>0</v>
      </c>
      <c r="G1052" s="356">
        <v>0</v>
      </c>
      <c r="H1052" s="356">
        <v>0</v>
      </c>
      <c r="I1052" s="356">
        <v>14261.947980000001</v>
      </c>
      <c r="J1052" s="356">
        <v>4232.2149500000005</v>
      </c>
      <c r="K1052" s="356">
        <v>18494.162929999999</v>
      </c>
      <c r="L1052" s="356">
        <v>73936.527780000004</v>
      </c>
      <c r="M1052" s="356">
        <v>15392.08459</v>
      </c>
      <c r="N1052" s="356">
        <v>89328.612370000003</v>
      </c>
      <c r="O1052" s="356">
        <v>107822.77529999999</v>
      </c>
      <c r="P1052" s="356">
        <v>37708.265729999999</v>
      </c>
      <c r="Q1052" s="356">
        <v>0</v>
      </c>
      <c r="R1052" s="357">
        <v>37708.265729999999</v>
      </c>
    </row>
    <row r="1053" spans="1:18" s="332" customFormat="1" ht="13.5">
      <c r="A1053" s="358"/>
      <c r="B1053" s="358"/>
      <c r="C1053" s="358"/>
      <c r="D1053" s="358"/>
      <c r="E1053" s="359">
        <v>129</v>
      </c>
      <c r="F1053" s="360">
        <v>0</v>
      </c>
      <c r="G1053" s="361">
        <v>0</v>
      </c>
      <c r="H1053" s="361">
        <v>0</v>
      </c>
      <c r="I1053" s="361">
        <v>19313.973460000001</v>
      </c>
      <c r="J1053" s="361">
        <v>4618.7390599999999</v>
      </c>
      <c r="K1053" s="361">
        <v>23932.712520000001</v>
      </c>
      <c r="L1053" s="361">
        <v>118114.96964</v>
      </c>
      <c r="M1053" s="361">
        <v>22912.622480000002</v>
      </c>
      <c r="N1053" s="361">
        <v>141027.59212000002</v>
      </c>
      <c r="O1053" s="361">
        <v>164960.30463999999</v>
      </c>
      <c r="P1053" s="361">
        <v>105808.02670999999</v>
      </c>
      <c r="Q1053" s="361">
        <v>0</v>
      </c>
      <c r="R1053" s="362">
        <v>105808.02670999999</v>
      </c>
    </row>
    <row r="1054" spans="1:18" s="332" customFormat="1" ht="13.5">
      <c r="A1054" s="358"/>
      <c r="B1054" s="358"/>
      <c r="C1054" s="358"/>
      <c r="D1054" s="353" t="s">
        <v>83</v>
      </c>
      <c r="E1054" s="354">
        <v>67</v>
      </c>
      <c r="F1054" s="355">
        <v>0</v>
      </c>
      <c r="G1054" s="356">
        <v>0</v>
      </c>
      <c r="H1054" s="356">
        <v>0</v>
      </c>
      <c r="I1054" s="356">
        <v>11750.246429999999</v>
      </c>
      <c r="J1054" s="356">
        <v>2103.0738900000001</v>
      </c>
      <c r="K1054" s="356">
        <v>13853.320320000001</v>
      </c>
      <c r="L1054" s="356">
        <v>40237.595110000002</v>
      </c>
      <c r="M1054" s="356">
        <v>5398.4049699999996</v>
      </c>
      <c r="N1054" s="356">
        <v>45636.000079999998</v>
      </c>
      <c r="O1054" s="356">
        <v>59489.320399999997</v>
      </c>
      <c r="P1054" s="356">
        <v>55222.235630000003</v>
      </c>
      <c r="Q1054" s="356">
        <v>0</v>
      </c>
      <c r="R1054" s="357">
        <v>55222.235630000003</v>
      </c>
    </row>
    <row r="1055" spans="1:18" s="332" customFormat="1" ht="13.5">
      <c r="A1055" s="358"/>
      <c r="B1055" s="358"/>
      <c r="C1055" s="358"/>
      <c r="D1055" s="353" t="s">
        <v>69</v>
      </c>
      <c r="E1055" s="354">
        <v>4</v>
      </c>
      <c r="F1055" s="355">
        <v>0</v>
      </c>
      <c r="G1055" s="356">
        <v>0</v>
      </c>
      <c r="H1055" s="356">
        <v>0</v>
      </c>
      <c r="I1055" s="356">
        <v>21533.02088</v>
      </c>
      <c r="J1055" s="356">
        <v>4643.2763700000005</v>
      </c>
      <c r="K1055" s="356">
        <v>26176.29725</v>
      </c>
      <c r="L1055" s="356">
        <v>122897.28485</v>
      </c>
      <c r="M1055" s="356">
        <v>32789.617200000001</v>
      </c>
      <c r="N1055" s="356">
        <v>155686.90205</v>
      </c>
      <c r="O1055" s="356">
        <v>181863.19930000001</v>
      </c>
      <c r="P1055" s="356">
        <v>113696.55917000001</v>
      </c>
      <c r="Q1055" s="356">
        <v>0.62165999999999999</v>
      </c>
      <c r="R1055" s="357">
        <v>113697.18083</v>
      </c>
    </row>
    <row r="1056" spans="1:18" s="332" customFormat="1" ht="13.5">
      <c r="A1056" s="358"/>
      <c r="B1056" s="358"/>
      <c r="C1056" s="358"/>
      <c r="D1056" s="353" t="s">
        <v>276</v>
      </c>
      <c r="E1056" s="354">
        <v>46</v>
      </c>
      <c r="F1056" s="355">
        <v>0</v>
      </c>
      <c r="G1056" s="356">
        <v>0</v>
      </c>
      <c r="H1056" s="356">
        <v>0</v>
      </c>
      <c r="I1056" s="356">
        <v>2596.4641900000001</v>
      </c>
      <c r="J1056" s="356">
        <v>466.85784000000001</v>
      </c>
      <c r="K1056" s="356">
        <v>3063.3220299999998</v>
      </c>
      <c r="L1056" s="356">
        <v>10454.572679999999</v>
      </c>
      <c r="M1056" s="356">
        <v>703.88916000000006</v>
      </c>
      <c r="N1056" s="356">
        <v>11158.46184</v>
      </c>
      <c r="O1056" s="356">
        <v>14221.783869999999</v>
      </c>
      <c r="P1056" s="356">
        <v>25225.888469999998</v>
      </c>
      <c r="Q1056" s="356">
        <v>0</v>
      </c>
      <c r="R1056" s="357">
        <v>25225.888469999998</v>
      </c>
    </row>
    <row r="1057" spans="1:18" s="332" customFormat="1" ht="13.5">
      <c r="A1057" s="358"/>
      <c r="B1057" s="358"/>
      <c r="C1057" s="358"/>
      <c r="D1057" s="353" t="s">
        <v>77</v>
      </c>
      <c r="E1057" s="354">
        <v>14</v>
      </c>
      <c r="F1057" s="355">
        <v>0</v>
      </c>
      <c r="G1057" s="356">
        <v>0</v>
      </c>
      <c r="H1057" s="356">
        <v>0</v>
      </c>
      <c r="I1057" s="356">
        <v>9428.8572299999996</v>
      </c>
      <c r="J1057" s="356">
        <v>1819.7402199999999</v>
      </c>
      <c r="K1057" s="356">
        <v>11248.597449999999</v>
      </c>
      <c r="L1057" s="356">
        <v>28301.860510000002</v>
      </c>
      <c r="M1057" s="356">
        <v>3573.5651600000001</v>
      </c>
      <c r="N1057" s="356">
        <v>31875.425670000001</v>
      </c>
      <c r="O1057" s="356">
        <v>43124.023119999998</v>
      </c>
      <c r="P1057" s="356">
        <v>81681.866209999993</v>
      </c>
      <c r="Q1057" s="356">
        <v>0</v>
      </c>
      <c r="R1057" s="357">
        <v>81681.866209999993</v>
      </c>
    </row>
    <row r="1058" spans="1:18" s="332" customFormat="1" ht="13.5">
      <c r="A1058" s="358"/>
      <c r="B1058" s="358"/>
      <c r="C1058" s="358"/>
      <c r="D1058" s="358"/>
      <c r="E1058" s="359">
        <v>23</v>
      </c>
      <c r="F1058" s="360">
        <v>0</v>
      </c>
      <c r="G1058" s="361">
        <v>0</v>
      </c>
      <c r="H1058" s="361">
        <v>0</v>
      </c>
      <c r="I1058" s="361">
        <v>22636.28254</v>
      </c>
      <c r="J1058" s="361">
        <v>4383.4473200000002</v>
      </c>
      <c r="K1058" s="361">
        <v>27019.729859999999</v>
      </c>
      <c r="L1058" s="361">
        <v>79723.073199999999</v>
      </c>
      <c r="M1058" s="361">
        <v>10766.625789999998</v>
      </c>
      <c r="N1058" s="361">
        <v>90489.69898999999</v>
      </c>
      <c r="O1058" s="361">
        <v>117509.42885</v>
      </c>
      <c r="P1058" s="361">
        <v>68914.415529999998</v>
      </c>
      <c r="Q1058" s="361">
        <v>0</v>
      </c>
      <c r="R1058" s="362">
        <v>68914.415529999998</v>
      </c>
    </row>
    <row r="1059" spans="1:18" s="332" customFormat="1" ht="13.5">
      <c r="A1059" s="358"/>
      <c r="B1059" s="358"/>
      <c r="C1059" s="358"/>
      <c r="D1059" s="358"/>
      <c r="E1059" s="359">
        <v>71</v>
      </c>
      <c r="F1059" s="360">
        <v>0</v>
      </c>
      <c r="G1059" s="361">
        <v>0</v>
      </c>
      <c r="H1059" s="361">
        <v>0</v>
      </c>
      <c r="I1059" s="361">
        <v>12352.386369999998</v>
      </c>
      <c r="J1059" s="361">
        <v>3953.1055699999997</v>
      </c>
      <c r="K1059" s="361">
        <v>16305.49194</v>
      </c>
      <c r="L1059" s="361">
        <v>67666.217640000003</v>
      </c>
      <c r="M1059" s="361">
        <v>12726.75381</v>
      </c>
      <c r="N1059" s="361">
        <v>80392.971449999997</v>
      </c>
      <c r="O1059" s="361">
        <v>96698.463390000004</v>
      </c>
      <c r="P1059" s="361">
        <v>52209.746630000001</v>
      </c>
      <c r="Q1059" s="361">
        <v>45.908169999999998</v>
      </c>
      <c r="R1059" s="362">
        <v>52255.654799999997</v>
      </c>
    </row>
    <row r="1060" spans="1:18" s="332" customFormat="1" ht="13.5">
      <c r="A1060" s="358"/>
      <c r="B1060" s="358"/>
      <c r="C1060" s="358"/>
      <c r="D1060" s="353" t="s">
        <v>54</v>
      </c>
      <c r="E1060" s="354">
        <v>32</v>
      </c>
      <c r="F1060" s="355">
        <v>0</v>
      </c>
      <c r="G1060" s="356">
        <v>0</v>
      </c>
      <c r="H1060" s="356">
        <v>0</v>
      </c>
      <c r="I1060" s="356">
        <v>7500.1040999999996</v>
      </c>
      <c r="J1060" s="356">
        <v>1061.47684</v>
      </c>
      <c r="K1060" s="356">
        <v>8561.5809399999998</v>
      </c>
      <c r="L1060" s="356">
        <v>29762.676460000002</v>
      </c>
      <c r="M1060" s="356">
        <v>3579.86949</v>
      </c>
      <c r="N1060" s="356">
        <v>33342.54595</v>
      </c>
      <c r="O1060" s="356">
        <v>41904.12689</v>
      </c>
      <c r="P1060" s="356">
        <v>22292.531350000001</v>
      </c>
      <c r="Q1060" s="356">
        <v>0</v>
      </c>
      <c r="R1060" s="357">
        <v>22292.531350000001</v>
      </c>
    </row>
    <row r="1061" spans="1:18" s="332" customFormat="1" ht="13.5">
      <c r="A1061" s="358"/>
      <c r="B1061" s="358"/>
      <c r="C1061" s="358"/>
      <c r="D1061" s="353" t="s">
        <v>76</v>
      </c>
      <c r="E1061" s="354">
        <v>45</v>
      </c>
      <c r="F1061" s="355">
        <v>0</v>
      </c>
      <c r="G1061" s="356">
        <v>0</v>
      </c>
      <c r="H1061" s="356">
        <v>0</v>
      </c>
      <c r="I1061" s="356">
        <v>2805.2936800000002</v>
      </c>
      <c r="J1061" s="356">
        <v>375.83706000000001</v>
      </c>
      <c r="K1061" s="356">
        <v>3181.1307400000001</v>
      </c>
      <c r="L1061" s="356">
        <v>11664.24375</v>
      </c>
      <c r="M1061" s="356">
        <v>1033.71138</v>
      </c>
      <c r="N1061" s="356">
        <v>12697.95513</v>
      </c>
      <c r="O1061" s="356">
        <v>15879.085869999999</v>
      </c>
      <c r="P1061" s="356">
        <v>15413.194539999999</v>
      </c>
      <c r="Q1061" s="356">
        <v>0</v>
      </c>
      <c r="R1061" s="357">
        <v>15413.194539999999</v>
      </c>
    </row>
    <row r="1062" spans="1:18" s="332" customFormat="1" ht="13.5">
      <c r="A1062" s="358"/>
      <c r="B1062" s="358"/>
      <c r="C1062" s="358"/>
      <c r="D1062" s="353" t="s">
        <v>70</v>
      </c>
      <c r="E1062" s="354">
        <v>55</v>
      </c>
      <c r="F1062" s="355">
        <v>0</v>
      </c>
      <c r="G1062" s="356">
        <v>0</v>
      </c>
      <c r="H1062" s="356">
        <v>0</v>
      </c>
      <c r="I1062" s="356">
        <v>38822.897709999997</v>
      </c>
      <c r="J1062" s="356">
        <v>12661.154849999999</v>
      </c>
      <c r="K1062" s="356">
        <v>51484.052560000004</v>
      </c>
      <c r="L1062" s="356">
        <v>174601.35366999998</v>
      </c>
      <c r="M1062" s="356">
        <v>48551.460979999996</v>
      </c>
      <c r="N1062" s="356">
        <v>223152.81465000001</v>
      </c>
      <c r="O1062" s="356">
        <v>274636.86721</v>
      </c>
      <c r="P1062" s="356">
        <v>154171.31552</v>
      </c>
      <c r="Q1062" s="356">
        <v>0</v>
      </c>
      <c r="R1062" s="357">
        <v>154171.31552</v>
      </c>
    </row>
    <row r="1063" spans="1:18" s="332" customFormat="1" ht="13.5">
      <c r="A1063" s="358"/>
      <c r="B1063" s="353" t="s">
        <v>17</v>
      </c>
      <c r="C1063" s="353" t="s">
        <v>282</v>
      </c>
      <c r="D1063" s="353" t="s">
        <v>283</v>
      </c>
      <c r="E1063" s="354">
        <v>81</v>
      </c>
      <c r="F1063" s="355">
        <v>0</v>
      </c>
      <c r="G1063" s="356">
        <v>0</v>
      </c>
      <c r="H1063" s="356">
        <v>0</v>
      </c>
      <c r="I1063" s="356">
        <v>1020.62339</v>
      </c>
      <c r="J1063" s="356">
        <v>205.19895000000002</v>
      </c>
      <c r="K1063" s="356">
        <v>1225.8223400000002</v>
      </c>
      <c r="L1063" s="356">
        <v>2664.8977500000001</v>
      </c>
      <c r="M1063" s="356">
        <v>362.58575999999999</v>
      </c>
      <c r="N1063" s="356">
        <v>3027.4835099999996</v>
      </c>
      <c r="O1063" s="356">
        <v>4253.3058499999997</v>
      </c>
      <c r="P1063" s="356">
        <v>9578.3509800000011</v>
      </c>
      <c r="Q1063" s="356">
        <v>0</v>
      </c>
      <c r="R1063" s="357">
        <v>9578.3509800000011</v>
      </c>
    </row>
    <row r="1064" spans="1:18" s="332" customFormat="1" ht="13.5">
      <c r="A1064" s="358"/>
      <c r="B1064" s="353" t="s">
        <v>21</v>
      </c>
      <c r="C1064" s="353" t="s">
        <v>21</v>
      </c>
      <c r="D1064" s="353" t="s">
        <v>295</v>
      </c>
      <c r="E1064" s="354">
        <v>57</v>
      </c>
      <c r="F1064" s="355">
        <v>0</v>
      </c>
      <c r="G1064" s="356">
        <v>0</v>
      </c>
      <c r="H1064" s="356">
        <v>0</v>
      </c>
      <c r="I1064" s="356">
        <v>3279.9973500000001</v>
      </c>
      <c r="J1064" s="356">
        <v>244.6694</v>
      </c>
      <c r="K1064" s="356">
        <v>3524.6667499999999</v>
      </c>
      <c r="L1064" s="356">
        <v>7694.5229600000002</v>
      </c>
      <c r="M1064" s="356">
        <v>1310.01647</v>
      </c>
      <c r="N1064" s="356">
        <v>9004.5394299999989</v>
      </c>
      <c r="O1064" s="356">
        <v>12529.206179999999</v>
      </c>
      <c r="P1064" s="356">
        <v>34004.211409999996</v>
      </c>
      <c r="Q1064" s="356">
        <v>0</v>
      </c>
      <c r="R1064" s="357">
        <v>34004.211409999996</v>
      </c>
    </row>
    <row r="1065" spans="1:18" s="332" customFormat="1" ht="13.5">
      <c r="A1065" s="358"/>
      <c r="B1065" s="358"/>
      <c r="C1065" s="358"/>
      <c r="D1065" s="353" t="s">
        <v>21</v>
      </c>
      <c r="E1065" s="354">
        <v>11</v>
      </c>
      <c r="F1065" s="355">
        <v>0</v>
      </c>
      <c r="G1065" s="356">
        <v>0</v>
      </c>
      <c r="H1065" s="356">
        <v>0</v>
      </c>
      <c r="I1065" s="356">
        <v>1926.0655300000001</v>
      </c>
      <c r="J1065" s="356">
        <v>148.22337999999999</v>
      </c>
      <c r="K1065" s="356">
        <v>2074.2889099999998</v>
      </c>
      <c r="L1065" s="356">
        <v>5116.5846700000002</v>
      </c>
      <c r="M1065" s="356">
        <v>837.66773999999998</v>
      </c>
      <c r="N1065" s="356">
        <v>5954.2524100000001</v>
      </c>
      <c r="O1065" s="356">
        <v>8028.5413200000003</v>
      </c>
      <c r="P1065" s="356">
        <v>54317.029579999995</v>
      </c>
      <c r="Q1065" s="356">
        <v>0</v>
      </c>
      <c r="R1065" s="357">
        <v>54317.029579999995</v>
      </c>
    </row>
    <row r="1066" spans="1:18" s="332" customFormat="1" ht="13.5">
      <c r="A1066" s="358"/>
      <c r="B1066" s="358"/>
      <c r="C1066" s="358"/>
      <c r="D1066" s="353" t="s">
        <v>450</v>
      </c>
      <c r="E1066" s="354">
        <v>124</v>
      </c>
      <c r="F1066" s="355">
        <v>0</v>
      </c>
      <c r="G1066" s="356">
        <v>0</v>
      </c>
      <c r="H1066" s="356">
        <v>0</v>
      </c>
      <c r="I1066" s="356">
        <v>426.27265</v>
      </c>
      <c r="J1066" s="356">
        <v>3.89527</v>
      </c>
      <c r="K1066" s="356">
        <v>430.16791999999998</v>
      </c>
      <c r="L1066" s="356">
        <v>757.78289000000007</v>
      </c>
      <c r="M1066" s="356">
        <v>116.78732000000001</v>
      </c>
      <c r="N1066" s="356">
        <v>874.57020999999997</v>
      </c>
      <c r="O1066" s="356">
        <v>1304.73813</v>
      </c>
      <c r="P1066" s="356">
        <v>4803.2922900000003</v>
      </c>
      <c r="Q1066" s="356">
        <v>0</v>
      </c>
      <c r="R1066" s="357">
        <v>4803.2922900000003</v>
      </c>
    </row>
    <row r="1067" spans="1:18" s="332" customFormat="1" ht="13.5">
      <c r="A1067" s="358"/>
      <c r="B1067" s="358"/>
      <c r="C1067" s="353" t="s">
        <v>298</v>
      </c>
      <c r="D1067" s="353" t="s">
        <v>298</v>
      </c>
      <c r="E1067" s="354">
        <v>78</v>
      </c>
      <c r="F1067" s="355">
        <v>0</v>
      </c>
      <c r="G1067" s="356">
        <v>0</v>
      </c>
      <c r="H1067" s="356">
        <v>0</v>
      </c>
      <c r="I1067" s="356">
        <v>1224.3640700000001</v>
      </c>
      <c r="J1067" s="356">
        <v>60.47692</v>
      </c>
      <c r="K1067" s="356">
        <v>1284.8409899999999</v>
      </c>
      <c r="L1067" s="356">
        <v>1700.42851</v>
      </c>
      <c r="M1067" s="356">
        <v>248.30882</v>
      </c>
      <c r="N1067" s="356">
        <v>1948.7373300000002</v>
      </c>
      <c r="O1067" s="356">
        <v>3233.5783199999996</v>
      </c>
      <c r="P1067" s="356">
        <v>15483.272369999999</v>
      </c>
      <c r="Q1067" s="356">
        <v>0</v>
      </c>
      <c r="R1067" s="357">
        <v>15483.272369999999</v>
      </c>
    </row>
    <row r="1068" spans="1:18" s="332" customFormat="1" ht="13.5">
      <c r="A1068" s="358"/>
      <c r="B1068" s="353" t="s">
        <v>24</v>
      </c>
      <c r="C1068" s="353" t="s">
        <v>24</v>
      </c>
      <c r="D1068" s="353" t="s">
        <v>24</v>
      </c>
      <c r="E1068" s="354">
        <v>115</v>
      </c>
      <c r="F1068" s="355">
        <v>0</v>
      </c>
      <c r="G1068" s="356">
        <v>0</v>
      </c>
      <c r="H1068" s="356">
        <v>0</v>
      </c>
      <c r="I1068" s="356">
        <v>791.25761999999997</v>
      </c>
      <c r="J1068" s="356">
        <v>145.93006</v>
      </c>
      <c r="K1068" s="356">
        <v>937.18768</v>
      </c>
      <c r="L1068" s="356">
        <v>3090.3800799999999</v>
      </c>
      <c r="M1068" s="356">
        <v>1287.69443</v>
      </c>
      <c r="N1068" s="356">
        <v>4378.0745099999995</v>
      </c>
      <c r="O1068" s="356">
        <v>5315.2621900000004</v>
      </c>
      <c r="P1068" s="356">
        <v>5127.0817000000006</v>
      </c>
      <c r="Q1068" s="356">
        <v>0</v>
      </c>
      <c r="R1068" s="357">
        <v>5127.0817000000006</v>
      </c>
    </row>
    <row r="1069" spans="1:18" s="332" customFormat="1" ht="13.5">
      <c r="A1069" s="358"/>
      <c r="B1069" s="353" t="s">
        <v>26</v>
      </c>
      <c r="C1069" s="353" t="s">
        <v>312</v>
      </c>
      <c r="D1069" s="353" t="s">
        <v>314</v>
      </c>
      <c r="E1069" s="354">
        <v>77</v>
      </c>
      <c r="F1069" s="355">
        <v>0</v>
      </c>
      <c r="G1069" s="356">
        <v>0</v>
      </c>
      <c r="H1069" s="356">
        <v>0</v>
      </c>
      <c r="I1069" s="356">
        <v>2159.5951500000001</v>
      </c>
      <c r="J1069" s="356">
        <v>42.527140000000003</v>
      </c>
      <c r="K1069" s="356">
        <v>2202.1222900000002</v>
      </c>
      <c r="L1069" s="356">
        <v>3977.9443099999999</v>
      </c>
      <c r="M1069" s="356">
        <v>153.06634</v>
      </c>
      <c r="N1069" s="356">
        <v>4131.0106500000002</v>
      </c>
      <c r="O1069" s="356">
        <v>6333.1329400000004</v>
      </c>
      <c r="P1069" s="356">
        <v>14860.71349</v>
      </c>
      <c r="Q1069" s="356">
        <v>0</v>
      </c>
      <c r="R1069" s="357">
        <v>14860.71349</v>
      </c>
    </row>
    <row r="1070" spans="1:18" s="332" customFormat="1" ht="13.5">
      <c r="A1070" s="353" t="s">
        <v>451</v>
      </c>
      <c r="B1070" s="353" t="s">
        <v>16</v>
      </c>
      <c r="C1070" s="353" t="s">
        <v>16</v>
      </c>
      <c r="D1070" s="353" t="s">
        <v>63</v>
      </c>
      <c r="E1070" s="354">
        <v>1</v>
      </c>
      <c r="F1070" s="355">
        <v>764719.24997</v>
      </c>
      <c r="G1070" s="356">
        <v>2178612.6801</v>
      </c>
      <c r="H1070" s="356">
        <v>2943331.9300700002</v>
      </c>
      <c r="I1070" s="356">
        <v>77.464699999999993</v>
      </c>
      <c r="J1070" s="356">
        <v>77306.413280000008</v>
      </c>
      <c r="K1070" s="356">
        <v>77383.877980000005</v>
      </c>
      <c r="L1070" s="356">
        <v>1484096.84831</v>
      </c>
      <c r="M1070" s="356">
        <v>2109329.4994000001</v>
      </c>
      <c r="N1070" s="356">
        <v>3593426.3477099999</v>
      </c>
      <c r="O1070" s="356">
        <v>6614142.1557600005</v>
      </c>
      <c r="P1070" s="356">
        <v>2127048.23893</v>
      </c>
      <c r="Q1070" s="356">
        <v>3990318.3960799999</v>
      </c>
      <c r="R1070" s="357">
        <v>6117366.6350100003</v>
      </c>
    </row>
    <row r="1071" spans="1:18" s="332" customFormat="1" ht="13.5">
      <c r="A1071" s="353" t="s">
        <v>452</v>
      </c>
      <c r="B1071" s="353" t="s">
        <v>3</v>
      </c>
      <c r="C1071" s="353" t="s">
        <v>205</v>
      </c>
      <c r="D1071" s="353" t="s">
        <v>206</v>
      </c>
      <c r="E1071" s="354">
        <v>126</v>
      </c>
      <c r="F1071" s="355">
        <v>0</v>
      </c>
      <c r="G1071" s="356">
        <v>0</v>
      </c>
      <c r="H1071" s="356">
        <v>0</v>
      </c>
      <c r="I1071" s="356">
        <v>4063.77225</v>
      </c>
      <c r="J1071" s="356">
        <v>3.7620000000000001E-2</v>
      </c>
      <c r="K1071" s="356">
        <v>4063.80987</v>
      </c>
      <c r="L1071" s="356">
        <v>6576.4064699999999</v>
      </c>
      <c r="M1071" s="356">
        <v>0</v>
      </c>
      <c r="N1071" s="356">
        <v>6576.4064699999999</v>
      </c>
      <c r="O1071" s="356">
        <v>10640.216339999999</v>
      </c>
      <c r="P1071" s="356">
        <v>9065.0311099999999</v>
      </c>
      <c r="Q1071" s="356">
        <v>0</v>
      </c>
      <c r="R1071" s="357">
        <v>9065.0311099999999</v>
      </c>
    </row>
    <row r="1072" spans="1:18" s="332" customFormat="1" ht="13.5">
      <c r="A1072" s="358"/>
      <c r="B1072" s="353" t="s">
        <v>5</v>
      </c>
      <c r="C1072" s="353" t="s">
        <v>5</v>
      </c>
      <c r="D1072" s="353" t="s">
        <v>210</v>
      </c>
      <c r="E1072" s="354">
        <v>85</v>
      </c>
      <c r="F1072" s="355">
        <v>0</v>
      </c>
      <c r="G1072" s="356">
        <v>0</v>
      </c>
      <c r="H1072" s="356">
        <v>0</v>
      </c>
      <c r="I1072" s="356">
        <v>12344.54816</v>
      </c>
      <c r="J1072" s="356">
        <v>0.88327999999999995</v>
      </c>
      <c r="K1072" s="356">
        <v>12345.43144</v>
      </c>
      <c r="L1072" s="356">
        <v>13571.24252</v>
      </c>
      <c r="M1072" s="356">
        <v>0</v>
      </c>
      <c r="N1072" s="356">
        <v>13571.24252</v>
      </c>
      <c r="O1072" s="356">
        <v>25916.67396</v>
      </c>
      <c r="P1072" s="356">
        <v>4801.7911599999998</v>
      </c>
      <c r="Q1072" s="356">
        <v>0</v>
      </c>
      <c r="R1072" s="357">
        <v>4801.7911599999998</v>
      </c>
    </row>
    <row r="1073" spans="1:18" s="332" customFormat="1" ht="13.5">
      <c r="A1073" s="358"/>
      <c r="B1073" s="358"/>
      <c r="C1073" s="358"/>
      <c r="D1073" s="353" t="s">
        <v>213</v>
      </c>
      <c r="E1073" s="354">
        <v>64</v>
      </c>
      <c r="F1073" s="355">
        <v>0</v>
      </c>
      <c r="G1073" s="356">
        <v>0</v>
      </c>
      <c r="H1073" s="356">
        <v>0</v>
      </c>
      <c r="I1073" s="356">
        <v>12382.907130000001</v>
      </c>
      <c r="J1073" s="356">
        <v>21.750700000000002</v>
      </c>
      <c r="K1073" s="356">
        <v>12404.65783</v>
      </c>
      <c r="L1073" s="356">
        <v>16195.74331</v>
      </c>
      <c r="M1073" s="356">
        <v>22.481999999999999</v>
      </c>
      <c r="N1073" s="356">
        <v>16218.22531</v>
      </c>
      <c r="O1073" s="356">
        <v>28622.883140000002</v>
      </c>
      <c r="P1073" s="356">
        <v>14153.85283</v>
      </c>
      <c r="Q1073" s="356">
        <v>0</v>
      </c>
      <c r="R1073" s="357">
        <v>14153.85283</v>
      </c>
    </row>
    <row r="1074" spans="1:18" s="332" customFormat="1" ht="13.5">
      <c r="A1074" s="358"/>
      <c r="B1074" s="353" t="s">
        <v>7</v>
      </c>
      <c r="C1074" s="353" t="s">
        <v>7</v>
      </c>
      <c r="D1074" s="353" t="s">
        <v>7</v>
      </c>
      <c r="E1074" s="354">
        <v>73</v>
      </c>
      <c r="F1074" s="355">
        <v>0</v>
      </c>
      <c r="G1074" s="356">
        <v>0</v>
      </c>
      <c r="H1074" s="356">
        <v>0</v>
      </c>
      <c r="I1074" s="356">
        <v>7184.7002499999999</v>
      </c>
      <c r="J1074" s="356">
        <v>7.1459999999999996E-2</v>
      </c>
      <c r="K1074" s="356">
        <v>7184.77171</v>
      </c>
      <c r="L1074" s="356">
        <v>7573.6328800000001</v>
      </c>
      <c r="M1074" s="356">
        <v>0</v>
      </c>
      <c r="N1074" s="356">
        <v>7573.6328800000001</v>
      </c>
      <c r="O1074" s="356">
        <v>14758.40459</v>
      </c>
      <c r="P1074" s="356">
        <v>6598.9191799999999</v>
      </c>
      <c r="Q1074" s="356">
        <v>0</v>
      </c>
      <c r="R1074" s="357">
        <v>6598.9191799999999</v>
      </c>
    </row>
    <row r="1075" spans="1:18" s="332" customFormat="1" ht="13.5">
      <c r="A1075" s="358"/>
      <c r="B1075" s="353" t="s">
        <v>8</v>
      </c>
      <c r="C1075" s="353" t="s">
        <v>225</v>
      </c>
      <c r="D1075" s="353" t="s">
        <v>89</v>
      </c>
      <c r="E1075" s="354">
        <v>58</v>
      </c>
      <c r="F1075" s="355">
        <v>0</v>
      </c>
      <c r="G1075" s="356">
        <v>0</v>
      </c>
      <c r="H1075" s="356">
        <v>0</v>
      </c>
      <c r="I1075" s="356">
        <v>9585.1036700000004</v>
      </c>
      <c r="J1075" s="356">
        <v>10.53735</v>
      </c>
      <c r="K1075" s="356">
        <v>9595.6410199999991</v>
      </c>
      <c r="L1075" s="356">
        <v>16748.814279999999</v>
      </c>
      <c r="M1075" s="356">
        <v>56.696460000000002</v>
      </c>
      <c r="N1075" s="356">
        <v>16805.510739999998</v>
      </c>
      <c r="O1075" s="356">
        <v>26401.151760000001</v>
      </c>
      <c r="P1075" s="356">
        <v>10875.39473</v>
      </c>
      <c r="Q1075" s="356">
        <v>0</v>
      </c>
      <c r="R1075" s="357">
        <v>10875.39473</v>
      </c>
    </row>
    <row r="1076" spans="1:18" s="332" customFormat="1" ht="13.5">
      <c r="A1076" s="358"/>
      <c r="B1076" s="353" t="s">
        <v>12</v>
      </c>
      <c r="C1076" s="353" t="s">
        <v>12</v>
      </c>
      <c r="D1076" s="353" t="s">
        <v>12</v>
      </c>
      <c r="E1076" s="354">
        <v>71</v>
      </c>
      <c r="F1076" s="355">
        <v>0</v>
      </c>
      <c r="G1076" s="356">
        <v>0</v>
      </c>
      <c r="H1076" s="356">
        <v>0</v>
      </c>
      <c r="I1076" s="356">
        <v>3444.15247</v>
      </c>
      <c r="J1076" s="356">
        <v>9.8702699999999997</v>
      </c>
      <c r="K1076" s="356">
        <v>3454.0227400000003</v>
      </c>
      <c r="L1076" s="356">
        <v>3010.90607</v>
      </c>
      <c r="M1076" s="356">
        <v>0</v>
      </c>
      <c r="N1076" s="356">
        <v>3010.90607</v>
      </c>
      <c r="O1076" s="356">
        <v>6464.9288099999994</v>
      </c>
      <c r="P1076" s="356">
        <v>6423.6650499999996</v>
      </c>
      <c r="Q1076" s="356">
        <v>0</v>
      </c>
      <c r="R1076" s="357">
        <v>6423.6650499999996</v>
      </c>
    </row>
    <row r="1077" spans="1:18" s="332" customFormat="1" ht="13.5">
      <c r="A1077" s="358"/>
      <c r="B1077" s="353" t="s">
        <v>243</v>
      </c>
      <c r="C1077" s="353" t="s">
        <v>246</v>
      </c>
      <c r="D1077" s="353" t="s">
        <v>246</v>
      </c>
      <c r="E1077" s="354">
        <v>66</v>
      </c>
      <c r="F1077" s="355">
        <v>0</v>
      </c>
      <c r="G1077" s="356">
        <v>0</v>
      </c>
      <c r="H1077" s="356">
        <v>0</v>
      </c>
      <c r="I1077" s="356">
        <v>4419.8897999999999</v>
      </c>
      <c r="J1077" s="356">
        <v>23.899979999999999</v>
      </c>
      <c r="K1077" s="356">
        <v>4443.7897800000001</v>
      </c>
      <c r="L1077" s="356">
        <v>2863.2147500000001</v>
      </c>
      <c r="M1077" s="356">
        <v>0</v>
      </c>
      <c r="N1077" s="356">
        <v>2863.2147500000001</v>
      </c>
      <c r="O1077" s="356">
        <v>7307.0045300000002</v>
      </c>
      <c r="P1077" s="356">
        <v>5778.65038</v>
      </c>
      <c r="Q1077" s="356">
        <v>0</v>
      </c>
      <c r="R1077" s="357">
        <v>5778.65038</v>
      </c>
    </row>
    <row r="1078" spans="1:18" s="332" customFormat="1" ht="13.5">
      <c r="A1078" s="358"/>
      <c r="B1078" s="353" t="s">
        <v>14</v>
      </c>
      <c r="C1078" s="353" t="s">
        <v>257</v>
      </c>
      <c r="D1078" s="353" t="s">
        <v>257</v>
      </c>
      <c r="E1078" s="354">
        <v>53</v>
      </c>
      <c r="F1078" s="355">
        <v>0</v>
      </c>
      <c r="G1078" s="356">
        <v>0</v>
      </c>
      <c r="H1078" s="356">
        <v>0</v>
      </c>
      <c r="I1078" s="356">
        <v>10403.4694</v>
      </c>
      <c r="J1078" s="356">
        <v>2.4725700000000002</v>
      </c>
      <c r="K1078" s="356">
        <v>10405.94197</v>
      </c>
      <c r="L1078" s="356">
        <v>12810.317590000001</v>
      </c>
      <c r="M1078" s="356">
        <v>2.9975999999999998</v>
      </c>
      <c r="N1078" s="356">
        <v>12813.315189999999</v>
      </c>
      <c r="O1078" s="356">
        <v>23219.257160000001</v>
      </c>
      <c r="P1078" s="356">
        <v>18602.435899999997</v>
      </c>
      <c r="Q1078" s="356">
        <v>0</v>
      </c>
      <c r="R1078" s="357">
        <v>18602.435899999997</v>
      </c>
    </row>
    <row r="1079" spans="1:18" s="332" customFormat="1" ht="13.5">
      <c r="A1079" s="358"/>
      <c r="B1079" s="358"/>
      <c r="C1079" s="358"/>
      <c r="D1079" s="358"/>
      <c r="E1079" s="359">
        <v>79</v>
      </c>
      <c r="F1079" s="360">
        <v>0</v>
      </c>
      <c r="G1079" s="361">
        <v>0</v>
      </c>
      <c r="H1079" s="361">
        <v>0</v>
      </c>
      <c r="I1079" s="361">
        <v>5819.5447400000003</v>
      </c>
      <c r="J1079" s="361">
        <v>1.0622400000000001</v>
      </c>
      <c r="K1079" s="361">
        <v>5820.6069800000005</v>
      </c>
      <c r="L1079" s="361">
        <v>8212.4635699999999</v>
      </c>
      <c r="M1079" s="361">
        <v>39.016239999999996</v>
      </c>
      <c r="N1079" s="361">
        <v>8251.4798099999989</v>
      </c>
      <c r="O1079" s="361">
        <v>14072.086789999999</v>
      </c>
      <c r="P1079" s="361">
        <v>2707.2282599999999</v>
      </c>
      <c r="Q1079" s="361">
        <v>0</v>
      </c>
      <c r="R1079" s="362">
        <v>2707.2282599999999</v>
      </c>
    </row>
    <row r="1080" spans="1:18" s="332" customFormat="1" ht="13.5">
      <c r="A1080" s="358"/>
      <c r="B1080" s="353" t="s">
        <v>15</v>
      </c>
      <c r="C1080" s="353" t="s">
        <v>259</v>
      </c>
      <c r="D1080" s="353" t="s">
        <v>259</v>
      </c>
      <c r="E1080" s="354">
        <v>59</v>
      </c>
      <c r="F1080" s="355">
        <v>0</v>
      </c>
      <c r="G1080" s="356">
        <v>0</v>
      </c>
      <c r="H1080" s="356">
        <v>0</v>
      </c>
      <c r="I1080" s="356">
        <v>4003.4268099999999</v>
      </c>
      <c r="J1080" s="356">
        <v>2.4059999999999998E-2</v>
      </c>
      <c r="K1080" s="356">
        <v>4003.4508700000001</v>
      </c>
      <c r="L1080" s="356">
        <v>10267.06007</v>
      </c>
      <c r="M1080" s="356">
        <v>0</v>
      </c>
      <c r="N1080" s="356">
        <v>10267.06007</v>
      </c>
      <c r="O1080" s="356">
        <v>14270.51094</v>
      </c>
      <c r="P1080" s="356">
        <v>21276.848449999998</v>
      </c>
      <c r="Q1080" s="356">
        <v>0</v>
      </c>
      <c r="R1080" s="357">
        <v>21276.848449999998</v>
      </c>
    </row>
    <row r="1081" spans="1:18" s="332" customFormat="1" ht="13.5">
      <c r="A1081" s="358"/>
      <c r="B1081" s="358"/>
      <c r="C1081" s="358"/>
      <c r="D1081" s="358"/>
      <c r="E1081" s="359">
        <v>94</v>
      </c>
      <c r="F1081" s="360">
        <v>0</v>
      </c>
      <c r="G1081" s="361">
        <v>0</v>
      </c>
      <c r="H1081" s="361">
        <v>0</v>
      </c>
      <c r="I1081" s="361">
        <v>1144.5350900000001</v>
      </c>
      <c r="J1081" s="361">
        <v>1.72414</v>
      </c>
      <c r="K1081" s="361">
        <v>1146.2592299999999</v>
      </c>
      <c r="L1081" s="361">
        <v>2005.66083</v>
      </c>
      <c r="M1081" s="361">
        <v>0</v>
      </c>
      <c r="N1081" s="361">
        <v>2005.66083</v>
      </c>
      <c r="O1081" s="361">
        <v>3151.9200599999999</v>
      </c>
      <c r="P1081" s="361">
        <v>3334.1877300000001</v>
      </c>
      <c r="Q1081" s="361">
        <v>0</v>
      </c>
      <c r="R1081" s="362">
        <v>3334.1877300000001</v>
      </c>
    </row>
    <row r="1082" spans="1:18" s="332" customFormat="1" ht="13.5">
      <c r="A1082" s="358"/>
      <c r="B1082" s="353" t="s">
        <v>16</v>
      </c>
      <c r="C1082" s="353" t="s">
        <v>16</v>
      </c>
      <c r="D1082" s="353" t="s">
        <v>270</v>
      </c>
      <c r="E1082" s="354">
        <v>91</v>
      </c>
      <c r="F1082" s="355">
        <v>0</v>
      </c>
      <c r="G1082" s="356">
        <v>0</v>
      </c>
      <c r="H1082" s="356">
        <v>0</v>
      </c>
      <c r="I1082" s="356">
        <v>9612.6685199999993</v>
      </c>
      <c r="J1082" s="356">
        <v>8.7094100000000001</v>
      </c>
      <c r="K1082" s="356">
        <v>9621.3779300000006</v>
      </c>
      <c r="L1082" s="356">
        <v>14164.789480000001</v>
      </c>
      <c r="M1082" s="356">
        <v>0</v>
      </c>
      <c r="N1082" s="356">
        <v>14164.789480000001</v>
      </c>
      <c r="O1082" s="356">
        <v>23786.167410000002</v>
      </c>
      <c r="P1082" s="356">
        <v>4835.7684500000005</v>
      </c>
      <c r="Q1082" s="356">
        <v>0</v>
      </c>
      <c r="R1082" s="357">
        <v>4835.7684500000005</v>
      </c>
    </row>
    <row r="1083" spans="1:18" s="332" customFormat="1" ht="13.5">
      <c r="A1083" s="358"/>
      <c r="B1083" s="358"/>
      <c r="C1083" s="358"/>
      <c r="D1083" s="353" t="s">
        <v>73</v>
      </c>
      <c r="E1083" s="354">
        <v>93</v>
      </c>
      <c r="F1083" s="355">
        <v>0</v>
      </c>
      <c r="G1083" s="356">
        <v>0</v>
      </c>
      <c r="H1083" s="356">
        <v>0</v>
      </c>
      <c r="I1083" s="356">
        <v>10768.59794</v>
      </c>
      <c r="J1083" s="356">
        <v>12.69989</v>
      </c>
      <c r="K1083" s="356">
        <v>10781.29783</v>
      </c>
      <c r="L1083" s="356">
        <v>10643.91208</v>
      </c>
      <c r="M1083" s="356">
        <v>7.9261400000000002</v>
      </c>
      <c r="N1083" s="356">
        <v>10651.838220000001</v>
      </c>
      <c r="O1083" s="356">
        <v>21433.136050000001</v>
      </c>
      <c r="P1083" s="356">
        <v>5226.3228099999997</v>
      </c>
      <c r="Q1083" s="356">
        <v>0</v>
      </c>
      <c r="R1083" s="357">
        <v>5226.3228099999997</v>
      </c>
    </row>
    <row r="1084" spans="1:18" s="332" customFormat="1" ht="13.5">
      <c r="A1084" s="358"/>
      <c r="B1084" s="358"/>
      <c r="C1084" s="358"/>
      <c r="D1084" s="353" t="s">
        <v>271</v>
      </c>
      <c r="E1084" s="354">
        <v>75</v>
      </c>
      <c r="F1084" s="355">
        <v>0</v>
      </c>
      <c r="G1084" s="356">
        <v>0</v>
      </c>
      <c r="H1084" s="356">
        <v>0</v>
      </c>
      <c r="I1084" s="356">
        <v>21210.184079999999</v>
      </c>
      <c r="J1084" s="356">
        <v>0.77880999999999989</v>
      </c>
      <c r="K1084" s="356">
        <v>21210.962889999999</v>
      </c>
      <c r="L1084" s="356">
        <v>38321.530100000004</v>
      </c>
      <c r="M1084" s="356">
        <v>18.870750000000001</v>
      </c>
      <c r="N1084" s="356">
        <v>38340.400849999998</v>
      </c>
      <c r="O1084" s="356">
        <v>59551.363740000001</v>
      </c>
      <c r="P1084" s="356">
        <v>6556.3577500000001</v>
      </c>
      <c r="Q1084" s="356">
        <v>0</v>
      </c>
      <c r="R1084" s="357">
        <v>6556.3577500000001</v>
      </c>
    </row>
    <row r="1085" spans="1:18" s="332" customFormat="1" ht="13.5">
      <c r="A1085" s="358"/>
      <c r="B1085" s="358"/>
      <c r="C1085" s="358"/>
      <c r="D1085" s="353" t="s">
        <v>16</v>
      </c>
      <c r="E1085" s="354">
        <v>68</v>
      </c>
      <c r="F1085" s="355">
        <v>0</v>
      </c>
      <c r="G1085" s="356">
        <v>0</v>
      </c>
      <c r="H1085" s="356">
        <v>0</v>
      </c>
      <c r="I1085" s="356">
        <v>8359.9327199999989</v>
      </c>
      <c r="J1085" s="356">
        <v>4.8709499999999997</v>
      </c>
      <c r="K1085" s="356">
        <v>8364.8036699999993</v>
      </c>
      <c r="L1085" s="356">
        <v>8255.7661399999997</v>
      </c>
      <c r="M1085" s="356">
        <v>8.2563600000000008</v>
      </c>
      <c r="N1085" s="356">
        <v>8264.0224999999991</v>
      </c>
      <c r="O1085" s="356">
        <v>16628.82617</v>
      </c>
      <c r="P1085" s="356">
        <v>5039.4809999999998</v>
      </c>
      <c r="Q1085" s="356">
        <v>0</v>
      </c>
      <c r="R1085" s="357">
        <v>5039.4809999999998</v>
      </c>
    </row>
    <row r="1086" spans="1:18" s="332" customFormat="1" ht="13.5">
      <c r="A1086" s="358"/>
      <c r="B1086" s="358"/>
      <c r="C1086" s="358"/>
      <c r="D1086" s="353" t="s">
        <v>60</v>
      </c>
      <c r="E1086" s="354">
        <v>34</v>
      </c>
      <c r="F1086" s="355">
        <v>0</v>
      </c>
      <c r="G1086" s="356">
        <v>0</v>
      </c>
      <c r="H1086" s="356">
        <v>0</v>
      </c>
      <c r="I1086" s="356">
        <v>15228.9748</v>
      </c>
      <c r="J1086" s="356">
        <v>145.50908999999999</v>
      </c>
      <c r="K1086" s="356">
        <v>15374.483890000001</v>
      </c>
      <c r="L1086" s="356">
        <v>38119.664729999997</v>
      </c>
      <c r="M1086" s="356">
        <v>28.29251</v>
      </c>
      <c r="N1086" s="356">
        <v>38147.957240000003</v>
      </c>
      <c r="O1086" s="356">
        <v>53522.441129999999</v>
      </c>
      <c r="P1086" s="356">
        <v>11476.69765</v>
      </c>
      <c r="Q1086" s="356">
        <v>0</v>
      </c>
      <c r="R1086" s="357">
        <v>11476.69765</v>
      </c>
    </row>
    <row r="1087" spans="1:18" s="332" customFormat="1" ht="13.5">
      <c r="A1087" s="358"/>
      <c r="B1087" s="358"/>
      <c r="C1087" s="358"/>
      <c r="D1087" s="353" t="s">
        <v>67</v>
      </c>
      <c r="E1087" s="354">
        <v>43</v>
      </c>
      <c r="F1087" s="355">
        <v>0</v>
      </c>
      <c r="G1087" s="356">
        <v>0</v>
      </c>
      <c r="H1087" s="356">
        <v>0</v>
      </c>
      <c r="I1087" s="356">
        <v>21827.679329999999</v>
      </c>
      <c r="J1087" s="356">
        <v>19.43205</v>
      </c>
      <c r="K1087" s="356">
        <v>21847.111379999998</v>
      </c>
      <c r="L1087" s="356">
        <v>50522.271970000002</v>
      </c>
      <c r="M1087" s="356">
        <v>0</v>
      </c>
      <c r="N1087" s="356">
        <v>50522.271970000002</v>
      </c>
      <c r="O1087" s="356">
        <v>72369.383349999989</v>
      </c>
      <c r="P1087" s="356">
        <v>11860.975329999999</v>
      </c>
      <c r="Q1087" s="356">
        <v>0</v>
      </c>
      <c r="R1087" s="357">
        <v>11860.975329999999</v>
      </c>
    </row>
    <row r="1088" spans="1:18" s="332" customFormat="1" ht="13.5">
      <c r="A1088" s="358"/>
      <c r="B1088" s="358"/>
      <c r="C1088" s="358"/>
      <c r="D1088" s="358"/>
      <c r="E1088" s="359">
        <v>69</v>
      </c>
      <c r="F1088" s="360">
        <v>0</v>
      </c>
      <c r="G1088" s="361">
        <v>0</v>
      </c>
      <c r="H1088" s="361">
        <v>0</v>
      </c>
      <c r="I1088" s="361">
        <v>22487.164840000001</v>
      </c>
      <c r="J1088" s="361">
        <v>2.79541</v>
      </c>
      <c r="K1088" s="361">
        <v>22489.96025</v>
      </c>
      <c r="L1088" s="361">
        <v>36029.80689</v>
      </c>
      <c r="M1088" s="361">
        <v>12.598280000000001</v>
      </c>
      <c r="N1088" s="361">
        <v>36042.405169999998</v>
      </c>
      <c r="O1088" s="361">
        <v>58532.365420000002</v>
      </c>
      <c r="P1088" s="361">
        <v>9785.0486600000004</v>
      </c>
      <c r="Q1088" s="361">
        <v>0</v>
      </c>
      <c r="R1088" s="362">
        <v>9785.0486600000004</v>
      </c>
    </row>
    <row r="1089" spans="1:18" s="332" customFormat="1" ht="13.5">
      <c r="A1089" s="358"/>
      <c r="B1089" s="358"/>
      <c r="C1089" s="358"/>
      <c r="D1089" s="353" t="s">
        <v>63</v>
      </c>
      <c r="E1089" s="354">
        <v>22</v>
      </c>
      <c r="F1089" s="355">
        <v>0</v>
      </c>
      <c r="G1089" s="356">
        <v>0</v>
      </c>
      <c r="H1089" s="356">
        <v>0</v>
      </c>
      <c r="I1089" s="356">
        <v>72759.68561</v>
      </c>
      <c r="J1089" s="356">
        <v>81.229369999999989</v>
      </c>
      <c r="K1089" s="356">
        <v>72840.914980000001</v>
      </c>
      <c r="L1089" s="356">
        <v>232813.62752000001</v>
      </c>
      <c r="M1089" s="356">
        <v>5172.1741700000002</v>
      </c>
      <c r="N1089" s="356">
        <v>237985.80168999999</v>
      </c>
      <c r="O1089" s="356">
        <v>310826.71666999999</v>
      </c>
      <c r="P1089" s="356">
        <v>965945.74654999992</v>
      </c>
      <c r="Q1089" s="356">
        <v>0</v>
      </c>
      <c r="R1089" s="357">
        <v>965945.74654999992</v>
      </c>
    </row>
    <row r="1090" spans="1:18" s="332" customFormat="1" ht="13.5">
      <c r="A1090" s="358"/>
      <c r="B1090" s="358"/>
      <c r="C1090" s="358"/>
      <c r="D1090" s="358"/>
      <c r="E1090" s="359">
        <v>24</v>
      </c>
      <c r="F1090" s="360">
        <v>0</v>
      </c>
      <c r="G1090" s="361">
        <v>0</v>
      </c>
      <c r="H1090" s="361">
        <v>0</v>
      </c>
      <c r="I1090" s="361">
        <v>23212.315739999998</v>
      </c>
      <c r="J1090" s="361">
        <v>62.122219999999999</v>
      </c>
      <c r="K1090" s="361">
        <v>23274.437959999999</v>
      </c>
      <c r="L1090" s="361">
        <v>44485.014719999999</v>
      </c>
      <c r="M1090" s="361">
        <v>2.7940300000000002</v>
      </c>
      <c r="N1090" s="361">
        <v>44487.808749999997</v>
      </c>
      <c r="O1090" s="361">
        <v>67762.246709999992</v>
      </c>
      <c r="P1090" s="361">
        <v>140844.38047</v>
      </c>
      <c r="Q1090" s="361">
        <v>0</v>
      </c>
      <c r="R1090" s="362">
        <v>140844.38047</v>
      </c>
    </row>
    <row r="1091" spans="1:18" s="332" customFormat="1" ht="13.5">
      <c r="A1091" s="358"/>
      <c r="B1091" s="358"/>
      <c r="C1091" s="358"/>
      <c r="D1091" s="353" t="s">
        <v>64</v>
      </c>
      <c r="E1091" s="354">
        <v>123</v>
      </c>
      <c r="F1091" s="355">
        <v>0</v>
      </c>
      <c r="G1091" s="356">
        <v>0</v>
      </c>
      <c r="H1091" s="356">
        <v>0</v>
      </c>
      <c r="I1091" s="356">
        <v>7898.8758099999995</v>
      </c>
      <c r="J1091" s="356">
        <v>8.37852</v>
      </c>
      <c r="K1091" s="356">
        <v>7907.2543299999998</v>
      </c>
      <c r="L1091" s="356">
        <v>15535.70687</v>
      </c>
      <c r="M1091" s="356">
        <v>0</v>
      </c>
      <c r="N1091" s="356">
        <v>15535.70687</v>
      </c>
      <c r="O1091" s="356">
        <v>23442.961199999998</v>
      </c>
      <c r="P1091" s="356">
        <v>7062.1980000000003</v>
      </c>
      <c r="Q1091" s="356">
        <v>0</v>
      </c>
      <c r="R1091" s="357">
        <v>7062.1980000000003</v>
      </c>
    </row>
    <row r="1092" spans="1:18" s="332" customFormat="1" ht="13.5">
      <c r="A1092" s="358"/>
      <c r="B1092" s="358"/>
      <c r="C1092" s="358"/>
      <c r="D1092" s="353" t="s">
        <v>84</v>
      </c>
      <c r="E1092" s="354">
        <v>83</v>
      </c>
      <c r="F1092" s="355">
        <v>0</v>
      </c>
      <c r="G1092" s="356">
        <v>0</v>
      </c>
      <c r="H1092" s="356">
        <v>0</v>
      </c>
      <c r="I1092" s="356">
        <v>20087.109089999998</v>
      </c>
      <c r="J1092" s="356">
        <v>37.260239999999996</v>
      </c>
      <c r="K1092" s="356">
        <v>20124.369329999998</v>
      </c>
      <c r="L1092" s="356">
        <v>23956.422699999999</v>
      </c>
      <c r="M1092" s="356">
        <v>0</v>
      </c>
      <c r="N1092" s="356">
        <v>23956.422699999999</v>
      </c>
      <c r="O1092" s="356">
        <v>44080.792030000004</v>
      </c>
      <c r="P1092" s="356">
        <v>9714.3762200000001</v>
      </c>
      <c r="Q1092" s="356">
        <v>0</v>
      </c>
      <c r="R1092" s="357">
        <v>9714.3762200000001</v>
      </c>
    </row>
    <row r="1093" spans="1:18" s="332" customFormat="1" ht="13.5">
      <c r="A1093" s="358"/>
      <c r="B1093" s="358"/>
      <c r="C1093" s="358"/>
      <c r="D1093" s="353" t="s">
        <v>68</v>
      </c>
      <c r="E1093" s="354">
        <v>25</v>
      </c>
      <c r="F1093" s="355">
        <v>0</v>
      </c>
      <c r="G1093" s="356">
        <v>0</v>
      </c>
      <c r="H1093" s="356">
        <v>0</v>
      </c>
      <c r="I1093" s="356">
        <v>31266.05155</v>
      </c>
      <c r="J1093" s="356">
        <v>156.72629000000001</v>
      </c>
      <c r="K1093" s="356">
        <v>31422.777839999999</v>
      </c>
      <c r="L1093" s="356">
        <v>75311.349900000001</v>
      </c>
      <c r="M1093" s="356">
        <v>62.754980000000003</v>
      </c>
      <c r="N1093" s="356">
        <v>75374.104879999999</v>
      </c>
      <c r="O1093" s="356">
        <v>106796.88271999999</v>
      </c>
      <c r="P1093" s="356">
        <v>28463.936550000002</v>
      </c>
      <c r="Q1093" s="356">
        <v>0</v>
      </c>
      <c r="R1093" s="357">
        <v>28463.936550000002</v>
      </c>
    </row>
    <row r="1094" spans="1:18" s="332" customFormat="1" ht="13.5">
      <c r="A1094" s="358"/>
      <c r="B1094" s="358"/>
      <c r="C1094" s="358"/>
      <c r="D1094" s="353" t="s">
        <v>83</v>
      </c>
      <c r="E1094" s="354">
        <v>67</v>
      </c>
      <c r="F1094" s="355">
        <v>0</v>
      </c>
      <c r="G1094" s="356">
        <v>0</v>
      </c>
      <c r="H1094" s="356">
        <v>0</v>
      </c>
      <c r="I1094" s="356">
        <v>10883.380220000001</v>
      </c>
      <c r="J1094" s="356">
        <v>72.547240000000002</v>
      </c>
      <c r="K1094" s="356">
        <v>10955.927460000001</v>
      </c>
      <c r="L1094" s="356">
        <v>15476.001960000001</v>
      </c>
      <c r="M1094" s="356">
        <v>0</v>
      </c>
      <c r="N1094" s="356">
        <v>15476.001960000001</v>
      </c>
      <c r="O1094" s="356">
        <v>26431.92942</v>
      </c>
      <c r="P1094" s="356">
        <v>9169.8365399999984</v>
      </c>
      <c r="Q1094" s="356">
        <v>0</v>
      </c>
      <c r="R1094" s="357">
        <v>9169.8365399999984</v>
      </c>
    </row>
    <row r="1095" spans="1:18" s="332" customFormat="1" ht="13.5">
      <c r="A1095" s="358"/>
      <c r="B1095" s="358"/>
      <c r="C1095" s="358"/>
      <c r="D1095" s="353" t="s">
        <v>69</v>
      </c>
      <c r="E1095" s="354">
        <v>23</v>
      </c>
      <c r="F1095" s="355">
        <v>0</v>
      </c>
      <c r="G1095" s="356">
        <v>0</v>
      </c>
      <c r="H1095" s="356">
        <v>0</v>
      </c>
      <c r="I1095" s="356">
        <v>26040.0308</v>
      </c>
      <c r="J1095" s="356">
        <v>241.62402</v>
      </c>
      <c r="K1095" s="356">
        <v>26281.65482</v>
      </c>
      <c r="L1095" s="356">
        <v>70713.787939999995</v>
      </c>
      <c r="M1095" s="356">
        <v>0</v>
      </c>
      <c r="N1095" s="356">
        <v>70713.787939999995</v>
      </c>
      <c r="O1095" s="356">
        <v>96995.442760000005</v>
      </c>
      <c r="P1095" s="356">
        <v>22610.95479</v>
      </c>
      <c r="Q1095" s="356">
        <v>0</v>
      </c>
      <c r="R1095" s="357">
        <v>22610.95479</v>
      </c>
    </row>
    <row r="1096" spans="1:18" s="332" customFormat="1" ht="13.5">
      <c r="A1096" s="358"/>
      <c r="B1096" s="358"/>
      <c r="C1096" s="358"/>
      <c r="D1096" s="353" t="s">
        <v>77</v>
      </c>
      <c r="E1096" s="354">
        <v>37</v>
      </c>
      <c r="F1096" s="355">
        <v>0</v>
      </c>
      <c r="G1096" s="356">
        <v>0</v>
      </c>
      <c r="H1096" s="356">
        <v>0</v>
      </c>
      <c r="I1096" s="356">
        <v>22444.264190000002</v>
      </c>
      <c r="J1096" s="356">
        <v>21.477049999999998</v>
      </c>
      <c r="K1096" s="356">
        <v>22465.741239999999</v>
      </c>
      <c r="L1096" s="356">
        <v>27715.040010000001</v>
      </c>
      <c r="M1096" s="356">
        <v>14.988</v>
      </c>
      <c r="N1096" s="356">
        <v>27730.028010000002</v>
      </c>
      <c r="O1096" s="356">
        <v>50195.769249999998</v>
      </c>
      <c r="P1096" s="356">
        <v>26647.03081</v>
      </c>
      <c r="Q1096" s="356">
        <v>0</v>
      </c>
      <c r="R1096" s="357">
        <v>26647.03081</v>
      </c>
    </row>
    <row r="1097" spans="1:18" s="332" customFormat="1" ht="13.5">
      <c r="A1097" s="358"/>
      <c r="B1097" s="358"/>
      <c r="C1097" s="358"/>
      <c r="D1097" s="358"/>
      <c r="E1097" s="359">
        <v>63</v>
      </c>
      <c r="F1097" s="360">
        <v>0</v>
      </c>
      <c r="G1097" s="361">
        <v>0</v>
      </c>
      <c r="H1097" s="361">
        <v>0</v>
      </c>
      <c r="I1097" s="361">
        <v>17564.72755</v>
      </c>
      <c r="J1097" s="361">
        <v>23.02318</v>
      </c>
      <c r="K1097" s="361">
        <v>17587.75073</v>
      </c>
      <c r="L1097" s="361">
        <v>26689.131819999999</v>
      </c>
      <c r="M1097" s="361">
        <v>5.9127700000000001</v>
      </c>
      <c r="N1097" s="361">
        <v>26695.044590000001</v>
      </c>
      <c r="O1097" s="361">
        <v>44282.795319999997</v>
      </c>
      <c r="P1097" s="361">
        <v>14121.244269999999</v>
      </c>
      <c r="Q1097" s="361">
        <v>0</v>
      </c>
      <c r="R1097" s="362">
        <v>14121.244269999999</v>
      </c>
    </row>
    <row r="1098" spans="1:18" s="332" customFormat="1" ht="13.5">
      <c r="A1098" s="358"/>
      <c r="B1098" s="358"/>
      <c r="C1098" s="358"/>
      <c r="D1098" s="353" t="s">
        <v>53</v>
      </c>
      <c r="E1098" s="354">
        <v>78</v>
      </c>
      <c r="F1098" s="355">
        <v>0</v>
      </c>
      <c r="G1098" s="356">
        <v>0</v>
      </c>
      <c r="H1098" s="356">
        <v>0</v>
      </c>
      <c r="I1098" s="356">
        <v>7203.3458899999996</v>
      </c>
      <c r="J1098" s="356">
        <v>24.577729999999999</v>
      </c>
      <c r="K1098" s="356">
        <v>7227.9236200000005</v>
      </c>
      <c r="L1098" s="356">
        <v>15933.92684</v>
      </c>
      <c r="M1098" s="356">
        <v>35.221800000000002</v>
      </c>
      <c r="N1098" s="356">
        <v>15969.148640000001</v>
      </c>
      <c r="O1098" s="356">
        <v>23197.072260000001</v>
      </c>
      <c r="P1098" s="356">
        <v>6961.4030599999996</v>
      </c>
      <c r="Q1098" s="356">
        <v>0</v>
      </c>
      <c r="R1098" s="357">
        <v>6961.4030599999996</v>
      </c>
    </row>
    <row r="1099" spans="1:18" s="332" customFormat="1" ht="13.5">
      <c r="A1099" s="358"/>
      <c r="B1099" s="358"/>
      <c r="C1099" s="358"/>
      <c r="D1099" s="353" t="s">
        <v>54</v>
      </c>
      <c r="E1099" s="354">
        <v>124</v>
      </c>
      <c r="F1099" s="355">
        <v>0</v>
      </c>
      <c r="G1099" s="356">
        <v>0</v>
      </c>
      <c r="H1099" s="356">
        <v>0</v>
      </c>
      <c r="I1099" s="356">
        <v>6901.0582199999999</v>
      </c>
      <c r="J1099" s="356">
        <v>3.1410399999999998</v>
      </c>
      <c r="K1099" s="356">
        <v>6904.1992599999994</v>
      </c>
      <c r="L1099" s="356">
        <v>19425.436140000002</v>
      </c>
      <c r="M1099" s="356">
        <v>7.9000000000000001E-4</v>
      </c>
      <c r="N1099" s="356">
        <v>19425.43693</v>
      </c>
      <c r="O1099" s="356">
        <v>26329.636190000001</v>
      </c>
      <c r="P1099" s="356">
        <v>13605.0455</v>
      </c>
      <c r="Q1099" s="356">
        <v>0</v>
      </c>
      <c r="R1099" s="357">
        <v>13605.0455</v>
      </c>
    </row>
    <row r="1100" spans="1:18" s="332" customFormat="1" ht="13.5">
      <c r="A1100" s="358"/>
      <c r="B1100" s="353" t="s">
        <v>17</v>
      </c>
      <c r="C1100" s="353" t="s">
        <v>282</v>
      </c>
      <c r="D1100" s="353" t="s">
        <v>283</v>
      </c>
      <c r="E1100" s="354">
        <v>122</v>
      </c>
      <c r="F1100" s="355">
        <v>0</v>
      </c>
      <c r="G1100" s="356">
        <v>0</v>
      </c>
      <c r="H1100" s="356">
        <v>0</v>
      </c>
      <c r="I1100" s="356">
        <v>237.60830999999999</v>
      </c>
      <c r="J1100" s="356">
        <v>3.7579999999999995E-2</v>
      </c>
      <c r="K1100" s="356">
        <v>237.64589000000001</v>
      </c>
      <c r="L1100" s="356">
        <v>20.039840000000002</v>
      </c>
      <c r="M1100" s="356">
        <v>0</v>
      </c>
      <c r="N1100" s="356">
        <v>20.039840000000002</v>
      </c>
      <c r="O1100" s="356">
        <v>257.68573000000004</v>
      </c>
      <c r="P1100" s="356">
        <v>439.90415000000002</v>
      </c>
      <c r="Q1100" s="356">
        <v>0</v>
      </c>
      <c r="R1100" s="357">
        <v>439.90415000000002</v>
      </c>
    </row>
    <row r="1101" spans="1:18" s="332" customFormat="1" ht="13.5">
      <c r="A1101" s="358"/>
      <c r="B1101" s="353" t="s">
        <v>21</v>
      </c>
      <c r="C1101" s="353" t="s">
        <v>21</v>
      </c>
      <c r="D1101" s="353" t="s">
        <v>21</v>
      </c>
      <c r="E1101" s="354">
        <v>62</v>
      </c>
      <c r="F1101" s="355">
        <v>0</v>
      </c>
      <c r="G1101" s="356">
        <v>0</v>
      </c>
      <c r="H1101" s="356">
        <v>0</v>
      </c>
      <c r="I1101" s="356">
        <v>1724.8911799999998</v>
      </c>
      <c r="J1101" s="356">
        <v>0.94303999999999999</v>
      </c>
      <c r="K1101" s="356">
        <v>1725.83422</v>
      </c>
      <c r="L1101" s="356">
        <v>2681.15328</v>
      </c>
      <c r="M1101" s="356">
        <v>0</v>
      </c>
      <c r="N1101" s="356">
        <v>2681.15328</v>
      </c>
      <c r="O1101" s="356">
        <v>4406.9875000000002</v>
      </c>
      <c r="P1101" s="356">
        <v>11188.369480000001</v>
      </c>
      <c r="Q1101" s="356">
        <v>0</v>
      </c>
      <c r="R1101" s="357">
        <v>11188.369480000001</v>
      </c>
    </row>
    <row r="1102" spans="1:18" s="332" customFormat="1" ht="13.5">
      <c r="A1102" s="358"/>
      <c r="B1102" s="358"/>
      <c r="C1102" s="358"/>
      <c r="D1102" s="358"/>
      <c r="E1102" s="359">
        <v>70</v>
      </c>
      <c r="F1102" s="360">
        <v>0</v>
      </c>
      <c r="G1102" s="361">
        <v>0</v>
      </c>
      <c r="H1102" s="361">
        <v>0</v>
      </c>
      <c r="I1102" s="361">
        <v>3151.3496800000003</v>
      </c>
      <c r="J1102" s="361">
        <v>5.9539999999999996E-2</v>
      </c>
      <c r="K1102" s="361">
        <v>3151.40922</v>
      </c>
      <c r="L1102" s="361">
        <v>3227.3146000000002</v>
      </c>
      <c r="M1102" s="361">
        <v>0</v>
      </c>
      <c r="N1102" s="361">
        <v>3227.3146000000002</v>
      </c>
      <c r="O1102" s="361">
        <v>6378.7238200000002</v>
      </c>
      <c r="P1102" s="361">
        <v>9060.2740999999987</v>
      </c>
      <c r="Q1102" s="361">
        <v>0</v>
      </c>
      <c r="R1102" s="362">
        <v>9060.2740999999987</v>
      </c>
    </row>
    <row r="1103" spans="1:18" s="332" customFormat="1" ht="13.5">
      <c r="A1103" s="358"/>
      <c r="B1103" s="353" t="s">
        <v>22</v>
      </c>
      <c r="C1103" s="353" t="s">
        <v>301</v>
      </c>
      <c r="D1103" s="353" t="s">
        <v>302</v>
      </c>
      <c r="E1103" s="354">
        <v>76</v>
      </c>
      <c r="F1103" s="355">
        <v>0</v>
      </c>
      <c r="G1103" s="356">
        <v>0</v>
      </c>
      <c r="H1103" s="356">
        <v>0</v>
      </c>
      <c r="I1103" s="356">
        <v>2558.64525</v>
      </c>
      <c r="J1103" s="356">
        <v>33.831060000000001</v>
      </c>
      <c r="K1103" s="356">
        <v>2592.47631</v>
      </c>
      <c r="L1103" s="356">
        <v>2439.96054</v>
      </c>
      <c r="M1103" s="356">
        <v>0</v>
      </c>
      <c r="N1103" s="356">
        <v>2439.96054</v>
      </c>
      <c r="O1103" s="356">
        <v>5032.43685</v>
      </c>
      <c r="P1103" s="356">
        <v>3155.80998</v>
      </c>
      <c r="Q1103" s="356">
        <v>0</v>
      </c>
      <c r="R1103" s="357">
        <v>3155.80998</v>
      </c>
    </row>
    <row r="1104" spans="1:18" s="332" customFormat="1" ht="13.5">
      <c r="A1104" s="358"/>
      <c r="B1104" s="353" t="s">
        <v>26</v>
      </c>
      <c r="C1104" s="353" t="s">
        <v>312</v>
      </c>
      <c r="D1104" s="353" t="s">
        <v>314</v>
      </c>
      <c r="E1104" s="354">
        <v>74</v>
      </c>
      <c r="F1104" s="355">
        <v>0</v>
      </c>
      <c r="G1104" s="356">
        <v>0</v>
      </c>
      <c r="H1104" s="356">
        <v>0</v>
      </c>
      <c r="I1104" s="356">
        <v>1542.2564199999999</v>
      </c>
      <c r="J1104" s="356">
        <v>2.96E-3</v>
      </c>
      <c r="K1104" s="356">
        <v>1542.25938</v>
      </c>
      <c r="L1104" s="356">
        <v>1418.58392</v>
      </c>
      <c r="M1104" s="356">
        <v>0</v>
      </c>
      <c r="N1104" s="356">
        <v>1418.58392</v>
      </c>
      <c r="O1104" s="356">
        <v>2960.8433</v>
      </c>
      <c r="P1104" s="356">
        <v>5882.8087500000001</v>
      </c>
      <c r="Q1104" s="356">
        <v>0</v>
      </c>
      <c r="R1104" s="357">
        <v>5882.8087500000001</v>
      </c>
    </row>
    <row r="1105" spans="1:18" s="332" customFormat="1" ht="13.5">
      <c r="A1105" s="353" t="s">
        <v>453</v>
      </c>
      <c r="B1105" s="353" t="s">
        <v>2</v>
      </c>
      <c r="C1105" s="353" t="s">
        <v>199</v>
      </c>
      <c r="D1105" s="353" t="s">
        <v>200</v>
      </c>
      <c r="E1105" s="354">
        <v>451</v>
      </c>
      <c r="F1105" s="355">
        <v>9154.4193500000001</v>
      </c>
      <c r="G1105" s="356">
        <v>3105.56466</v>
      </c>
      <c r="H1105" s="356">
        <v>12259.98401</v>
      </c>
      <c r="I1105" s="356">
        <v>21667.391019999999</v>
      </c>
      <c r="J1105" s="356">
        <v>782.15300000000002</v>
      </c>
      <c r="K1105" s="356">
        <v>22449.544020000001</v>
      </c>
      <c r="L1105" s="356">
        <v>6582.3549499999999</v>
      </c>
      <c r="M1105" s="356">
        <v>765.55181999999991</v>
      </c>
      <c r="N1105" s="356">
        <v>7347.9067699999996</v>
      </c>
      <c r="O1105" s="356">
        <v>42057.434799999995</v>
      </c>
      <c r="P1105" s="356">
        <v>82197.25589</v>
      </c>
      <c r="Q1105" s="356">
        <v>57.56662</v>
      </c>
      <c r="R1105" s="357">
        <v>82254.822509999998</v>
      </c>
    </row>
    <row r="1106" spans="1:18" s="332" customFormat="1" ht="13.5">
      <c r="A1106" s="358"/>
      <c r="B1106" s="353" t="s">
        <v>3</v>
      </c>
      <c r="C1106" s="353" t="s">
        <v>202</v>
      </c>
      <c r="D1106" s="353" t="s">
        <v>202</v>
      </c>
      <c r="E1106" s="354">
        <v>252</v>
      </c>
      <c r="F1106" s="355">
        <v>39069.767599999999</v>
      </c>
      <c r="G1106" s="356">
        <v>2542.2215499999998</v>
      </c>
      <c r="H1106" s="356">
        <v>41611.989150000001</v>
      </c>
      <c r="I1106" s="356">
        <v>116389.44904000001</v>
      </c>
      <c r="J1106" s="356">
        <v>20097.33338</v>
      </c>
      <c r="K1106" s="356">
        <v>136486.78241999997</v>
      </c>
      <c r="L1106" s="356">
        <v>53084.654929999997</v>
      </c>
      <c r="M1106" s="356">
        <v>11916.46702</v>
      </c>
      <c r="N1106" s="356">
        <v>65001.121950000001</v>
      </c>
      <c r="O1106" s="356">
        <v>243099.89352000001</v>
      </c>
      <c r="P1106" s="356">
        <v>202963.57393000001</v>
      </c>
      <c r="Q1106" s="356">
        <v>14577.894279999999</v>
      </c>
      <c r="R1106" s="357">
        <v>217541.46821000002</v>
      </c>
    </row>
    <row r="1107" spans="1:18" s="332" customFormat="1" ht="13.5">
      <c r="A1107" s="358"/>
      <c r="B1107" s="358"/>
      <c r="C1107" s="353" t="s">
        <v>205</v>
      </c>
      <c r="D1107" s="353" t="s">
        <v>206</v>
      </c>
      <c r="E1107" s="354">
        <v>166</v>
      </c>
      <c r="F1107" s="355">
        <v>55517.068759999995</v>
      </c>
      <c r="G1107" s="356">
        <v>10627.584650000001</v>
      </c>
      <c r="H1107" s="356">
        <v>66144.653409999999</v>
      </c>
      <c r="I1107" s="356">
        <v>80637.648790000007</v>
      </c>
      <c r="J1107" s="356">
        <v>22510.81738</v>
      </c>
      <c r="K1107" s="356">
        <v>103148.46617</v>
      </c>
      <c r="L1107" s="356">
        <v>36570.726999999999</v>
      </c>
      <c r="M1107" s="356">
        <v>16506.725409999999</v>
      </c>
      <c r="N1107" s="356">
        <v>53077.452409999998</v>
      </c>
      <c r="O1107" s="356">
        <v>222370.57199</v>
      </c>
      <c r="P1107" s="356">
        <v>212998.38428</v>
      </c>
      <c r="Q1107" s="356">
        <v>14630.180400000001</v>
      </c>
      <c r="R1107" s="357">
        <v>227628.56468000001</v>
      </c>
    </row>
    <row r="1108" spans="1:18" s="332" customFormat="1" ht="13.5">
      <c r="A1108" s="358"/>
      <c r="B1108" s="358"/>
      <c r="C1108" s="358"/>
      <c r="D1108" s="358"/>
      <c r="E1108" s="359">
        <v>196</v>
      </c>
      <c r="F1108" s="360">
        <v>9528.6339200000002</v>
      </c>
      <c r="G1108" s="361">
        <v>1781.6583700000001</v>
      </c>
      <c r="H1108" s="361">
        <v>11310.292289999999</v>
      </c>
      <c r="I1108" s="361">
        <v>22712.641210000002</v>
      </c>
      <c r="J1108" s="361">
        <v>5222.9580599999999</v>
      </c>
      <c r="K1108" s="361">
        <v>27935.599269999999</v>
      </c>
      <c r="L1108" s="361">
        <v>9701.7263299999995</v>
      </c>
      <c r="M1108" s="361">
        <v>1882.9998400000002</v>
      </c>
      <c r="N1108" s="361">
        <v>11584.72617</v>
      </c>
      <c r="O1108" s="361">
        <v>50830.617729999998</v>
      </c>
      <c r="P1108" s="361">
        <v>67703.825719999993</v>
      </c>
      <c r="Q1108" s="361">
        <v>8266.5051399999993</v>
      </c>
      <c r="R1108" s="362">
        <v>75970.330860000002</v>
      </c>
    </row>
    <row r="1109" spans="1:18" s="332" customFormat="1" ht="13.5">
      <c r="A1109" s="358"/>
      <c r="B1109" s="358"/>
      <c r="C1109" s="358"/>
      <c r="D1109" s="358"/>
      <c r="E1109" s="359">
        <v>436</v>
      </c>
      <c r="F1109" s="360">
        <v>6777.9699700000001</v>
      </c>
      <c r="G1109" s="361">
        <v>1094.84698</v>
      </c>
      <c r="H1109" s="361">
        <v>7872.8169500000004</v>
      </c>
      <c r="I1109" s="361">
        <v>19795.43316</v>
      </c>
      <c r="J1109" s="361">
        <v>3689.1788799999999</v>
      </c>
      <c r="K1109" s="361">
        <v>23484.61204</v>
      </c>
      <c r="L1109" s="361">
        <v>10015.142529999999</v>
      </c>
      <c r="M1109" s="361">
        <v>3039.8742200000002</v>
      </c>
      <c r="N1109" s="361">
        <v>13055.016750000001</v>
      </c>
      <c r="O1109" s="361">
        <v>44412.445740000003</v>
      </c>
      <c r="P1109" s="361">
        <v>53909.593810000006</v>
      </c>
      <c r="Q1109" s="361">
        <v>1965.25765</v>
      </c>
      <c r="R1109" s="362">
        <v>55874.851459999998</v>
      </c>
    </row>
    <row r="1110" spans="1:18" s="332" customFormat="1" ht="13.5">
      <c r="A1110" s="358"/>
      <c r="B1110" s="358"/>
      <c r="C1110" s="358"/>
      <c r="D1110" s="353" t="s">
        <v>322</v>
      </c>
      <c r="E1110" s="354">
        <v>413</v>
      </c>
      <c r="F1110" s="355">
        <v>9147.7308499999999</v>
      </c>
      <c r="G1110" s="356">
        <v>1128.1844099999998</v>
      </c>
      <c r="H1110" s="356">
        <v>10275.91526</v>
      </c>
      <c r="I1110" s="356">
        <v>35941.414270000001</v>
      </c>
      <c r="J1110" s="356">
        <v>9250.3826399999998</v>
      </c>
      <c r="K1110" s="356">
        <v>45191.796909999997</v>
      </c>
      <c r="L1110" s="356">
        <v>14430.88061</v>
      </c>
      <c r="M1110" s="356">
        <v>9302.1867500000008</v>
      </c>
      <c r="N1110" s="356">
        <v>23733.067360000001</v>
      </c>
      <c r="O1110" s="356">
        <v>79200.77953</v>
      </c>
      <c r="P1110" s="356">
        <v>72138.719379999995</v>
      </c>
      <c r="Q1110" s="356">
        <v>2080.0221999999999</v>
      </c>
      <c r="R1110" s="357">
        <v>74218.741580000002</v>
      </c>
    </row>
    <row r="1111" spans="1:18" s="332" customFormat="1" ht="13.5">
      <c r="A1111" s="358"/>
      <c r="B1111" s="353" t="s">
        <v>207</v>
      </c>
      <c r="C1111" s="353" t="s">
        <v>208</v>
      </c>
      <c r="D1111" s="353" t="s">
        <v>208</v>
      </c>
      <c r="E1111" s="354">
        <v>469</v>
      </c>
      <c r="F1111" s="355">
        <v>1175.19328</v>
      </c>
      <c r="G1111" s="356">
        <v>43.871639999999999</v>
      </c>
      <c r="H1111" s="356">
        <v>1219.06492</v>
      </c>
      <c r="I1111" s="356">
        <v>4818.6143099999999</v>
      </c>
      <c r="J1111" s="356">
        <v>204.58065999999999</v>
      </c>
      <c r="K1111" s="356">
        <v>5023.1949699999996</v>
      </c>
      <c r="L1111" s="356">
        <v>2502.81783</v>
      </c>
      <c r="M1111" s="356">
        <v>408.99441999999999</v>
      </c>
      <c r="N1111" s="356">
        <v>2911.8122499999999</v>
      </c>
      <c r="O1111" s="356">
        <v>9154.0721400000002</v>
      </c>
      <c r="P1111" s="356">
        <v>9682.1625600000007</v>
      </c>
      <c r="Q1111" s="356">
        <v>10.401</v>
      </c>
      <c r="R1111" s="357">
        <v>9692.5635600000005</v>
      </c>
    </row>
    <row r="1112" spans="1:18" s="332" customFormat="1" ht="13.5">
      <c r="A1112" s="358"/>
      <c r="B1112" s="358"/>
      <c r="C1112" s="353" t="s">
        <v>209</v>
      </c>
      <c r="D1112" s="353" t="s">
        <v>209</v>
      </c>
      <c r="E1112" s="354">
        <v>444</v>
      </c>
      <c r="F1112" s="355">
        <v>10556.23472</v>
      </c>
      <c r="G1112" s="356">
        <v>106.3948</v>
      </c>
      <c r="H1112" s="356">
        <v>10662.62952</v>
      </c>
      <c r="I1112" s="356">
        <v>37635.975340000005</v>
      </c>
      <c r="J1112" s="356">
        <v>3659.1335199999999</v>
      </c>
      <c r="K1112" s="356">
        <v>41295.10886</v>
      </c>
      <c r="L1112" s="356">
        <v>14156.64352</v>
      </c>
      <c r="M1112" s="356">
        <v>1290.65823</v>
      </c>
      <c r="N1112" s="356">
        <v>15447.301750000001</v>
      </c>
      <c r="O1112" s="356">
        <v>67405.040129999994</v>
      </c>
      <c r="P1112" s="356">
        <v>58838.610139999997</v>
      </c>
      <c r="Q1112" s="356">
        <v>594.35933999999997</v>
      </c>
      <c r="R1112" s="357">
        <v>59432.96948</v>
      </c>
    </row>
    <row r="1113" spans="1:18" s="332" customFormat="1" ht="13.5">
      <c r="A1113" s="358"/>
      <c r="B1113" s="358"/>
      <c r="C1113" s="353" t="s">
        <v>323</v>
      </c>
      <c r="D1113" s="353" t="s">
        <v>324</v>
      </c>
      <c r="E1113" s="354">
        <v>446</v>
      </c>
      <c r="F1113" s="355">
        <v>8873.2662799999998</v>
      </c>
      <c r="G1113" s="356">
        <v>6093.6189100000001</v>
      </c>
      <c r="H1113" s="356">
        <v>14966.885189999999</v>
      </c>
      <c r="I1113" s="356">
        <v>51005.651100000003</v>
      </c>
      <c r="J1113" s="356">
        <v>12142.12933</v>
      </c>
      <c r="K1113" s="356">
        <v>63147.780429999999</v>
      </c>
      <c r="L1113" s="356">
        <v>37646.572890000003</v>
      </c>
      <c r="M1113" s="356">
        <v>4775.7930800000004</v>
      </c>
      <c r="N1113" s="356">
        <v>42422.365969999999</v>
      </c>
      <c r="O1113" s="356">
        <v>120537.03159</v>
      </c>
      <c r="P1113" s="356">
        <v>34203.714169999999</v>
      </c>
      <c r="Q1113" s="356">
        <v>1148.1391799999999</v>
      </c>
      <c r="R1113" s="357">
        <v>35351.853350000005</v>
      </c>
    </row>
    <row r="1114" spans="1:18" s="332" customFormat="1" ht="13.5">
      <c r="A1114" s="358"/>
      <c r="B1114" s="353" t="s">
        <v>5</v>
      </c>
      <c r="C1114" s="353" t="s">
        <v>5</v>
      </c>
      <c r="D1114" s="353" t="s">
        <v>5</v>
      </c>
      <c r="E1114" s="354">
        <v>3</v>
      </c>
      <c r="F1114" s="355">
        <v>154866.64932</v>
      </c>
      <c r="G1114" s="356">
        <v>96507.604790000012</v>
      </c>
      <c r="H1114" s="356">
        <v>251374.25411000001</v>
      </c>
      <c r="I1114" s="356">
        <v>147345.98306999999</v>
      </c>
      <c r="J1114" s="356">
        <v>92453.443239999993</v>
      </c>
      <c r="K1114" s="356">
        <v>239799.42631000001</v>
      </c>
      <c r="L1114" s="356">
        <v>47799.664659999995</v>
      </c>
      <c r="M1114" s="356">
        <v>41253.845219999996</v>
      </c>
      <c r="N1114" s="356">
        <v>89053.509879999998</v>
      </c>
      <c r="O1114" s="356">
        <v>580227.1902999999</v>
      </c>
      <c r="P1114" s="356">
        <v>681599.47161999997</v>
      </c>
      <c r="Q1114" s="356">
        <v>268581.84110000002</v>
      </c>
      <c r="R1114" s="357">
        <v>950181.31272000005</v>
      </c>
    </row>
    <row r="1115" spans="1:18" s="332" customFormat="1" ht="13.5">
      <c r="A1115" s="358"/>
      <c r="B1115" s="358"/>
      <c r="C1115" s="358"/>
      <c r="D1115" s="358"/>
      <c r="E1115" s="359">
        <v>4</v>
      </c>
      <c r="F1115" s="360">
        <v>5982.8077400000002</v>
      </c>
      <c r="G1115" s="361">
        <v>3168.9521400000003</v>
      </c>
      <c r="H1115" s="361">
        <v>9151.7598800000014</v>
      </c>
      <c r="I1115" s="361">
        <v>29156.865389999999</v>
      </c>
      <c r="J1115" s="361">
        <v>4770.3698700000004</v>
      </c>
      <c r="K1115" s="361">
        <v>33927.235260000001</v>
      </c>
      <c r="L1115" s="361">
        <v>8663.5061800000003</v>
      </c>
      <c r="M1115" s="361">
        <v>2384.8773999999999</v>
      </c>
      <c r="N1115" s="361">
        <v>11048.38358</v>
      </c>
      <c r="O1115" s="361">
        <v>54127.378720000001</v>
      </c>
      <c r="P1115" s="361">
        <v>71823.376230000009</v>
      </c>
      <c r="Q1115" s="361">
        <v>3508.4818300000002</v>
      </c>
      <c r="R1115" s="362">
        <v>75331.858059999999</v>
      </c>
    </row>
    <row r="1116" spans="1:18" s="332" customFormat="1" ht="13.5">
      <c r="A1116" s="358"/>
      <c r="B1116" s="358"/>
      <c r="C1116" s="358"/>
      <c r="D1116" s="358"/>
      <c r="E1116" s="359">
        <v>230</v>
      </c>
      <c r="F1116" s="360">
        <v>9909.4991799999989</v>
      </c>
      <c r="G1116" s="361">
        <v>6919.9185900000002</v>
      </c>
      <c r="H1116" s="361">
        <v>16829.41777</v>
      </c>
      <c r="I1116" s="361">
        <v>29728.136569999999</v>
      </c>
      <c r="J1116" s="361">
        <v>10986.561599999999</v>
      </c>
      <c r="K1116" s="361">
        <v>40714.698170000003</v>
      </c>
      <c r="L1116" s="361">
        <v>10296.843919999999</v>
      </c>
      <c r="M1116" s="361">
        <v>6308.6029800000006</v>
      </c>
      <c r="N1116" s="361">
        <v>16605.446899999999</v>
      </c>
      <c r="O1116" s="361">
        <v>74149.562839999999</v>
      </c>
      <c r="P1116" s="361">
        <v>93024.462469999999</v>
      </c>
      <c r="Q1116" s="361">
        <v>9213.6104800000012</v>
      </c>
      <c r="R1116" s="362">
        <v>102238.07295</v>
      </c>
    </row>
    <row r="1117" spans="1:18" s="332" customFormat="1" ht="13.5">
      <c r="A1117" s="358"/>
      <c r="B1117" s="358"/>
      <c r="C1117" s="358"/>
      <c r="D1117" s="358"/>
      <c r="E1117" s="359">
        <v>353</v>
      </c>
      <c r="F1117" s="360">
        <v>1.3169999999999999E-2</v>
      </c>
      <c r="G1117" s="361">
        <v>0</v>
      </c>
      <c r="H1117" s="361">
        <v>1.3169999999999999E-2</v>
      </c>
      <c r="I1117" s="361">
        <v>164.73417000000001</v>
      </c>
      <c r="J1117" s="361">
        <v>38.410050000000005</v>
      </c>
      <c r="K1117" s="361">
        <v>203.14421999999999</v>
      </c>
      <c r="L1117" s="361">
        <v>19</v>
      </c>
      <c r="M1117" s="361">
        <v>11.24118</v>
      </c>
      <c r="N1117" s="361">
        <v>30.24118</v>
      </c>
      <c r="O1117" s="361">
        <v>233.39857000000001</v>
      </c>
      <c r="P1117" s="361">
        <v>3752.8837100000001</v>
      </c>
      <c r="Q1117" s="361">
        <v>97.769139999999993</v>
      </c>
      <c r="R1117" s="362">
        <v>3850.6528499999999</v>
      </c>
    </row>
    <row r="1118" spans="1:18" s="332" customFormat="1" ht="13.5">
      <c r="A1118" s="358"/>
      <c r="B1118" s="358"/>
      <c r="C1118" s="358"/>
      <c r="D1118" s="353" t="s">
        <v>211</v>
      </c>
      <c r="E1118" s="354">
        <v>424</v>
      </c>
      <c r="F1118" s="355">
        <v>10111.487810000001</v>
      </c>
      <c r="G1118" s="356">
        <v>8615.1897899999985</v>
      </c>
      <c r="H1118" s="356">
        <v>18726.677600000003</v>
      </c>
      <c r="I1118" s="356">
        <v>38415.789060000003</v>
      </c>
      <c r="J1118" s="356">
        <v>14120.69074</v>
      </c>
      <c r="K1118" s="356">
        <v>52536.479799999994</v>
      </c>
      <c r="L1118" s="356">
        <v>18687.42037</v>
      </c>
      <c r="M1118" s="356">
        <v>5922.4793099999997</v>
      </c>
      <c r="N1118" s="356">
        <v>24609.899679999999</v>
      </c>
      <c r="O1118" s="356">
        <v>95873.057079999999</v>
      </c>
      <c r="P1118" s="356">
        <v>88600.852830000003</v>
      </c>
      <c r="Q1118" s="356">
        <v>4952.0090599999994</v>
      </c>
      <c r="R1118" s="357">
        <v>93552.86189</v>
      </c>
    </row>
    <row r="1119" spans="1:18" s="332" customFormat="1" ht="13.5">
      <c r="A1119" s="358"/>
      <c r="B1119" s="358"/>
      <c r="C1119" s="358"/>
      <c r="D1119" s="353" t="s">
        <v>212</v>
      </c>
      <c r="E1119" s="354">
        <v>362</v>
      </c>
      <c r="F1119" s="355">
        <v>6138.9982300000001</v>
      </c>
      <c r="G1119" s="356">
        <v>3255.95894</v>
      </c>
      <c r="H1119" s="356">
        <v>9394.9571699999997</v>
      </c>
      <c r="I1119" s="356">
        <v>44418.544009999998</v>
      </c>
      <c r="J1119" s="356">
        <v>11633.25252</v>
      </c>
      <c r="K1119" s="356">
        <v>56051.79653</v>
      </c>
      <c r="L1119" s="356">
        <v>14935.15978</v>
      </c>
      <c r="M1119" s="356">
        <v>6516.0513200000005</v>
      </c>
      <c r="N1119" s="356">
        <v>21451.2111</v>
      </c>
      <c r="O1119" s="356">
        <v>86897.964800000002</v>
      </c>
      <c r="P1119" s="356">
        <v>81572.914150000011</v>
      </c>
      <c r="Q1119" s="356">
        <v>3119.4075499999999</v>
      </c>
      <c r="R1119" s="357">
        <v>84692.3217</v>
      </c>
    </row>
    <row r="1120" spans="1:18" s="332" customFormat="1" ht="13.5">
      <c r="A1120" s="358"/>
      <c r="B1120" s="358"/>
      <c r="C1120" s="358"/>
      <c r="D1120" s="353" t="s">
        <v>60</v>
      </c>
      <c r="E1120" s="354">
        <v>5</v>
      </c>
      <c r="F1120" s="355">
        <v>9769.095800000001</v>
      </c>
      <c r="G1120" s="356">
        <v>2959.4965099999999</v>
      </c>
      <c r="H1120" s="356">
        <v>12728.59231</v>
      </c>
      <c r="I1120" s="356">
        <v>39088.294849999998</v>
      </c>
      <c r="J1120" s="356">
        <v>12293.08915</v>
      </c>
      <c r="K1120" s="356">
        <v>51381.383999999998</v>
      </c>
      <c r="L1120" s="356">
        <v>17803.615160000001</v>
      </c>
      <c r="M1120" s="356">
        <v>7593.1459500000001</v>
      </c>
      <c r="N1120" s="356">
        <v>25396.761109999999</v>
      </c>
      <c r="O1120" s="356">
        <v>89506.737420000005</v>
      </c>
      <c r="P1120" s="356">
        <v>95902.891919999995</v>
      </c>
      <c r="Q1120" s="356">
        <v>2596.7222299999999</v>
      </c>
      <c r="R1120" s="357">
        <v>98499.614150000009</v>
      </c>
    </row>
    <row r="1121" spans="1:18" s="332" customFormat="1" ht="13.5">
      <c r="A1121" s="358"/>
      <c r="B1121" s="358"/>
      <c r="C1121" s="358"/>
      <c r="D1121" s="353" t="s">
        <v>213</v>
      </c>
      <c r="E1121" s="354">
        <v>361</v>
      </c>
      <c r="F1121" s="355">
        <v>5791.8198300000004</v>
      </c>
      <c r="G1121" s="356">
        <v>5456.4483</v>
      </c>
      <c r="H1121" s="356">
        <v>11248.26813</v>
      </c>
      <c r="I1121" s="356">
        <v>30527.484710000001</v>
      </c>
      <c r="J1121" s="356">
        <v>13878.7626</v>
      </c>
      <c r="K1121" s="356">
        <v>44406.247309999999</v>
      </c>
      <c r="L1121" s="356">
        <v>16933.39255</v>
      </c>
      <c r="M1121" s="356">
        <v>7015.78215</v>
      </c>
      <c r="N1121" s="356">
        <v>23949.1747</v>
      </c>
      <c r="O1121" s="356">
        <v>79603.690140000006</v>
      </c>
      <c r="P1121" s="356">
        <v>82239.249719999993</v>
      </c>
      <c r="Q1121" s="356">
        <v>8768.8012300000009</v>
      </c>
      <c r="R1121" s="357">
        <v>91008.050950000004</v>
      </c>
    </row>
    <row r="1122" spans="1:18" s="332" customFormat="1" ht="13.5">
      <c r="A1122" s="358"/>
      <c r="B1122" s="358"/>
      <c r="C1122" s="358"/>
      <c r="D1122" s="353" t="s">
        <v>215</v>
      </c>
      <c r="E1122" s="354">
        <v>470</v>
      </c>
      <c r="F1122" s="355">
        <v>869.82263999999998</v>
      </c>
      <c r="G1122" s="356">
        <v>128.80202</v>
      </c>
      <c r="H1122" s="356">
        <v>998.62466000000006</v>
      </c>
      <c r="I1122" s="356">
        <v>22526.584699999999</v>
      </c>
      <c r="J1122" s="356">
        <v>8443.9327499999999</v>
      </c>
      <c r="K1122" s="356">
        <v>30970.517449999999</v>
      </c>
      <c r="L1122" s="356">
        <v>8692.8633300000001</v>
      </c>
      <c r="M1122" s="356">
        <v>2210.5690600000003</v>
      </c>
      <c r="N1122" s="356">
        <v>10903.43239</v>
      </c>
      <c r="O1122" s="356">
        <v>42872.574500000002</v>
      </c>
      <c r="P1122" s="356">
        <v>29750.16</v>
      </c>
      <c r="Q1122" s="356">
        <v>1709.96164</v>
      </c>
      <c r="R1122" s="357">
        <v>31460.121640000001</v>
      </c>
    </row>
    <row r="1123" spans="1:18" s="332" customFormat="1" ht="13.5">
      <c r="A1123" s="358"/>
      <c r="B1123" s="358"/>
      <c r="C1123" s="358"/>
      <c r="D1123" s="353" t="s">
        <v>325</v>
      </c>
      <c r="E1123" s="354">
        <v>119</v>
      </c>
      <c r="F1123" s="355">
        <v>21055.75532</v>
      </c>
      <c r="G1123" s="356">
        <v>19246.814589999998</v>
      </c>
      <c r="H1123" s="356">
        <v>40302.569909999998</v>
      </c>
      <c r="I1123" s="356">
        <v>75863.915480000011</v>
      </c>
      <c r="J1123" s="356">
        <v>33907.277040000001</v>
      </c>
      <c r="K1123" s="356">
        <v>109771.19252</v>
      </c>
      <c r="L1123" s="356">
        <v>29454.607620000002</v>
      </c>
      <c r="M1123" s="356">
        <v>23559.542100000002</v>
      </c>
      <c r="N1123" s="356">
        <v>53014.149720000001</v>
      </c>
      <c r="O1123" s="356">
        <v>203087.91215000002</v>
      </c>
      <c r="P1123" s="356">
        <v>211139.47025000001</v>
      </c>
      <c r="Q1123" s="356">
        <v>16815.336579999999</v>
      </c>
      <c r="R1123" s="357">
        <v>227954.80683000002</v>
      </c>
    </row>
    <row r="1124" spans="1:18" s="332" customFormat="1" ht="13.5">
      <c r="A1124" s="358"/>
      <c r="B1124" s="358"/>
      <c r="C1124" s="358"/>
      <c r="D1124" s="358"/>
      <c r="E1124" s="359">
        <v>434</v>
      </c>
      <c r="F1124" s="360">
        <v>6254.5045</v>
      </c>
      <c r="G1124" s="361">
        <v>3857.6716000000001</v>
      </c>
      <c r="H1124" s="361">
        <v>10112.176099999999</v>
      </c>
      <c r="I1124" s="361">
        <v>24794.964339999999</v>
      </c>
      <c r="J1124" s="361">
        <v>14217.82259</v>
      </c>
      <c r="K1124" s="361">
        <v>39012.786930000002</v>
      </c>
      <c r="L1124" s="361">
        <v>12859.502269999999</v>
      </c>
      <c r="M1124" s="361">
        <v>7746.6870399999998</v>
      </c>
      <c r="N1124" s="361">
        <v>20606.189309999998</v>
      </c>
      <c r="O1124" s="361">
        <v>69731.152340000001</v>
      </c>
      <c r="P1124" s="361">
        <v>67779.84607</v>
      </c>
      <c r="Q1124" s="361">
        <v>4413.8771100000004</v>
      </c>
      <c r="R1124" s="362">
        <v>72193.723180000001</v>
      </c>
    </row>
    <row r="1125" spans="1:18" s="332" customFormat="1" ht="13.5">
      <c r="A1125" s="358"/>
      <c r="B1125" s="358"/>
      <c r="C1125" s="353" t="s">
        <v>217</v>
      </c>
      <c r="D1125" s="353" t="s">
        <v>217</v>
      </c>
      <c r="E1125" s="354">
        <v>242</v>
      </c>
      <c r="F1125" s="355">
        <v>7317.6267199999993</v>
      </c>
      <c r="G1125" s="356">
        <v>357.00764000000004</v>
      </c>
      <c r="H1125" s="356">
        <v>7674.63436</v>
      </c>
      <c r="I1125" s="356">
        <v>26508.222570000002</v>
      </c>
      <c r="J1125" s="356">
        <v>8794.4491199999993</v>
      </c>
      <c r="K1125" s="356">
        <v>35302.671689999996</v>
      </c>
      <c r="L1125" s="356">
        <v>11840.63573</v>
      </c>
      <c r="M1125" s="356">
        <v>9839.3473699999995</v>
      </c>
      <c r="N1125" s="356">
        <v>21679.983100000001</v>
      </c>
      <c r="O1125" s="356">
        <v>64657.289149999997</v>
      </c>
      <c r="P1125" s="356">
        <v>59880.947319999999</v>
      </c>
      <c r="Q1125" s="356">
        <v>536.89714000000004</v>
      </c>
      <c r="R1125" s="357">
        <v>60417.84446</v>
      </c>
    </row>
    <row r="1126" spans="1:18" s="332" customFormat="1" ht="13.5">
      <c r="A1126" s="358"/>
      <c r="B1126" s="358"/>
      <c r="C1126" s="353" t="s">
        <v>218</v>
      </c>
      <c r="D1126" s="353" t="s">
        <v>219</v>
      </c>
      <c r="E1126" s="354">
        <v>370</v>
      </c>
      <c r="F1126" s="355">
        <v>2190.5125899999998</v>
      </c>
      <c r="G1126" s="356">
        <v>865.3778299999999</v>
      </c>
      <c r="H1126" s="356">
        <v>3055.8904199999997</v>
      </c>
      <c r="I1126" s="356">
        <v>23413.632559999998</v>
      </c>
      <c r="J1126" s="356">
        <v>9801.3957499999997</v>
      </c>
      <c r="K1126" s="356">
        <v>33215.028310000002</v>
      </c>
      <c r="L1126" s="356">
        <v>4408.6438499999995</v>
      </c>
      <c r="M1126" s="356">
        <v>1903.9530300000001</v>
      </c>
      <c r="N1126" s="356">
        <v>6312.5968800000001</v>
      </c>
      <c r="O1126" s="356">
        <v>42583.515610000002</v>
      </c>
      <c r="P1126" s="356">
        <v>43841.639149999995</v>
      </c>
      <c r="Q1126" s="356">
        <v>1652.0510400000001</v>
      </c>
      <c r="R1126" s="357">
        <v>45493.690190000001</v>
      </c>
    </row>
    <row r="1127" spans="1:18" s="332" customFormat="1" ht="13.5">
      <c r="A1127" s="358"/>
      <c r="B1127" s="353" t="s">
        <v>6</v>
      </c>
      <c r="C1127" s="353" t="s">
        <v>222</v>
      </c>
      <c r="D1127" s="353" t="s">
        <v>6</v>
      </c>
      <c r="E1127" s="354">
        <v>301</v>
      </c>
      <c r="F1127" s="355">
        <v>30330.118670000003</v>
      </c>
      <c r="G1127" s="356">
        <v>974.39685999999995</v>
      </c>
      <c r="H1127" s="356">
        <v>31304.515530000001</v>
      </c>
      <c r="I1127" s="356">
        <v>56029.516920000002</v>
      </c>
      <c r="J1127" s="356">
        <v>8070.0651200000002</v>
      </c>
      <c r="K1127" s="356">
        <v>64099.582040000001</v>
      </c>
      <c r="L1127" s="356">
        <v>27817.172600000002</v>
      </c>
      <c r="M1127" s="356">
        <v>4698.7713800000001</v>
      </c>
      <c r="N1127" s="356">
        <v>32515.94398</v>
      </c>
      <c r="O1127" s="356">
        <v>127920.04154999999</v>
      </c>
      <c r="P1127" s="356">
        <v>132167.82532</v>
      </c>
      <c r="Q1127" s="356">
        <v>6858.9432500000003</v>
      </c>
      <c r="R1127" s="357">
        <v>139026.76856999999</v>
      </c>
    </row>
    <row r="1128" spans="1:18" s="332" customFormat="1" ht="13.5">
      <c r="A1128" s="358"/>
      <c r="B1128" s="353" t="s">
        <v>7</v>
      </c>
      <c r="C1128" s="353" t="s">
        <v>7</v>
      </c>
      <c r="D1128" s="353" t="s">
        <v>7</v>
      </c>
      <c r="E1128" s="354">
        <v>160</v>
      </c>
      <c r="F1128" s="355">
        <v>21177.24625</v>
      </c>
      <c r="G1128" s="356">
        <v>8482.9513800000004</v>
      </c>
      <c r="H1128" s="356">
        <v>29660.197629999999</v>
      </c>
      <c r="I1128" s="356">
        <v>64450.863429999998</v>
      </c>
      <c r="J1128" s="356">
        <v>14543.302220000001</v>
      </c>
      <c r="K1128" s="356">
        <v>78994.16565000001</v>
      </c>
      <c r="L1128" s="356">
        <v>25341.97711</v>
      </c>
      <c r="M1128" s="356">
        <v>7137.2010700000001</v>
      </c>
      <c r="N1128" s="356">
        <v>32479.178179999999</v>
      </c>
      <c r="O1128" s="356">
        <v>141133.54146000001</v>
      </c>
      <c r="P1128" s="356">
        <v>210504.59513999999</v>
      </c>
      <c r="Q1128" s="356">
        <v>16147.889730000001</v>
      </c>
      <c r="R1128" s="357">
        <v>226652.48487000001</v>
      </c>
    </row>
    <row r="1129" spans="1:18" s="332" customFormat="1" ht="13.5">
      <c r="A1129" s="358"/>
      <c r="B1129" s="358"/>
      <c r="C1129" s="358"/>
      <c r="D1129" s="358"/>
      <c r="E1129" s="359">
        <v>324</v>
      </c>
      <c r="F1129" s="360">
        <v>14859.790349999999</v>
      </c>
      <c r="G1129" s="361">
        <v>785.58695999999998</v>
      </c>
      <c r="H1129" s="361">
        <v>15645.37731</v>
      </c>
      <c r="I1129" s="361">
        <v>33885.059200000003</v>
      </c>
      <c r="J1129" s="361">
        <v>13793.30298</v>
      </c>
      <c r="K1129" s="361">
        <v>47678.362179999996</v>
      </c>
      <c r="L1129" s="361">
        <v>19618.026120000002</v>
      </c>
      <c r="M1129" s="361">
        <v>5535.3207899999998</v>
      </c>
      <c r="N1129" s="361">
        <v>25153.34691</v>
      </c>
      <c r="O1129" s="361">
        <v>88477.0864</v>
      </c>
      <c r="P1129" s="361">
        <v>106279.42676</v>
      </c>
      <c r="Q1129" s="361">
        <v>13811.03443</v>
      </c>
      <c r="R1129" s="362">
        <v>120090.46119</v>
      </c>
    </row>
    <row r="1130" spans="1:18" s="332" customFormat="1" ht="13.5">
      <c r="A1130" s="358"/>
      <c r="B1130" s="358"/>
      <c r="C1130" s="353" t="s">
        <v>223</v>
      </c>
      <c r="D1130" s="353" t="s">
        <v>223</v>
      </c>
      <c r="E1130" s="354">
        <v>401</v>
      </c>
      <c r="F1130" s="355">
        <v>15719.66359</v>
      </c>
      <c r="G1130" s="356">
        <v>363.36154999999997</v>
      </c>
      <c r="H1130" s="356">
        <v>16083.02514</v>
      </c>
      <c r="I1130" s="356">
        <v>21800.057530000002</v>
      </c>
      <c r="J1130" s="356">
        <v>1582.35716</v>
      </c>
      <c r="K1130" s="356">
        <v>23382.414690000001</v>
      </c>
      <c r="L1130" s="356">
        <v>6889.8620499999997</v>
      </c>
      <c r="M1130" s="356">
        <v>232.19442999999998</v>
      </c>
      <c r="N1130" s="356">
        <v>7122.0564800000002</v>
      </c>
      <c r="O1130" s="356">
        <v>46587.496310000002</v>
      </c>
      <c r="P1130" s="356">
        <v>119414.75520999999</v>
      </c>
      <c r="Q1130" s="356">
        <v>208.35156000000001</v>
      </c>
      <c r="R1130" s="357">
        <v>119623.10677</v>
      </c>
    </row>
    <row r="1131" spans="1:18" s="332" customFormat="1" ht="13.5">
      <c r="A1131" s="358"/>
      <c r="B1131" s="358"/>
      <c r="C1131" s="353" t="s">
        <v>224</v>
      </c>
      <c r="D1131" s="353" t="s">
        <v>224</v>
      </c>
      <c r="E1131" s="354">
        <v>161</v>
      </c>
      <c r="F1131" s="355">
        <v>27801.257750000001</v>
      </c>
      <c r="G1131" s="356">
        <v>2854.1146100000001</v>
      </c>
      <c r="H1131" s="356">
        <v>30655.372360000001</v>
      </c>
      <c r="I1131" s="356">
        <v>53957.68374</v>
      </c>
      <c r="J1131" s="356">
        <v>4699.0915000000005</v>
      </c>
      <c r="K1131" s="356">
        <v>58656.775240000003</v>
      </c>
      <c r="L1131" s="356">
        <v>18191.763920000001</v>
      </c>
      <c r="M1131" s="356">
        <v>4022.4436900000001</v>
      </c>
      <c r="N1131" s="356">
        <v>22214.207609999998</v>
      </c>
      <c r="O1131" s="356">
        <v>111526.35520999999</v>
      </c>
      <c r="P1131" s="356">
        <v>219118.00488999998</v>
      </c>
      <c r="Q1131" s="356">
        <v>1111.3858799999998</v>
      </c>
      <c r="R1131" s="357">
        <v>220229.39077</v>
      </c>
    </row>
    <row r="1132" spans="1:18" s="332" customFormat="1" ht="13.5">
      <c r="A1132" s="358"/>
      <c r="B1132" s="353" t="s">
        <v>8</v>
      </c>
      <c r="C1132" s="353" t="s">
        <v>225</v>
      </c>
      <c r="D1132" s="353" t="s">
        <v>89</v>
      </c>
      <c r="E1132" s="354">
        <v>12</v>
      </c>
      <c r="F1132" s="355">
        <v>7956.8136799999993</v>
      </c>
      <c r="G1132" s="356">
        <v>3474.7779599999999</v>
      </c>
      <c r="H1132" s="356">
        <v>11431.591640000001</v>
      </c>
      <c r="I1132" s="356">
        <v>22997.581920000001</v>
      </c>
      <c r="J1132" s="356">
        <v>8169.2565500000001</v>
      </c>
      <c r="K1132" s="356">
        <v>31166.838469999999</v>
      </c>
      <c r="L1132" s="356">
        <v>8939.9564200000004</v>
      </c>
      <c r="M1132" s="356">
        <v>5038.7966500000002</v>
      </c>
      <c r="N1132" s="356">
        <v>13978.753070000001</v>
      </c>
      <c r="O1132" s="356">
        <v>56577.18318</v>
      </c>
      <c r="P1132" s="356">
        <v>93191.47782</v>
      </c>
      <c r="Q1132" s="356">
        <v>2883.6409800000001</v>
      </c>
      <c r="R1132" s="357">
        <v>96075.118799999997</v>
      </c>
    </row>
    <row r="1133" spans="1:18" s="332" customFormat="1" ht="13.5">
      <c r="A1133" s="358"/>
      <c r="B1133" s="358"/>
      <c r="C1133" s="358"/>
      <c r="D1133" s="358"/>
      <c r="E1133" s="359">
        <v>335</v>
      </c>
      <c r="F1133" s="360">
        <v>4737.15488</v>
      </c>
      <c r="G1133" s="361">
        <v>1906.1723200000001</v>
      </c>
      <c r="H1133" s="361">
        <v>6643.3272000000006</v>
      </c>
      <c r="I1133" s="361">
        <v>28879.35197</v>
      </c>
      <c r="J1133" s="361">
        <v>10542.308529999998</v>
      </c>
      <c r="K1133" s="361">
        <v>39421.660499999998</v>
      </c>
      <c r="L1133" s="361">
        <v>15190.774289999999</v>
      </c>
      <c r="M1133" s="361">
        <v>7910.68037</v>
      </c>
      <c r="N1133" s="361">
        <v>23101.454659999999</v>
      </c>
      <c r="O1133" s="361">
        <v>69166.442360000001</v>
      </c>
      <c r="P1133" s="361">
        <v>72965.454760000008</v>
      </c>
      <c r="Q1133" s="361">
        <v>1171.6628899999998</v>
      </c>
      <c r="R1133" s="362">
        <v>74137.11765</v>
      </c>
    </row>
    <row r="1134" spans="1:18" s="332" customFormat="1" ht="13.5">
      <c r="A1134" s="358"/>
      <c r="B1134" s="358"/>
      <c r="C1134" s="358"/>
      <c r="D1134" s="353" t="s">
        <v>8</v>
      </c>
      <c r="E1134" s="354">
        <v>6</v>
      </c>
      <c r="F1134" s="355">
        <v>1480.6385299999999</v>
      </c>
      <c r="G1134" s="356">
        <v>700.28367000000003</v>
      </c>
      <c r="H1134" s="356">
        <v>2180.9222</v>
      </c>
      <c r="I1134" s="356">
        <v>13970.085570000001</v>
      </c>
      <c r="J1134" s="356">
        <v>2445.8428399999998</v>
      </c>
      <c r="K1134" s="356">
        <v>16415.92841</v>
      </c>
      <c r="L1134" s="356">
        <v>5409.9702200000002</v>
      </c>
      <c r="M1134" s="356">
        <v>2275.3502999999996</v>
      </c>
      <c r="N1134" s="356">
        <v>7685.3205199999993</v>
      </c>
      <c r="O1134" s="356">
        <v>26282.171129999999</v>
      </c>
      <c r="P1134" s="356">
        <v>191948.64083000002</v>
      </c>
      <c r="Q1134" s="356">
        <v>572.45706999999993</v>
      </c>
      <c r="R1134" s="357">
        <v>192521.09789999999</v>
      </c>
    </row>
    <row r="1135" spans="1:18" s="332" customFormat="1" ht="13.5">
      <c r="A1135" s="358"/>
      <c r="B1135" s="358"/>
      <c r="C1135" s="358"/>
      <c r="D1135" s="358"/>
      <c r="E1135" s="359">
        <v>8</v>
      </c>
      <c r="F1135" s="360">
        <v>10445.34777</v>
      </c>
      <c r="G1135" s="361">
        <v>4599.7434599999997</v>
      </c>
      <c r="H1135" s="361">
        <v>15045.09123</v>
      </c>
      <c r="I1135" s="361">
        <v>41317.796009999998</v>
      </c>
      <c r="J1135" s="361">
        <v>13430.517609999999</v>
      </c>
      <c r="K1135" s="361">
        <v>54748.313620000001</v>
      </c>
      <c r="L1135" s="361">
        <v>36970.508560000002</v>
      </c>
      <c r="M1135" s="361">
        <v>11518.019420000001</v>
      </c>
      <c r="N1135" s="361">
        <v>48488.527979999999</v>
      </c>
      <c r="O1135" s="361">
        <v>118281.93283000001</v>
      </c>
      <c r="P1135" s="361">
        <v>145935.6537</v>
      </c>
      <c r="Q1135" s="361">
        <v>2822.6821800000002</v>
      </c>
      <c r="R1135" s="362">
        <v>148758.33588</v>
      </c>
    </row>
    <row r="1136" spans="1:18" s="332" customFormat="1" ht="13.5">
      <c r="A1136" s="358"/>
      <c r="B1136" s="358"/>
      <c r="C1136" s="358"/>
      <c r="D1136" s="358"/>
      <c r="E1136" s="359">
        <v>9</v>
      </c>
      <c r="F1136" s="360">
        <v>14339.47559</v>
      </c>
      <c r="G1136" s="361">
        <v>15772.006029999999</v>
      </c>
      <c r="H1136" s="361">
        <v>30111.481620000002</v>
      </c>
      <c r="I1136" s="361">
        <v>75865.114119999998</v>
      </c>
      <c r="J1136" s="361">
        <v>20094.995289999999</v>
      </c>
      <c r="K1136" s="361">
        <v>95960.10940999999</v>
      </c>
      <c r="L1136" s="361">
        <v>19052.27548</v>
      </c>
      <c r="M1136" s="361">
        <v>12758.33008</v>
      </c>
      <c r="N1136" s="361">
        <v>31810.60556</v>
      </c>
      <c r="O1136" s="361">
        <v>157882.19659000001</v>
      </c>
      <c r="P1136" s="361">
        <v>150395.29240999999</v>
      </c>
      <c r="Q1136" s="361">
        <v>20409.722730000001</v>
      </c>
      <c r="R1136" s="362">
        <v>170805.01513999997</v>
      </c>
    </row>
    <row r="1137" spans="1:18" s="332" customFormat="1" ht="13.5">
      <c r="A1137" s="358"/>
      <c r="B1137" s="358"/>
      <c r="C1137" s="358"/>
      <c r="D1137" s="358"/>
      <c r="E1137" s="359">
        <v>11</v>
      </c>
      <c r="F1137" s="360">
        <v>13505.883240000001</v>
      </c>
      <c r="G1137" s="361">
        <v>12198.46882</v>
      </c>
      <c r="H1137" s="361">
        <v>25704.352059999997</v>
      </c>
      <c r="I1137" s="361">
        <v>30299.751459999999</v>
      </c>
      <c r="J1137" s="361">
        <v>10912.579760000001</v>
      </c>
      <c r="K1137" s="361">
        <v>41212.33122</v>
      </c>
      <c r="L1137" s="361">
        <v>15986.98156</v>
      </c>
      <c r="M1137" s="361">
        <v>9053.1998499999991</v>
      </c>
      <c r="N1137" s="361">
        <v>25040.181410000001</v>
      </c>
      <c r="O1137" s="361">
        <v>91956.864690000002</v>
      </c>
      <c r="P1137" s="361">
        <v>90645.026040000012</v>
      </c>
      <c r="Q1137" s="361">
        <v>3820.11391</v>
      </c>
      <c r="R1137" s="362">
        <v>94465.139949999997</v>
      </c>
    </row>
    <row r="1138" spans="1:18" s="332" customFormat="1" ht="13.5">
      <c r="A1138" s="358"/>
      <c r="B1138" s="358"/>
      <c r="C1138" s="358"/>
      <c r="D1138" s="358"/>
      <c r="E1138" s="359">
        <v>133</v>
      </c>
      <c r="F1138" s="360">
        <v>8828.813830000001</v>
      </c>
      <c r="G1138" s="361">
        <v>10862.63336</v>
      </c>
      <c r="H1138" s="361">
        <v>19691.447190000003</v>
      </c>
      <c r="I1138" s="361">
        <v>46387.67398</v>
      </c>
      <c r="J1138" s="361">
        <v>12960.01251</v>
      </c>
      <c r="K1138" s="361">
        <v>59347.68649</v>
      </c>
      <c r="L1138" s="361">
        <v>26202.653739999998</v>
      </c>
      <c r="M1138" s="361">
        <v>12641.262859999999</v>
      </c>
      <c r="N1138" s="361">
        <v>38843.916600000004</v>
      </c>
      <c r="O1138" s="361">
        <v>117883.05028</v>
      </c>
      <c r="P1138" s="361">
        <v>114893.06834</v>
      </c>
      <c r="Q1138" s="361">
        <v>6151.6234400000003</v>
      </c>
      <c r="R1138" s="362">
        <v>121044.69178000001</v>
      </c>
    </row>
    <row r="1139" spans="1:18" s="332" customFormat="1" ht="13.5">
      <c r="A1139" s="358"/>
      <c r="B1139" s="358"/>
      <c r="C1139" s="358"/>
      <c r="D1139" s="358"/>
      <c r="E1139" s="359">
        <v>322</v>
      </c>
      <c r="F1139" s="360">
        <v>6095.6474100000005</v>
      </c>
      <c r="G1139" s="361">
        <v>12239.897949999999</v>
      </c>
      <c r="H1139" s="361">
        <v>18335.54536</v>
      </c>
      <c r="I1139" s="361">
        <v>19762.783500000001</v>
      </c>
      <c r="J1139" s="361">
        <v>7174.1778800000002</v>
      </c>
      <c r="K1139" s="361">
        <v>26936.961380000001</v>
      </c>
      <c r="L1139" s="361">
        <v>13922.515509999999</v>
      </c>
      <c r="M1139" s="361">
        <v>6017.1955199999993</v>
      </c>
      <c r="N1139" s="361">
        <v>19939.711030000002</v>
      </c>
      <c r="O1139" s="361">
        <v>65212.217770000003</v>
      </c>
      <c r="P1139" s="361">
        <v>125466.93982</v>
      </c>
      <c r="Q1139" s="361">
        <v>13493.82584</v>
      </c>
      <c r="R1139" s="362">
        <v>138960.76566</v>
      </c>
    </row>
    <row r="1140" spans="1:18" s="332" customFormat="1" ht="13.5">
      <c r="A1140" s="358"/>
      <c r="B1140" s="358"/>
      <c r="C1140" s="358"/>
      <c r="D1140" s="358"/>
      <c r="E1140" s="359">
        <v>329</v>
      </c>
      <c r="F1140" s="360">
        <v>14751.947970000001</v>
      </c>
      <c r="G1140" s="361">
        <v>4575.9881399999995</v>
      </c>
      <c r="H1140" s="361">
        <v>19327.936109999999</v>
      </c>
      <c r="I1140" s="361">
        <v>41260.430209999999</v>
      </c>
      <c r="J1140" s="361">
        <v>16658.748680000001</v>
      </c>
      <c r="K1140" s="361">
        <v>57919.178890000003</v>
      </c>
      <c r="L1140" s="361">
        <v>20352.088800000001</v>
      </c>
      <c r="M1140" s="361">
        <v>6452.5179000000007</v>
      </c>
      <c r="N1140" s="361">
        <v>26804.6067</v>
      </c>
      <c r="O1140" s="361">
        <v>104051.72170000001</v>
      </c>
      <c r="P1140" s="361">
        <v>120047.57006999999</v>
      </c>
      <c r="Q1140" s="361">
        <v>3816.7755999999999</v>
      </c>
      <c r="R1140" s="362">
        <v>123864.34567</v>
      </c>
    </row>
    <row r="1141" spans="1:18" s="332" customFormat="1" ht="13.5">
      <c r="A1141" s="358"/>
      <c r="B1141" s="358"/>
      <c r="C1141" s="358"/>
      <c r="D1141" s="353" t="s">
        <v>93</v>
      </c>
      <c r="E1141" s="354">
        <v>213</v>
      </c>
      <c r="F1141" s="355">
        <v>1590.7514799999999</v>
      </c>
      <c r="G1141" s="356">
        <v>336.98660999999998</v>
      </c>
      <c r="H1141" s="356">
        <v>1927.7380900000001</v>
      </c>
      <c r="I1141" s="356">
        <v>13052.052669999999</v>
      </c>
      <c r="J1141" s="356">
        <v>1654.9947999999999</v>
      </c>
      <c r="K1141" s="356">
        <v>14707.047470000001</v>
      </c>
      <c r="L1141" s="356">
        <v>17520.10673</v>
      </c>
      <c r="M1141" s="356">
        <v>3857.5304500000002</v>
      </c>
      <c r="N1141" s="356">
        <v>21377.637179999998</v>
      </c>
      <c r="O1141" s="356">
        <v>38012.422740000002</v>
      </c>
      <c r="P1141" s="356">
        <v>26623.8698</v>
      </c>
      <c r="Q1141" s="356">
        <v>388.33845000000002</v>
      </c>
      <c r="R1141" s="357">
        <v>27012.20825</v>
      </c>
    </row>
    <row r="1142" spans="1:18" s="332" customFormat="1" ht="13.5">
      <c r="A1142" s="358"/>
      <c r="B1142" s="358"/>
      <c r="C1142" s="358"/>
      <c r="D1142" s="358"/>
      <c r="E1142" s="359">
        <v>346</v>
      </c>
      <c r="F1142" s="360">
        <v>9321.6014500000001</v>
      </c>
      <c r="G1142" s="361">
        <v>2575.47903</v>
      </c>
      <c r="H1142" s="361">
        <v>11897.080480000001</v>
      </c>
      <c r="I1142" s="361">
        <v>45935.373270000004</v>
      </c>
      <c r="J1142" s="361">
        <v>8250.0478999999996</v>
      </c>
      <c r="K1142" s="361">
        <v>54185.421170000001</v>
      </c>
      <c r="L1142" s="361">
        <v>10723.809509999999</v>
      </c>
      <c r="M1142" s="361">
        <v>2935.9783500000003</v>
      </c>
      <c r="N1142" s="361">
        <v>13659.787859999999</v>
      </c>
      <c r="O1142" s="361">
        <v>79742.289510000002</v>
      </c>
      <c r="P1142" s="361">
        <v>90504.358469999992</v>
      </c>
      <c r="Q1142" s="361">
        <v>683.81578000000002</v>
      </c>
      <c r="R1142" s="362">
        <v>91188.174249999996</v>
      </c>
    </row>
    <row r="1143" spans="1:18" s="332" customFormat="1" ht="13.5">
      <c r="A1143" s="358"/>
      <c r="B1143" s="358"/>
      <c r="C1143" s="358"/>
      <c r="D1143" s="353" t="s">
        <v>91</v>
      </c>
      <c r="E1143" s="354">
        <v>453</v>
      </c>
      <c r="F1143" s="355">
        <v>8990.9096199999985</v>
      </c>
      <c r="G1143" s="356">
        <v>14481.55689</v>
      </c>
      <c r="H1143" s="356">
        <v>23472.466510000002</v>
      </c>
      <c r="I1143" s="356">
        <v>31939.600870000002</v>
      </c>
      <c r="J1143" s="356">
        <v>18957.605780000002</v>
      </c>
      <c r="K1143" s="356">
        <v>50897.20665</v>
      </c>
      <c r="L1143" s="356">
        <v>14144.61615</v>
      </c>
      <c r="M1143" s="356">
        <v>5446.9934899999998</v>
      </c>
      <c r="N1143" s="356">
        <v>19591.609640000002</v>
      </c>
      <c r="O1143" s="356">
        <v>93961.282800000001</v>
      </c>
      <c r="P1143" s="356">
        <v>200720.06667</v>
      </c>
      <c r="Q1143" s="356">
        <v>39550.388599999998</v>
      </c>
      <c r="R1143" s="357">
        <v>240270.45527000001</v>
      </c>
    </row>
    <row r="1144" spans="1:18" s="332" customFormat="1" ht="13.5">
      <c r="A1144" s="358"/>
      <c r="B1144" s="353" t="s">
        <v>9</v>
      </c>
      <c r="C1144" s="353" t="s">
        <v>9</v>
      </c>
      <c r="D1144" s="353" t="s">
        <v>9</v>
      </c>
      <c r="E1144" s="354">
        <v>149</v>
      </c>
      <c r="F1144" s="355">
        <v>112855.42190999999</v>
      </c>
      <c r="G1144" s="356">
        <v>60954.255720000001</v>
      </c>
      <c r="H1144" s="356">
        <v>173809.67762999999</v>
      </c>
      <c r="I1144" s="356">
        <v>141853.78081999999</v>
      </c>
      <c r="J1144" s="356">
        <v>62898.636439999995</v>
      </c>
      <c r="K1144" s="356">
        <v>204752.41725999999</v>
      </c>
      <c r="L1144" s="356">
        <v>42409.32</v>
      </c>
      <c r="M1144" s="356">
        <v>24275.94327</v>
      </c>
      <c r="N1144" s="356">
        <v>66685.26327000001</v>
      </c>
      <c r="O1144" s="356">
        <v>445247.35816</v>
      </c>
      <c r="P1144" s="356">
        <v>467037.14493999997</v>
      </c>
      <c r="Q1144" s="356">
        <v>48628.866329999997</v>
      </c>
      <c r="R1144" s="357">
        <v>515666.01126999996</v>
      </c>
    </row>
    <row r="1145" spans="1:18" s="332" customFormat="1" ht="13.5">
      <c r="A1145" s="358"/>
      <c r="B1145" s="358"/>
      <c r="C1145" s="358"/>
      <c r="D1145" s="358"/>
      <c r="E1145" s="359">
        <v>471</v>
      </c>
      <c r="F1145" s="360">
        <v>1491.4177299999999</v>
      </c>
      <c r="G1145" s="361">
        <v>118.89321000000001</v>
      </c>
      <c r="H1145" s="361">
        <v>1610.3109399999998</v>
      </c>
      <c r="I1145" s="361">
        <v>19689.915980000002</v>
      </c>
      <c r="J1145" s="361">
        <v>8351.7805800000006</v>
      </c>
      <c r="K1145" s="361">
        <v>28041.69656</v>
      </c>
      <c r="L1145" s="361">
        <v>5010.2332300000007</v>
      </c>
      <c r="M1145" s="361">
        <v>1021.0593699999999</v>
      </c>
      <c r="N1145" s="361">
        <v>6031.2925999999998</v>
      </c>
      <c r="O1145" s="361">
        <v>35683.3001</v>
      </c>
      <c r="P1145" s="361">
        <v>25273.997920000002</v>
      </c>
      <c r="Q1145" s="361">
        <v>678.29251999999997</v>
      </c>
      <c r="R1145" s="362">
        <v>25952.290440000001</v>
      </c>
    </row>
    <row r="1146" spans="1:18" s="332" customFormat="1" ht="13.5">
      <c r="A1146" s="358"/>
      <c r="B1146" s="358"/>
      <c r="C1146" s="358"/>
      <c r="D1146" s="358"/>
      <c r="E1146" s="359">
        <v>439</v>
      </c>
      <c r="F1146" s="360">
        <v>7501.0719200000003</v>
      </c>
      <c r="G1146" s="361">
        <v>2671.35923</v>
      </c>
      <c r="H1146" s="361">
        <v>10172.43115</v>
      </c>
      <c r="I1146" s="361">
        <v>31567.424489999998</v>
      </c>
      <c r="J1146" s="361">
        <v>19161.231600000003</v>
      </c>
      <c r="K1146" s="361">
        <v>50728.656090000004</v>
      </c>
      <c r="L1146" s="361">
        <v>12357.902810000001</v>
      </c>
      <c r="M1146" s="361">
        <v>4189.8141299999997</v>
      </c>
      <c r="N1146" s="361">
        <v>16547.716939999998</v>
      </c>
      <c r="O1146" s="361">
        <v>77448.804180000006</v>
      </c>
      <c r="P1146" s="361">
        <v>68396.102900000013</v>
      </c>
      <c r="Q1146" s="361">
        <v>4997.3907300000001</v>
      </c>
      <c r="R1146" s="362">
        <v>73393.493629999997</v>
      </c>
    </row>
    <row r="1147" spans="1:18" s="332" customFormat="1" ht="13.5">
      <c r="A1147" s="358"/>
      <c r="B1147" s="358"/>
      <c r="C1147" s="358"/>
      <c r="D1147" s="358"/>
      <c r="E1147" s="359">
        <v>467</v>
      </c>
      <c r="F1147" s="360">
        <v>0</v>
      </c>
      <c r="G1147" s="361">
        <v>0</v>
      </c>
      <c r="H1147" s="361">
        <v>0</v>
      </c>
      <c r="I1147" s="361">
        <v>102.50209</v>
      </c>
      <c r="J1147" s="361">
        <v>28.95337</v>
      </c>
      <c r="K1147" s="361">
        <v>131.45545999999999</v>
      </c>
      <c r="L1147" s="361">
        <v>41.250699999999995</v>
      </c>
      <c r="M1147" s="361">
        <v>0</v>
      </c>
      <c r="N1147" s="361">
        <v>41.250699999999995</v>
      </c>
      <c r="O1147" s="361">
        <v>172.70616000000001</v>
      </c>
      <c r="P1147" s="361">
        <v>24.734380000000002</v>
      </c>
      <c r="Q1147" s="361">
        <v>7.7491700000000003</v>
      </c>
      <c r="R1147" s="362">
        <v>32.483550000000001</v>
      </c>
    </row>
    <row r="1148" spans="1:18" s="332" customFormat="1" ht="13.5">
      <c r="A1148" s="358"/>
      <c r="B1148" s="358"/>
      <c r="C1148" s="358"/>
      <c r="D1148" s="353" t="s">
        <v>229</v>
      </c>
      <c r="E1148" s="354">
        <v>345</v>
      </c>
      <c r="F1148" s="355">
        <v>12259.9256</v>
      </c>
      <c r="G1148" s="356">
        <v>2831.2215099999999</v>
      </c>
      <c r="H1148" s="356">
        <v>15091.14711</v>
      </c>
      <c r="I1148" s="356">
        <v>35714.659810000005</v>
      </c>
      <c r="J1148" s="356">
        <v>11583.576150000001</v>
      </c>
      <c r="K1148" s="356">
        <v>47298.235959999998</v>
      </c>
      <c r="L1148" s="356">
        <v>10671.78882</v>
      </c>
      <c r="M1148" s="356">
        <v>3837.0170699999999</v>
      </c>
      <c r="N1148" s="356">
        <v>14508.805890000001</v>
      </c>
      <c r="O1148" s="356">
        <v>76898.188959999999</v>
      </c>
      <c r="P1148" s="356">
        <v>61972.516840000004</v>
      </c>
      <c r="Q1148" s="356">
        <v>2385.9680899999998</v>
      </c>
      <c r="R1148" s="357">
        <v>64358.484929999999</v>
      </c>
    </row>
    <row r="1149" spans="1:18" s="332" customFormat="1" ht="13.5">
      <c r="A1149" s="358"/>
      <c r="B1149" s="358"/>
      <c r="C1149" s="358"/>
      <c r="D1149" s="353" t="s">
        <v>230</v>
      </c>
      <c r="E1149" s="354">
        <v>150</v>
      </c>
      <c r="F1149" s="355">
        <v>13660.65928</v>
      </c>
      <c r="G1149" s="356">
        <v>5006.2329300000001</v>
      </c>
      <c r="H1149" s="356">
        <v>18666.892210000002</v>
      </c>
      <c r="I1149" s="356">
        <v>50262.74871</v>
      </c>
      <c r="J1149" s="356">
        <v>11841.336019999999</v>
      </c>
      <c r="K1149" s="356">
        <v>62104.084729999995</v>
      </c>
      <c r="L1149" s="356">
        <v>11921.183449999999</v>
      </c>
      <c r="M1149" s="356">
        <v>4125.3910800000003</v>
      </c>
      <c r="N1149" s="356">
        <v>16046.57453</v>
      </c>
      <c r="O1149" s="356">
        <v>96817.551470000006</v>
      </c>
      <c r="P1149" s="356">
        <v>76697.359479999999</v>
      </c>
      <c r="Q1149" s="356">
        <v>2781.8302999999996</v>
      </c>
      <c r="R1149" s="357">
        <v>79479.189780000001</v>
      </c>
    </row>
    <row r="1150" spans="1:18" s="332" customFormat="1" ht="13.5">
      <c r="A1150" s="358"/>
      <c r="B1150" s="358"/>
      <c r="C1150" s="358"/>
      <c r="D1150" s="358"/>
      <c r="E1150" s="359">
        <v>472</v>
      </c>
      <c r="F1150" s="360">
        <v>103.1553</v>
      </c>
      <c r="G1150" s="361">
        <v>0.14612999999999998</v>
      </c>
      <c r="H1150" s="361">
        <v>103.30143</v>
      </c>
      <c r="I1150" s="361">
        <v>88.854140000000001</v>
      </c>
      <c r="J1150" s="361">
        <v>87.035509999999988</v>
      </c>
      <c r="K1150" s="361">
        <v>175.88964999999999</v>
      </c>
      <c r="L1150" s="361">
        <v>350.08909999999997</v>
      </c>
      <c r="M1150" s="361">
        <v>648.25161000000003</v>
      </c>
      <c r="N1150" s="361">
        <v>998.34070999999994</v>
      </c>
      <c r="O1150" s="361">
        <v>1277.53179</v>
      </c>
      <c r="P1150" s="361">
        <v>599.43992000000003</v>
      </c>
      <c r="Q1150" s="361">
        <v>0.51966999999999997</v>
      </c>
      <c r="R1150" s="362">
        <v>599.95958999999993</v>
      </c>
    </row>
    <row r="1151" spans="1:18" s="332" customFormat="1" ht="13.5">
      <c r="A1151" s="358"/>
      <c r="B1151" s="358"/>
      <c r="C1151" s="353" t="s">
        <v>373</v>
      </c>
      <c r="D1151" s="353" t="s">
        <v>373</v>
      </c>
      <c r="E1151" s="354">
        <v>188</v>
      </c>
      <c r="F1151" s="355">
        <v>9806.6926800000001</v>
      </c>
      <c r="G1151" s="356">
        <v>5521.2204900000006</v>
      </c>
      <c r="H1151" s="356">
        <v>15327.91317</v>
      </c>
      <c r="I1151" s="356">
        <v>65218.615549999995</v>
      </c>
      <c r="J1151" s="356">
        <v>16368.72342</v>
      </c>
      <c r="K1151" s="356">
        <v>81587.338969999997</v>
      </c>
      <c r="L1151" s="356">
        <v>36667.078219999996</v>
      </c>
      <c r="M1151" s="356">
        <v>20247.979480000002</v>
      </c>
      <c r="N1151" s="356">
        <v>56915.057700000005</v>
      </c>
      <c r="O1151" s="356">
        <v>153830.30984</v>
      </c>
      <c r="P1151" s="356">
        <v>46855.74899</v>
      </c>
      <c r="Q1151" s="356">
        <v>666.53860999999995</v>
      </c>
      <c r="R1151" s="357">
        <v>47522.287600000003</v>
      </c>
    </row>
    <row r="1152" spans="1:18" s="332" customFormat="1" ht="13.5">
      <c r="A1152" s="358"/>
      <c r="B1152" s="358"/>
      <c r="C1152" s="353" t="s">
        <v>231</v>
      </c>
      <c r="D1152" s="353" t="s">
        <v>232</v>
      </c>
      <c r="E1152" s="354">
        <v>153</v>
      </c>
      <c r="F1152" s="355">
        <v>42970.707909999997</v>
      </c>
      <c r="G1152" s="356">
        <v>172.15992</v>
      </c>
      <c r="H1152" s="356">
        <v>43142.867829999996</v>
      </c>
      <c r="I1152" s="356">
        <v>34166.158719999999</v>
      </c>
      <c r="J1152" s="356">
        <v>6959.5135399999999</v>
      </c>
      <c r="K1152" s="356">
        <v>41125.672259999999</v>
      </c>
      <c r="L1152" s="356">
        <v>9354.9834200000005</v>
      </c>
      <c r="M1152" s="356">
        <v>1403.7444599999999</v>
      </c>
      <c r="N1152" s="356">
        <v>10758.72788</v>
      </c>
      <c r="O1152" s="356">
        <v>95027.267970000001</v>
      </c>
      <c r="P1152" s="356">
        <v>73655.775849999991</v>
      </c>
      <c r="Q1152" s="356">
        <v>400.78222</v>
      </c>
      <c r="R1152" s="357">
        <v>74056.558069999999</v>
      </c>
    </row>
    <row r="1153" spans="1:18" s="332" customFormat="1" ht="13.5">
      <c r="A1153" s="358"/>
      <c r="B1153" s="353" t="s">
        <v>235</v>
      </c>
      <c r="C1153" s="353" t="s">
        <v>235</v>
      </c>
      <c r="D1153" s="353" t="s">
        <v>235</v>
      </c>
      <c r="E1153" s="354">
        <v>146</v>
      </c>
      <c r="F1153" s="355">
        <v>34413.456789999997</v>
      </c>
      <c r="G1153" s="356">
        <v>2048.6724800000002</v>
      </c>
      <c r="H1153" s="356">
        <v>36462.129270000005</v>
      </c>
      <c r="I1153" s="356">
        <v>56223.234039999996</v>
      </c>
      <c r="J1153" s="356">
        <v>7009.9214499999998</v>
      </c>
      <c r="K1153" s="356">
        <v>63233.155490000005</v>
      </c>
      <c r="L1153" s="356">
        <v>16680.155720000002</v>
      </c>
      <c r="M1153" s="356">
        <v>4397.2473899999995</v>
      </c>
      <c r="N1153" s="356">
        <v>21077.403109999999</v>
      </c>
      <c r="O1153" s="356">
        <v>120772.68787000001</v>
      </c>
      <c r="P1153" s="356">
        <v>188500.19412999999</v>
      </c>
      <c r="Q1153" s="356">
        <v>2002.4931200000001</v>
      </c>
      <c r="R1153" s="357">
        <v>190502.68724999999</v>
      </c>
    </row>
    <row r="1154" spans="1:18" s="332" customFormat="1" ht="13.5">
      <c r="A1154" s="358"/>
      <c r="B1154" s="358"/>
      <c r="C1154" s="358"/>
      <c r="D1154" s="358"/>
      <c r="E1154" s="359">
        <v>425</v>
      </c>
      <c r="F1154" s="360">
        <v>11824.492829999999</v>
      </c>
      <c r="G1154" s="361">
        <v>1317.9398799999999</v>
      </c>
      <c r="H1154" s="361">
        <v>13142.432710000001</v>
      </c>
      <c r="I1154" s="361">
        <v>79243.146919999999</v>
      </c>
      <c r="J1154" s="361">
        <v>8538.710070000001</v>
      </c>
      <c r="K1154" s="361">
        <v>87781.85699</v>
      </c>
      <c r="L1154" s="361">
        <v>24321.544570000002</v>
      </c>
      <c r="M1154" s="361">
        <v>7235.4076100000002</v>
      </c>
      <c r="N1154" s="361">
        <v>31556.95218</v>
      </c>
      <c r="O1154" s="361">
        <v>132481.24187999999</v>
      </c>
      <c r="P1154" s="361">
        <v>109416.7922</v>
      </c>
      <c r="Q1154" s="361">
        <v>309.90598999999997</v>
      </c>
      <c r="R1154" s="362">
        <v>109726.69819</v>
      </c>
    </row>
    <row r="1155" spans="1:18" s="332" customFormat="1" ht="13.5">
      <c r="A1155" s="358"/>
      <c r="B1155" s="358"/>
      <c r="C1155" s="353" t="s">
        <v>236</v>
      </c>
      <c r="D1155" s="353" t="s">
        <v>237</v>
      </c>
      <c r="E1155" s="354">
        <v>135</v>
      </c>
      <c r="F1155" s="355">
        <v>13517.869470000001</v>
      </c>
      <c r="G1155" s="356">
        <v>1477.47757</v>
      </c>
      <c r="H1155" s="356">
        <v>14995.347039999999</v>
      </c>
      <c r="I1155" s="356">
        <v>41225.42886</v>
      </c>
      <c r="J1155" s="356">
        <v>7017.8479500000003</v>
      </c>
      <c r="K1155" s="356">
        <v>48243.276810000003</v>
      </c>
      <c r="L1155" s="356">
        <v>13764.825439999999</v>
      </c>
      <c r="M1155" s="356">
        <v>8117.1266900000001</v>
      </c>
      <c r="N1155" s="356">
        <v>21881.952129999998</v>
      </c>
      <c r="O1155" s="356">
        <v>85120.575980000009</v>
      </c>
      <c r="P1155" s="356">
        <v>81822.19571</v>
      </c>
      <c r="Q1155" s="356">
        <v>183.94282000000001</v>
      </c>
      <c r="R1155" s="357">
        <v>82006.138529999997</v>
      </c>
    </row>
    <row r="1156" spans="1:18" s="332" customFormat="1" ht="13.5">
      <c r="A1156" s="358"/>
      <c r="B1156" s="353" t="s">
        <v>12</v>
      </c>
      <c r="C1156" s="353" t="s">
        <v>238</v>
      </c>
      <c r="D1156" s="353" t="s">
        <v>239</v>
      </c>
      <c r="E1156" s="354">
        <v>129</v>
      </c>
      <c r="F1156" s="355">
        <v>33945.719960000002</v>
      </c>
      <c r="G1156" s="356">
        <v>73485.25073</v>
      </c>
      <c r="H1156" s="356">
        <v>107430.97069</v>
      </c>
      <c r="I1156" s="356">
        <v>43767.75015</v>
      </c>
      <c r="J1156" s="356">
        <v>7616.2031500000003</v>
      </c>
      <c r="K1156" s="356">
        <v>51383.953299999994</v>
      </c>
      <c r="L1156" s="356">
        <v>21789.457890000001</v>
      </c>
      <c r="M1156" s="356">
        <v>7114.9715400000005</v>
      </c>
      <c r="N1156" s="356">
        <v>28904.42943</v>
      </c>
      <c r="O1156" s="356">
        <v>187719.35342</v>
      </c>
      <c r="P1156" s="356">
        <v>204908.90148</v>
      </c>
      <c r="Q1156" s="356">
        <v>169845.16626</v>
      </c>
      <c r="R1156" s="357">
        <v>374754.06774000003</v>
      </c>
    </row>
    <row r="1157" spans="1:18" s="332" customFormat="1" ht="13.5">
      <c r="A1157" s="358"/>
      <c r="B1157" s="358"/>
      <c r="C1157" s="353" t="s">
        <v>12</v>
      </c>
      <c r="D1157" s="353" t="s">
        <v>12</v>
      </c>
      <c r="E1157" s="354">
        <v>2</v>
      </c>
      <c r="F1157" s="355">
        <v>38465.85785</v>
      </c>
      <c r="G1157" s="356">
        <v>6294.2921699999997</v>
      </c>
      <c r="H1157" s="356">
        <v>44760.150020000001</v>
      </c>
      <c r="I1157" s="356">
        <v>64086.598890000001</v>
      </c>
      <c r="J1157" s="356">
        <v>9390.9811999999984</v>
      </c>
      <c r="K1157" s="356">
        <v>73477.580090000003</v>
      </c>
      <c r="L1157" s="356">
        <v>23532.400369999999</v>
      </c>
      <c r="M1157" s="356">
        <v>17604.27002</v>
      </c>
      <c r="N1157" s="356">
        <v>41136.670389999999</v>
      </c>
      <c r="O1157" s="356">
        <v>159374.40049999999</v>
      </c>
      <c r="P1157" s="356">
        <v>183353.24862999999</v>
      </c>
      <c r="Q1157" s="356">
        <v>6757.8304500000004</v>
      </c>
      <c r="R1157" s="357">
        <v>190111.07908000002</v>
      </c>
    </row>
    <row r="1158" spans="1:18" s="332" customFormat="1" ht="13.5">
      <c r="A1158" s="358"/>
      <c r="B1158" s="358"/>
      <c r="C1158" s="358"/>
      <c r="D1158" s="358"/>
      <c r="E1158" s="359">
        <v>432</v>
      </c>
      <c r="F1158" s="360">
        <v>8685.8423699999985</v>
      </c>
      <c r="G1158" s="361">
        <v>1905.36168</v>
      </c>
      <c r="H1158" s="361">
        <v>10591.20405</v>
      </c>
      <c r="I1158" s="361">
        <v>28583.880799999999</v>
      </c>
      <c r="J1158" s="361">
        <v>7266.36985</v>
      </c>
      <c r="K1158" s="361">
        <v>35850.250650000002</v>
      </c>
      <c r="L1158" s="361">
        <v>12021.716339999999</v>
      </c>
      <c r="M1158" s="361">
        <v>4470.8967499999999</v>
      </c>
      <c r="N1158" s="361">
        <v>16492.613089999999</v>
      </c>
      <c r="O1158" s="361">
        <v>62934.067790000001</v>
      </c>
      <c r="P1158" s="361">
        <v>83569.263149999999</v>
      </c>
      <c r="Q1158" s="361">
        <v>635.06610999999998</v>
      </c>
      <c r="R1158" s="362">
        <v>84204.329259999999</v>
      </c>
    </row>
    <row r="1159" spans="1:18" s="332" customFormat="1" ht="13.5">
      <c r="A1159" s="358"/>
      <c r="B1159" s="358"/>
      <c r="C1159" s="358"/>
      <c r="D1159" s="358"/>
      <c r="E1159" s="359">
        <v>333</v>
      </c>
      <c r="F1159" s="360">
        <v>15479.558080000001</v>
      </c>
      <c r="G1159" s="361">
        <v>1749.1505099999999</v>
      </c>
      <c r="H1159" s="361">
        <v>17228.708589999998</v>
      </c>
      <c r="I1159" s="361">
        <v>37467.07501</v>
      </c>
      <c r="J1159" s="361">
        <v>9874.5798800000011</v>
      </c>
      <c r="K1159" s="361">
        <v>47341.654889999998</v>
      </c>
      <c r="L1159" s="361">
        <v>16976.132300000001</v>
      </c>
      <c r="M1159" s="361">
        <v>7237.7750099999994</v>
      </c>
      <c r="N1159" s="361">
        <v>24213.907309999999</v>
      </c>
      <c r="O1159" s="361">
        <v>88784.27079000001</v>
      </c>
      <c r="P1159" s="361">
        <v>119874.21984000001</v>
      </c>
      <c r="Q1159" s="361">
        <v>1053.5534399999999</v>
      </c>
      <c r="R1159" s="362">
        <v>120927.77327999999</v>
      </c>
    </row>
    <row r="1160" spans="1:18" s="332" customFormat="1" ht="13.5">
      <c r="A1160" s="358"/>
      <c r="B1160" s="358"/>
      <c r="C1160" s="353" t="s">
        <v>242</v>
      </c>
      <c r="D1160" s="353" t="s">
        <v>242</v>
      </c>
      <c r="E1160" s="354">
        <v>200</v>
      </c>
      <c r="F1160" s="355">
        <v>17932.672839999999</v>
      </c>
      <c r="G1160" s="356">
        <v>1848.5985600000001</v>
      </c>
      <c r="H1160" s="356">
        <v>19781.271399999998</v>
      </c>
      <c r="I1160" s="356">
        <v>47812.82245</v>
      </c>
      <c r="J1160" s="356">
        <v>11829.9501</v>
      </c>
      <c r="K1160" s="356">
        <v>59642.772549999994</v>
      </c>
      <c r="L1160" s="356">
        <v>19675.46846</v>
      </c>
      <c r="M1160" s="356">
        <v>10978.42787</v>
      </c>
      <c r="N1160" s="356">
        <v>30653.89633</v>
      </c>
      <c r="O1160" s="356">
        <v>110077.94028</v>
      </c>
      <c r="P1160" s="356">
        <v>91305.287360000002</v>
      </c>
      <c r="Q1160" s="356">
        <v>7288.3983200000002</v>
      </c>
      <c r="R1160" s="357">
        <v>98593.68568000001</v>
      </c>
    </row>
    <row r="1161" spans="1:18" s="332" customFormat="1" ht="13.5">
      <c r="A1161" s="358"/>
      <c r="B1161" s="353" t="s">
        <v>243</v>
      </c>
      <c r="C1161" s="353" t="s">
        <v>244</v>
      </c>
      <c r="D1161" s="353" t="s">
        <v>244</v>
      </c>
      <c r="E1161" s="354">
        <v>342</v>
      </c>
      <c r="F1161" s="355">
        <v>5304.77657</v>
      </c>
      <c r="G1161" s="356">
        <v>340.34224999999998</v>
      </c>
      <c r="H1161" s="356">
        <v>5645.1188200000006</v>
      </c>
      <c r="I1161" s="356">
        <v>36387.694000000003</v>
      </c>
      <c r="J1161" s="356">
        <v>6370.0177899999999</v>
      </c>
      <c r="K1161" s="356">
        <v>42757.711790000001</v>
      </c>
      <c r="L1161" s="356">
        <v>10939.912920000001</v>
      </c>
      <c r="M1161" s="356">
        <v>9503.0519299999996</v>
      </c>
      <c r="N1161" s="356">
        <v>20442.96485</v>
      </c>
      <c r="O1161" s="356">
        <v>68845.795459999994</v>
      </c>
      <c r="P1161" s="356">
        <v>110511.00276</v>
      </c>
      <c r="Q1161" s="356">
        <v>816.12924999999996</v>
      </c>
      <c r="R1161" s="357">
        <v>111327.13201</v>
      </c>
    </row>
    <row r="1162" spans="1:18" s="332" customFormat="1" ht="13.5">
      <c r="A1162" s="358"/>
      <c r="B1162" s="358"/>
      <c r="C1162" s="358"/>
      <c r="D1162" s="353" t="s">
        <v>245</v>
      </c>
      <c r="E1162" s="354">
        <v>388</v>
      </c>
      <c r="F1162" s="355">
        <v>3489.7929199999999</v>
      </c>
      <c r="G1162" s="356">
        <v>3059.2504199999998</v>
      </c>
      <c r="H1162" s="356">
        <v>6549.0433400000002</v>
      </c>
      <c r="I1162" s="356">
        <v>18314.407279999999</v>
      </c>
      <c r="J1162" s="356">
        <v>971.55174999999997</v>
      </c>
      <c r="K1162" s="356">
        <v>19285.959030000002</v>
      </c>
      <c r="L1162" s="356">
        <v>5572.96958</v>
      </c>
      <c r="M1162" s="356">
        <v>1389.4338</v>
      </c>
      <c r="N1162" s="356">
        <v>6962.4033799999997</v>
      </c>
      <c r="O1162" s="356">
        <v>32797.405749999998</v>
      </c>
      <c r="P1162" s="356">
        <v>73041.316269999996</v>
      </c>
      <c r="Q1162" s="356">
        <v>4102.7364600000001</v>
      </c>
      <c r="R1162" s="357">
        <v>77144.05273000001</v>
      </c>
    </row>
    <row r="1163" spans="1:18" s="332" customFormat="1" ht="13.5">
      <c r="A1163" s="358"/>
      <c r="B1163" s="358"/>
      <c r="C1163" s="353" t="s">
        <v>246</v>
      </c>
      <c r="D1163" s="353" t="s">
        <v>394</v>
      </c>
      <c r="E1163" s="354">
        <v>417</v>
      </c>
      <c r="F1163" s="355">
        <v>11468.510179999999</v>
      </c>
      <c r="G1163" s="356">
        <v>2795.2524900000003</v>
      </c>
      <c r="H1163" s="356">
        <v>14263.76267</v>
      </c>
      <c r="I1163" s="356">
        <v>29033.572649999998</v>
      </c>
      <c r="J1163" s="356">
        <v>2595.4419600000001</v>
      </c>
      <c r="K1163" s="356">
        <v>31629.014609999998</v>
      </c>
      <c r="L1163" s="356">
        <v>8228.4769400000005</v>
      </c>
      <c r="M1163" s="356">
        <v>1871.1784599999999</v>
      </c>
      <c r="N1163" s="356">
        <v>10099.6554</v>
      </c>
      <c r="O1163" s="356">
        <v>55992.432679999998</v>
      </c>
      <c r="P1163" s="356">
        <v>65239.71501</v>
      </c>
      <c r="Q1163" s="356">
        <v>403.27073999999999</v>
      </c>
      <c r="R1163" s="357">
        <v>65642.985750000007</v>
      </c>
    </row>
    <row r="1164" spans="1:18" s="332" customFormat="1" ht="13.5">
      <c r="A1164" s="358"/>
      <c r="B1164" s="358"/>
      <c r="C1164" s="358"/>
      <c r="D1164" s="353" t="s">
        <v>247</v>
      </c>
      <c r="E1164" s="354">
        <v>297</v>
      </c>
      <c r="F1164" s="355">
        <v>13857.8442</v>
      </c>
      <c r="G1164" s="356">
        <v>3306.1586600000001</v>
      </c>
      <c r="H1164" s="356">
        <v>17164.002860000001</v>
      </c>
      <c r="I1164" s="356">
        <v>64752.975930000001</v>
      </c>
      <c r="J1164" s="356">
        <v>9291.6093099999998</v>
      </c>
      <c r="K1164" s="356">
        <v>74044.58524</v>
      </c>
      <c r="L1164" s="356">
        <v>27453.1623</v>
      </c>
      <c r="M1164" s="356">
        <v>8758.334060000001</v>
      </c>
      <c r="N1164" s="356">
        <v>36211.496359999997</v>
      </c>
      <c r="O1164" s="356">
        <v>127420.08446</v>
      </c>
      <c r="P1164" s="356">
        <v>141467.36418999999</v>
      </c>
      <c r="Q1164" s="356">
        <v>6206.20478</v>
      </c>
      <c r="R1164" s="357">
        <v>147673.56896999999</v>
      </c>
    </row>
    <row r="1165" spans="1:18" s="332" customFormat="1" ht="13.5">
      <c r="A1165" s="358"/>
      <c r="B1165" s="358"/>
      <c r="C1165" s="358"/>
      <c r="D1165" s="353" t="s">
        <v>246</v>
      </c>
      <c r="E1165" s="354">
        <v>147</v>
      </c>
      <c r="F1165" s="355">
        <v>88255.310599999997</v>
      </c>
      <c r="G1165" s="356">
        <v>47177.539790000003</v>
      </c>
      <c r="H1165" s="356">
        <v>135432.85038999998</v>
      </c>
      <c r="I1165" s="356">
        <v>130001.18887</v>
      </c>
      <c r="J1165" s="356">
        <v>35682.047399999996</v>
      </c>
      <c r="K1165" s="356">
        <v>165683.23627000002</v>
      </c>
      <c r="L1165" s="356">
        <v>41041.96153</v>
      </c>
      <c r="M1165" s="356">
        <v>19900.970229999999</v>
      </c>
      <c r="N1165" s="356">
        <v>60942.931759999999</v>
      </c>
      <c r="O1165" s="356">
        <v>362059.01842000004</v>
      </c>
      <c r="P1165" s="356">
        <v>441385.08692999999</v>
      </c>
      <c r="Q1165" s="356">
        <v>42650.004520000002</v>
      </c>
      <c r="R1165" s="357">
        <v>484035.09145000001</v>
      </c>
    </row>
    <row r="1166" spans="1:18" s="332" customFormat="1" ht="13.5">
      <c r="A1166" s="358"/>
      <c r="B1166" s="358"/>
      <c r="C1166" s="358"/>
      <c r="D1166" s="358"/>
      <c r="E1166" s="359">
        <v>327</v>
      </c>
      <c r="F1166" s="360">
        <v>7359.9430899999998</v>
      </c>
      <c r="G1166" s="361">
        <v>424.32132000000001</v>
      </c>
      <c r="H1166" s="361">
        <v>7784.2644099999998</v>
      </c>
      <c r="I1166" s="361">
        <v>35521.68881</v>
      </c>
      <c r="J1166" s="361">
        <v>2808.9037799999996</v>
      </c>
      <c r="K1166" s="361">
        <v>38330.59259</v>
      </c>
      <c r="L1166" s="361">
        <v>13159.58568</v>
      </c>
      <c r="M1166" s="361">
        <v>2417.4649900000004</v>
      </c>
      <c r="N1166" s="361">
        <v>15577.050670000001</v>
      </c>
      <c r="O1166" s="361">
        <v>61691.907670000001</v>
      </c>
      <c r="P1166" s="361">
        <v>109796.07061</v>
      </c>
      <c r="Q1166" s="361">
        <v>541.99032999999997</v>
      </c>
      <c r="R1166" s="362">
        <v>110338.06094</v>
      </c>
    </row>
    <row r="1167" spans="1:18" s="332" customFormat="1" ht="13.5">
      <c r="A1167" s="358"/>
      <c r="B1167" s="358"/>
      <c r="C1167" s="353" t="s">
        <v>249</v>
      </c>
      <c r="D1167" s="353" t="s">
        <v>249</v>
      </c>
      <c r="E1167" s="354">
        <v>428</v>
      </c>
      <c r="F1167" s="355">
        <v>6081.1550800000005</v>
      </c>
      <c r="G1167" s="356">
        <v>107.23417999999999</v>
      </c>
      <c r="H1167" s="356">
        <v>6188.3892599999999</v>
      </c>
      <c r="I1167" s="356">
        <v>23132.288960000002</v>
      </c>
      <c r="J1167" s="356">
        <v>2203.1455499999997</v>
      </c>
      <c r="K1167" s="356">
        <v>25335.434510000003</v>
      </c>
      <c r="L1167" s="356">
        <v>5734.5101399999994</v>
      </c>
      <c r="M1167" s="356">
        <v>359.60649000000001</v>
      </c>
      <c r="N1167" s="356">
        <v>6094.1166299999995</v>
      </c>
      <c r="O1167" s="356">
        <v>37617.940399999999</v>
      </c>
      <c r="P1167" s="356">
        <v>93338.65784</v>
      </c>
      <c r="Q1167" s="356">
        <v>69.834969999999998</v>
      </c>
      <c r="R1167" s="357">
        <v>93408.492809999996</v>
      </c>
    </row>
    <row r="1168" spans="1:18" s="332" customFormat="1" ht="13.5">
      <c r="A1168" s="358"/>
      <c r="B1168" s="358"/>
      <c r="C1168" s="353" t="s">
        <v>251</v>
      </c>
      <c r="D1168" s="353" t="s">
        <v>251</v>
      </c>
      <c r="E1168" s="354">
        <v>391</v>
      </c>
      <c r="F1168" s="355">
        <v>2892.0359600000002</v>
      </c>
      <c r="G1168" s="356">
        <v>1165.72093</v>
      </c>
      <c r="H1168" s="356">
        <v>4057.7568900000001</v>
      </c>
      <c r="I1168" s="356">
        <v>28633.1518</v>
      </c>
      <c r="J1168" s="356">
        <v>3756.7312999999999</v>
      </c>
      <c r="K1168" s="356">
        <v>32389.883100000003</v>
      </c>
      <c r="L1168" s="356">
        <v>14547.77376</v>
      </c>
      <c r="M1168" s="356">
        <v>3016.3535699999998</v>
      </c>
      <c r="N1168" s="356">
        <v>17564.127329999999</v>
      </c>
      <c r="O1168" s="356">
        <v>54011.767319999999</v>
      </c>
      <c r="P1168" s="356">
        <v>57579.90926</v>
      </c>
      <c r="Q1168" s="356">
        <v>128.85153</v>
      </c>
      <c r="R1168" s="357">
        <v>57708.76079</v>
      </c>
    </row>
    <row r="1169" spans="1:18" s="332" customFormat="1" ht="13.5">
      <c r="A1169" s="358"/>
      <c r="B1169" s="358"/>
      <c r="C1169" s="353" t="s">
        <v>252</v>
      </c>
      <c r="D1169" s="353" t="s">
        <v>253</v>
      </c>
      <c r="E1169" s="354">
        <v>148</v>
      </c>
      <c r="F1169" s="355">
        <v>19704.422710000003</v>
      </c>
      <c r="G1169" s="356">
        <v>6382.1817599999995</v>
      </c>
      <c r="H1169" s="356">
        <v>26086.604469999998</v>
      </c>
      <c r="I1169" s="356">
        <v>36257.389289999999</v>
      </c>
      <c r="J1169" s="356">
        <v>9119.8511899999994</v>
      </c>
      <c r="K1169" s="356">
        <v>45377.240479999993</v>
      </c>
      <c r="L1169" s="356">
        <v>17139.750800000002</v>
      </c>
      <c r="M1169" s="356">
        <v>6219.1623499999996</v>
      </c>
      <c r="N1169" s="356">
        <v>23358.91315</v>
      </c>
      <c r="O1169" s="356">
        <v>94822.758099999992</v>
      </c>
      <c r="P1169" s="356">
        <v>50414.63708</v>
      </c>
      <c r="Q1169" s="356">
        <v>10014.02967</v>
      </c>
      <c r="R1169" s="357">
        <v>60428.666749999997</v>
      </c>
    </row>
    <row r="1170" spans="1:18" s="332" customFormat="1" ht="13.5">
      <c r="A1170" s="358"/>
      <c r="B1170" s="353" t="s">
        <v>14</v>
      </c>
      <c r="C1170" s="353" t="s">
        <v>254</v>
      </c>
      <c r="D1170" s="353" t="s">
        <v>254</v>
      </c>
      <c r="E1170" s="354">
        <v>234</v>
      </c>
      <c r="F1170" s="355">
        <v>10986.13782</v>
      </c>
      <c r="G1170" s="356">
        <v>583.01102000000003</v>
      </c>
      <c r="H1170" s="356">
        <v>11569.14884</v>
      </c>
      <c r="I1170" s="356">
        <v>70712.596900000004</v>
      </c>
      <c r="J1170" s="356">
        <v>7534.1546699999999</v>
      </c>
      <c r="K1170" s="356">
        <v>78246.751569999993</v>
      </c>
      <c r="L1170" s="356">
        <v>19342.385440000002</v>
      </c>
      <c r="M1170" s="356">
        <v>2261.54846</v>
      </c>
      <c r="N1170" s="356">
        <v>21603.9339</v>
      </c>
      <c r="O1170" s="356">
        <v>111419.83431000001</v>
      </c>
      <c r="P1170" s="356">
        <v>71980.38652</v>
      </c>
      <c r="Q1170" s="356">
        <v>1063.5876599999999</v>
      </c>
      <c r="R1170" s="357">
        <v>73043.974180000005</v>
      </c>
    </row>
    <row r="1171" spans="1:18" s="332" customFormat="1" ht="13.5">
      <c r="A1171" s="358"/>
      <c r="B1171" s="358"/>
      <c r="C1171" s="353" t="s">
        <v>257</v>
      </c>
      <c r="D1171" s="353" t="s">
        <v>257</v>
      </c>
      <c r="E1171" s="354">
        <v>168</v>
      </c>
      <c r="F1171" s="355">
        <v>399704.54497000005</v>
      </c>
      <c r="G1171" s="356">
        <v>92677.504520000002</v>
      </c>
      <c r="H1171" s="356">
        <v>492382.04949</v>
      </c>
      <c r="I1171" s="356">
        <v>153425.61137999999</v>
      </c>
      <c r="J1171" s="356">
        <v>67858.820800000001</v>
      </c>
      <c r="K1171" s="356">
        <v>221284.43218</v>
      </c>
      <c r="L1171" s="356">
        <v>80540.802469999995</v>
      </c>
      <c r="M1171" s="356">
        <v>35566.905869999995</v>
      </c>
      <c r="N1171" s="356">
        <v>116107.70834</v>
      </c>
      <c r="O1171" s="356">
        <v>829774.19001000002</v>
      </c>
      <c r="P1171" s="356">
        <v>686950.13194000011</v>
      </c>
      <c r="Q1171" s="356">
        <v>361195.95632999996</v>
      </c>
      <c r="R1171" s="357">
        <v>1048146.0882699999</v>
      </c>
    </row>
    <row r="1172" spans="1:18" s="332" customFormat="1" ht="13.5">
      <c r="A1172" s="358"/>
      <c r="B1172" s="358"/>
      <c r="C1172" s="358"/>
      <c r="D1172" s="358"/>
      <c r="E1172" s="359">
        <v>169</v>
      </c>
      <c r="F1172" s="360">
        <v>27093.306809999998</v>
      </c>
      <c r="G1172" s="361">
        <v>4530.3096299999997</v>
      </c>
      <c r="H1172" s="361">
        <v>31623.616440000002</v>
      </c>
      <c r="I1172" s="361">
        <v>39074.286489999999</v>
      </c>
      <c r="J1172" s="361">
        <v>8362.2710900000002</v>
      </c>
      <c r="K1172" s="361">
        <v>47436.557580000001</v>
      </c>
      <c r="L1172" s="361">
        <v>15677.75649</v>
      </c>
      <c r="M1172" s="361">
        <v>2190.3547000000003</v>
      </c>
      <c r="N1172" s="361">
        <v>17868.11119</v>
      </c>
      <c r="O1172" s="361">
        <v>96928.285209999987</v>
      </c>
      <c r="P1172" s="361">
        <v>149426.46821000002</v>
      </c>
      <c r="Q1172" s="361">
        <v>2439.5067100000001</v>
      </c>
      <c r="R1172" s="362">
        <v>151865.97491999998</v>
      </c>
    </row>
    <row r="1173" spans="1:18" s="332" customFormat="1" ht="13.5">
      <c r="A1173" s="358"/>
      <c r="B1173" s="358"/>
      <c r="C1173" s="358"/>
      <c r="D1173" s="358"/>
      <c r="E1173" s="359">
        <v>170</v>
      </c>
      <c r="F1173" s="360">
        <v>5773.62547</v>
      </c>
      <c r="G1173" s="361">
        <v>2013.73676</v>
      </c>
      <c r="H1173" s="361">
        <v>7787.3622300000006</v>
      </c>
      <c r="I1173" s="361">
        <v>26629.279710000003</v>
      </c>
      <c r="J1173" s="361">
        <v>5236.7165199999999</v>
      </c>
      <c r="K1173" s="361">
        <v>31865.996230000001</v>
      </c>
      <c r="L1173" s="361">
        <v>7841.7872200000002</v>
      </c>
      <c r="M1173" s="361">
        <v>1100.79035</v>
      </c>
      <c r="N1173" s="361">
        <v>8942.5775699999995</v>
      </c>
      <c r="O1173" s="361">
        <v>48595.936030000004</v>
      </c>
      <c r="P1173" s="361">
        <v>85733.259969999999</v>
      </c>
      <c r="Q1173" s="361">
        <v>2367.4376899999997</v>
      </c>
      <c r="R1173" s="362">
        <v>88100.697659999991</v>
      </c>
    </row>
    <row r="1174" spans="1:18" s="332" customFormat="1" ht="13.5">
      <c r="A1174" s="358"/>
      <c r="B1174" s="358"/>
      <c r="C1174" s="358"/>
      <c r="D1174" s="358"/>
      <c r="E1174" s="359">
        <v>173</v>
      </c>
      <c r="F1174" s="360">
        <v>14242.588310000001</v>
      </c>
      <c r="G1174" s="361">
        <v>7003.92641</v>
      </c>
      <c r="H1174" s="361">
        <v>21246.514719999999</v>
      </c>
      <c r="I1174" s="361">
        <v>32614.715989999997</v>
      </c>
      <c r="J1174" s="361">
        <v>11244.07098</v>
      </c>
      <c r="K1174" s="361">
        <v>43858.786970000001</v>
      </c>
      <c r="L1174" s="361">
        <v>12861.55925</v>
      </c>
      <c r="M1174" s="361">
        <v>3479.9152200000003</v>
      </c>
      <c r="N1174" s="361">
        <v>16341.474470000001</v>
      </c>
      <c r="O1174" s="361">
        <v>81446.776159999994</v>
      </c>
      <c r="P1174" s="361">
        <v>115987.57020999999</v>
      </c>
      <c r="Q1174" s="361">
        <v>1973.0000299999999</v>
      </c>
      <c r="R1174" s="362">
        <v>117960.57024</v>
      </c>
    </row>
    <row r="1175" spans="1:18" s="332" customFormat="1" ht="13.5">
      <c r="A1175" s="358"/>
      <c r="B1175" s="358"/>
      <c r="C1175" s="358"/>
      <c r="D1175" s="358"/>
      <c r="E1175" s="359">
        <v>243</v>
      </c>
      <c r="F1175" s="360">
        <v>16352.77894</v>
      </c>
      <c r="G1175" s="361">
        <v>9065.411759999999</v>
      </c>
      <c r="H1175" s="361">
        <v>25418.190699999999</v>
      </c>
      <c r="I1175" s="361">
        <v>46322.060810000003</v>
      </c>
      <c r="J1175" s="361">
        <v>19054.281260000003</v>
      </c>
      <c r="K1175" s="361">
        <v>65376.342069999999</v>
      </c>
      <c r="L1175" s="361">
        <v>15703.47667</v>
      </c>
      <c r="M1175" s="361">
        <v>7208.00288</v>
      </c>
      <c r="N1175" s="361">
        <v>22911.47955</v>
      </c>
      <c r="O1175" s="361">
        <v>113706.01231999999</v>
      </c>
      <c r="P1175" s="361">
        <v>219880.38633000001</v>
      </c>
      <c r="Q1175" s="361">
        <v>11245.39831</v>
      </c>
      <c r="R1175" s="362">
        <v>231125.78464</v>
      </c>
    </row>
    <row r="1176" spans="1:18" s="332" customFormat="1" ht="13.5">
      <c r="A1176" s="358"/>
      <c r="B1176" s="358"/>
      <c r="C1176" s="358"/>
      <c r="D1176" s="358"/>
      <c r="E1176" s="359">
        <v>378</v>
      </c>
      <c r="F1176" s="360">
        <v>4598.8946999999998</v>
      </c>
      <c r="G1176" s="361">
        <v>2636.6552099999999</v>
      </c>
      <c r="H1176" s="361">
        <v>7235.5499099999997</v>
      </c>
      <c r="I1176" s="361">
        <v>49047.706729999998</v>
      </c>
      <c r="J1176" s="361">
        <v>14782.515619999998</v>
      </c>
      <c r="K1176" s="361">
        <v>63830.222350000004</v>
      </c>
      <c r="L1176" s="361">
        <v>13180.24325</v>
      </c>
      <c r="M1176" s="361">
        <v>3566.2376800000002</v>
      </c>
      <c r="N1176" s="361">
        <v>16746.480929999998</v>
      </c>
      <c r="O1176" s="361">
        <v>87812.253190000003</v>
      </c>
      <c r="P1176" s="361">
        <v>81787.436749999993</v>
      </c>
      <c r="Q1176" s="361">
        <v>669.34523999999999</v>
      </c>
      <c r="R1176" s="362">
        <v>82456.781989999989</v>
      </c>
    </row>
    <row r="1177" spans="1:18" s="332" customFormat="1" ht="13.5">
      <c r="A1177" s="358"/>
      <c r="B1177" s="358"/>
      <c r="C1177" s="358"/>
      <c r="D1177" s="358"/>
      <c r="E1177" s="359">
        <v>316</v>
      </c>
      <c r="F1177" s="360">
        <v>19488.156780000001</v>
      </c>
      <c r="G1177" s="361">
        <v>1323.02378</v>
      </c>
      <c r="H1177" s="361">
        <v>20811.180559999997</v>
      </c>
      <c r="I1177" s="361">
        <v>47547.408340000002</v>
      </c>
      <c r="J1177" s="361">
        <v>11051.576560000001</v>
      </c>
      <c r="K1177" s="361">
        <v>58598.984899999996</v>
      </c>
      <c r="L1177" s="361">
        <v>14805.636329999999</v>
      </c>
      <c r="M1177" s="361">
        <v>3355.6518599999999</v>
      </c>
      <c r="N1177" s="361">
        <v>18161.288190000003</v>
      </c>
      <c r="O1177" s="361">
        <v>97571.45365000001</v>
      </c>
      <c r="P1177" s="361">
        <v>129631.78342000001</v>
      </c>
      <c r="Q1177" s="361">
        <v>1619.8860500000001</v>
      </c>
      <c r="R1177" s="362">
        <v>131251.66946999999</v>
      </c>
    </row>
    <row r="1178" spans="1:18" s="332" customFormat="1" ht="13.5">
      <c r="A1178" s="358"/>
      <c r="B1178" s="358"/>
      <c r="C1178" s="358"/>
      <c r="D1178" s="358"/>
      <c r="E1178" s="359">
        <v>314</v>
      </c>
      <c r="F1178" s="360">
        <v>15106.258189999999</v>
      </c>
      <c r="G1178" s="361">
        <v>2890.64759</v>
      </c>
      <c r="H1178" s="361">
        <v>17996.905780000001</v>
      </c>
      <c r="I1178" s="361">
        <v>32148.326290000001</v>
      </c>
      <c r="J1178" s="361">
        <v>23582.116480000001</v>
      </c>
      <c r="K1178" s="361">
        <v>55730.442770000001</v>
      </c>
      <c r="L1178" s="361">
        <v>15657.40928</v>
      </c>
      <c r="M1178" s="361">
        <v>5647.1403399999999</v>
      </c>
      <c r="N1178" s="361">
        <v>21304.549620000002</v>
      </c>
      <c r="O1178" s="361">
        <v>95031.89817</v>
      </c>
      <c r="P1178" s="361">
        <v>61919.355000000003</v>
      </c>
      <c r="Q1178" s="361">
        <v>2142.5741499999999</v>
      </c>
      <c r="R1178" s="362">
        <v>64061.929149999996</v>
      </c>
    </row>
    <row r="1179" spans="1:18" s="332" customFormat="1" ht="13.5">
      <c r="A1179" s="358"/>
      <c r="B1179" s="358"/>
      <c r="C1179" s="358"/>
      <c r="D1179" s="358"/>
      <c r="E1179" s="359">
        <v>437</v>
      </c>
      <c r="F1179" s="360">
        <v>6984.9046900000003</v>
      </c>
      <c r="G1179" s="361">
        <v>515.46646999999996</v>
      </c>
      <c r="H1179" s="361">
        <v>7500.3711600000006</v>
      </c>
      <c r="I1179" s="361">
        <v>23284.919149999998</v>
      </c>
      <c r="J1179" s="361">
        <v>7001.2052599999997</v>
      </c>
      <c r="K1179" s="361">
        <v>30286.12441</v>
      </c>
      <c r="L1179" s="361">
        <v>6677.4097000000002</v>
      </c>
      <c r="M1179" s="361">
        <v>2928.9463799999999</v>
      </c>
      <c r="N1179" s="361">
        <v>9606.3560799999996</v>
      </c>
      <c r="O1179" s="361">
        <v>47392.851649999997</v>
      </c>
      <c r="P1179" s="361">
        <v>88042.106830000004</v>
      </c>
      <c r="Q1179" s="361">
        <v>671.67901000000006</v>
      </c>
      <c r="R1179" s="362">
        <v>88713.785839999997</v>
      </c>
    </row>
    <row r="1180" spans="1:18" s="332" customFormat="1" ht="13.5">
      <c r="A1180" s="358"/>
      <c r="B1180" s="358"/>
      <c r="C1180" s="353" t="s">
        <v>258</v>
      </c>
      <c r="D1180" s="353" t="s">
        <v>258</v>
      </c>
      <c r="E1180" s="354">
        <v>176</v>
      </c>
      <c r="F1180" s="355">
        <v>5745.0259699999997</v>
      </c>
      <c r="G1180" s="356">
        <v>964.84192000000007</v>
      </c>
      <c r="H1180" s="356">
        <v>6709.8678899999995</v>
      </c>
      <c r="I1180" s="356">
        <v>43214.193950000001</v>
      </c>
      <c r="J1180" s="356">
        <v>7555.1838600000001</v>
      </c>
      <c r="K1180" s="356">
        <v>50769.377810000005</v>
      </c>
      <c r="L1180" s="356">
        <v>25419.026229999999</v>
      </c>
      <c r="M1180" s="356">
        <v>8394.4275600000001</v>
      </c>
      <c r="N1180" s="356">
        <v>33813.45379</v>
      </c>
      <c r="O1180" s="356">
        <v>91292.699489999999</v>
      </c>
      <c r="P1180" s="356">
        <v>44105.710799999993</v>
      </c>
      <c r="Q1180" s="356">
        <v>1366.6328799999999</v>
      </c>
      <c r="R1180" s="357">
        <v>45472.343679999998</v>
      </c>
    </row>
    <row r="1181" spans="1:18" s="332" customFormat="1" ht="13.5">
      <c r="A1181" s="358"/>
      <c r="B1181" s="353" t="s">
        <v>15</v>
      </c>
      <c r="C1181" s="353" t="s">
        <v>259</v>
      </c>
      <c r="D1181" s="353" t="s">
        <v>259</v>
      </c>
      <c r="E1181" s="354">
        <v>162</v>
      </c>
      <c r="F1181" s="355">
        <v>156366.71786999999</v>
      </c>
      <c r="G1181" s="356">
        <v>72525.819839999996</v>
      </c>
      <c r="H1181" s="356">
        <v>228892.53771</v>
      </c>
      <c r="I1181" s="356">
        <v>117006.62712999999</v>
      </c>
      <c r="J1181" s="356">
        <v>35857.837930000002</v>
      </c>
      <c r="K1181" s="356">
        <v>152864.46506000002</v>
      </c>
      <c r="L1181" s="356">
        <v>48957.458200000001</v>
      </c>
      <c r="M1181" s="356">
        <v>31554.85771</v>
      </c>
      <c r="N1181" s="356">
        <v>80512.31590999999</v>
      </c>
      <c r="O1181" s="356">
        <v>462269.31868000003</v>
      </c>
      <c r="P1181" s="356">
        <v>636659.60415000003</v>
      </c>
      <c r="Q1181" s="356">
        <v>131357.14984</v>
      </c>
      <c r="R1181" s="357">
        <v>768016.75399</v>
      </c>
    </row>
    <row r="1182" spans="1:18" s="332" customFormat="1" ht="13.5">
      <c r="A1182" s="358"/>
      <c r="B1182" s="358"/>
      <c r="C1182" s="358"/>
      <c r="D1182" s="358"/>
      <c r="E1182" s="359">
        <v>197</v>
      </c>
      <c r="F1182" s="360">
        <v>8227.6305400000001</v>
      </c>
      <c r="G1182" s="361">
        <v>2257.9462599999997</v>
      </c>
      <c r="H1182" s="361">
        <v>10485.576800000001</v>
      </c>
      <c r="I1182" s="361">
        <v>21623.20693</v>
      </c>
      <c r="J1182" s="361">
        <v>3862.2942499999999</v>
      </c>
      <c r="K1182" s="361">
        <v>25485.501179999999</v>
      </c>
      <c r="L1182" s="361">
        <v>4604.5698200000006</v>
      </c>
      <c r="M1182" s="361">
        <v>1673.1552799999999</v>
      </c>
      <c r="N1182" s="361">
        <v>6277.7250999999997</v>
      </c>
      <c r="O1182" s="361">
        <v>42248.803079999998</v>
      </c>
      <c r="P1182" s="361">
        <v>89518.044299999994</v>
      </c>
      <c r="Q1182" s="361">
        <v>242.61372</v>
      </c>
      <c r="R1182" s="362">
        <v>89760.658020000003</v>
      </c>
    </row>
    <row r="1183" spans="1:18" s="332" customFormat="1" ht="13.5">
      <c r="A1183" s="358"/>
      <c r="B1183" s="358"/>
      <c r="C1183" s="358"/>
      <c r="D1183" s="358"/>
      <c r="E1183" s="359">
        <v>365</v>
      </c>
      <c r="F1183" s="360">
        <v>7304.8148300000003</v>
      </c>
      <c r="G1183" s="361">
        <v>616.12361999999996</v>
      </c>
      <c r="H1183" s="361">
        <v>7920.9384500000006</v>
      </c>
      <c r="I1183" s="361">
        <v>29749.111570000001</v>
      </c>
      <c r="J1183" s="361">
        <v>5841.3019599999998</v>
      </c>
      <c r="K1183" s="361">
        <v>35590.413529999998</v>
      </c>
      <c r="L1183" s="361">
        <v>8973.8409600000014</v>
      </c>
      <c r="M1183" s="361">
        <v>2068.63123</v>
      </c>
      <c r="N1183" s="361">
        <v>11042.472189999999</v>
      </c>
      <c r="O1183" s="361">
        <v>54553.82417</v>
      </c>
      <c r="P1183" s="361">
        <v>97902.116420000006</v>
      </c>
      <c r="Q1183" s="361">
        <v>409.80077</v>
      </c>
      <c r="R1183" s="362">
        <v>98311.917189999993</v>
      </c>
    </row>
    <row r="1184" spans="1:18" s="332" customFormat="1" ht="13.5">
      <c r="A1184" s="358"/>
      <c r="B1184" s="358"/>
      <c r="C1184" s="358"/>
      <c r="D1184" s="358"/>
      <c r="E1184" s="359">
        <v>311</v>
      </c>
      <c r="F1184" s="360">
        <v>32272.73631</v>
      </c>
      <c r="G1184" s="361">
        <v>5571.8270700000003</v>
      </c>
      <c r="H1184" s="361">
        <v>37844.56338</v>
      </c>
      <c r="I1184" s="361">
        <v>49951.714919999999</v>
      </c>
      <c r="J1184" s="361">
        <v>11666.253630000001</v>
      </c>
      <c r="K1184" s="361">
        <v>61617.968549999998</v>
      </c>
      <c r="L1184" s="361">
        <v>12152.108490000001</v>
      </c>
      <c r="M1184" s="361">
        <v>5509.5941600000006</v>
      </c>
      <c r="N1184" s="361">
        <v>17661.702649999999</v>
      </c>
      <c r="O1184" s="361">
        <v>117124.23458</v>
      </c>
      <c r="P1184" s="361">
        <v>154346.65706999999</v>
      </c>
      <c r="Q1184" s="361">
        <v>2901.1315</v>
      </c>
      <c r="R1184" s="362">
        <v>157247.78857</v>
      </c>
    </row>
    <row r="1185" spans="1:18" s="332" customFormat="1" ht="13.5">
      <c r="A1185" s="358"/>
      <c r="B1185" s="358"/>
      <c r="C1185" s="358"/>
      <c r="D1185" s="358"/>
      <c r="E1185" s="359">
        <v>438</v>
      </c>
      <c r="F1185" s="360">
        <v>4786.5207099999998</v>
      </c>
      <c r="G1185" s="361">
        <v>128.48754</v>
      </c>
      <c r="H1185" s="361">
        <v>4915.0082499999999</v>
      </c>
      <c r="I1185" s="361">
        <v>19079.836600000002</v>
      </c>
      <c r="J1185" s="361">
        <v>1347.68121</v>
      </c>
      <c r="K1185" s="361">
        <v>20427.517809999998</v>
      </c>
      <c r="L1185" s="361">
        <v>3735.1891800000003</v>
      </c>
      <c r="M1185" s="361">
        <v>498.75521999999995</v>
      </c>
      <c r="N1185" s="361">
        <v>4233.9444000000003</v>
      </c>
      <c r="O1185" s="361">
        <v>29576.47046</v>
      </c>
      <c r="P1185" s="361">
        <v>51201.14445</v>
      </c>
      <c r="Q1185" s="361">
        <v>168.06456</v>
      </c>
      <c r="R1185" s="362">
        <v>51369.209009999999</v>
      </c>
    </row>
    <row r="1186" spans="1:18" s="332" customFormat="1" ht="13.5">
      <c r="A1186" s="358"/>
      <c r="B1186" s="358"/>
      <c r="C1186" s="358"/>
      <c r="D1186" s="353" t="s">
        <v>260</v>
      </c>
      <c r="E1186" s="354">
        <v>192</v>
      </c>
      <c r="F1186" s="355">
        <v>20196.708059999997</v>
      </c>
      <c r="G1186" s="356">
        <v>1109.35987</v>
      </c>
      <c r="H1186" s="356">
        <v>21306.067930000001</v>
      </c>
      <c r="I1186" s="356">
        <v>15811.61219</v>
      </c>
      <c r="J1186" s="356">
        <v>3465.6830199999999</v>
      </c>
      <c r="K1186" s="356">
        <v>19277.29521</v>
      </c>
      <c r="L1186" s="356">
        <v>15516.46422</v>
      </c>
      <c r="M1186" s="356">
        <v>552.57601999999997</v>
      </c>
      <c r="N1186" s="356">
        <v>16069.04024</v>
      </c>
      <c r="O1186" s="356">
        <v>56652.403380000003</v>
      </c>
      <c r="P1186" s="356">
        <v>57722.034209999998</v>
      </c>
      <c r="Q1186" s="356">
        <v>7249.7075500000001</v>
      </c>
      <c r="R1186" s="357">
        <v>64971.741759999997</v>
      </c>
    </row>
    <row r="1187" spans="1:18" s="332" customFormat="1" ht="13.5">
      <c r="A1187" s="358"/>
      <c r="B1187" s="358"/>
      <c r="C1187" s="353" t="s">
        <v>15</v>
      </c>
      <c r="D1187" s="353" t="s">
        <v>15</v>
      </c>
      <c r="E1187" s="354">
        <v>426</v>
      </c>
      <c r="F1187" s="355">
        <v>6970.3744999999999</v>
      </c>
      <c r="G1187" s="356">
        <v>3016.1847000000002</v>
      </c>
      <c r="H1187" s="356">
        <v>9986.5591999999997</v>
      </c>
      <c r="I1187" s="356">
        <v>21551.29636</v>
      </c>
      <c r="J1187" s="356">
        <v>2602.98144</v>
      </c>
      <c r="K1187" s="356">
        <v>24154.2778</v>
      </c>
      <c r="L1187" s="356">
        <v>6995.7234699999999</v>
      </c>
      <c r="M1187" s="356">
        <v>1822.92589</v>
      </c>
      <c r="N1187" s="356">
        <v>8818.6493599999994</v>
      </c>
      <c r="O1187" s="356">
        <v>42959.486360000003</v>
      </c>
      <c r="P1187" s="356">
        <v>91892.047379999989</v>
      </c>
      <c r="Q1187" s="356">
        <v>712.55995999999993</v>
      </c>
      <c r="R1187" s="357">
        <v>92604.607340000002</v>
      </c>
    </row>
    <row r="1188" spans="1:18" s="332" customFormat="1" ht="13.5">
      <c r="A1188" s="358"/>
      <c r="B1188" s="353" t="s">
        <v>16</v>
      </c>
      <c r="C1188" s="353" t="s">
        <v>261</v>
      </c>
      <c r="D1188" s="353" t="s">
        <v>261</v>
      </c>
      <c r="E1188" s="354">
        <v>209</v>
      </c>
      <c r="F1188" s="355">
        <v>18392.24091</v>
      </c>
      <c r="G1188" s="356">
        <v>5438.9300800000001</v>
      </c>
      <c r="H1188" s="356">
        <v>23831.170989999999</v>
      </c>
      <c r="I1188" s="356">
        <v>45230.97582</v>
      </c>
      <c r="J1188" s="356">
        <v>10771.25972</v>
      </c>
      <c r="K1188" s="356">
        <v>56002.235540000001</v>
      </c>
      <c r="L1188" s="356">
        <v>30168.74627</v>
      </c>
      <c r="M1188" s="356">
        <v>14110.742769999999</v>
      </c>
      <c r="N1188" s="356">
        <v>44279.48904</v>
      </c>
      <c r="O1188" s="356">
        <v>124112.89556999999</v>
      </c>
      <c r="P1188" s="356">
        <v>115750.79470999999</v>
      </c>
      <c r="Q1188" s="356">
        <v>5262.0955400000003</v>
      </c>
      <c r="R1188" s="357">
        <v>121012.89025</v>
      </c>
    </row>
    <row r="1189" spans="1:18" s="332" customFormat="1" ht="13.5">
      <c r="A1189" s="358"/>
      <c r="B1189" s="358"/>
      <c r="C1189" s="353" t="s">
        <v>262</v>
      </c>
      <c r="D1189" s="353" t="s">
        <v>413</v>
      </c>
      <c r="E1189" s="354">
        <v>400</v>
      </c>
      <c r="F1189" s="355">
        <v>4484.04475</v>
      </c>
      <c r="G1189" s="356">
        <v>222.53681</v>
      </c>
      <c r="H1189" s="356">
        <v>4706.5815599999996</v>
      </c>
      <c r="I1189" s="356">
        <v>17318.669710000002</v>
      </c>
      <c r="J1189" s="356">
        <v>3144.5563299999999</v>
      </c>
      <c r="K1189" s="356">
        <v>20463.226039999998</v>
      </c>
      <c r="L1189" s="356">
        <v>11873.01254</v>
      </c>
      <c r="M1189" s="356">
        <v>1552.22263</v>
      </c>
      <c r="N1189" s="356">
        <v>13425.23517</v>
      </c>
      <c r="O1189" s="356">
        <v>38595.04277</v>
      </c>
      <c r="P1189" s="356">
        <v>79933.665569999997</v>
      </c>
      <c r="Q1189" s="356">
        <v>88.652760000000001</v>
      </c>
      <c r="R1189" s="357">
        <v>80022.318329999995</v>
      </c>
    </row>
    <row r="1190" spans="1:18" s="332" customFormat="1" ht="13.5">
      <c r="A1190" s="358"/>
      <c r="B1190" s="358"/>
      <c r="C1190" s="358"/>
      <c r="D1190" s="353" t="s">
        <v>264</v>
      </c>
      <c r="E1190" s="354">
        <v>250</v>
      </c>
      <c r="F1190" s="355">
        <v>14371.69399</v>
      </c>
      <c r="G1190" s="356">
        <v>3120.1942799999997</v>
      </c>
      <c r="H1190" s="356">
        <v>17491.888269999999</v>
      </c>
      <c r="I1190" s="356">
        <v>43246.524859999998</v>
      </c>
      <c r="J1190" s="356">
        <v>14726.15617</v>
      </c>
      <c r="K1190" s="356">
        <v>57972.68103</v>
      </c>
      <c r="L1190" s="356">
        <v>11636.507589999999</v>
      </c>
      <c r="M1190" s="356">
        <v>2448.8596499999999</v>
      </c>
      <c r="N1190" s="356">
        <v>14085.36724</v>
      </c>
      <c r="O1190" s="356">
        <v>89549.93654000001</v>
      </c>
      <c r="P1190" s="356">
        <v>99187.851439999999</v>
      </c>
      <c r="Q1190" s="356">
        <v>3577.7786599999999</v>
      </c>
      <c r="R1190" s="357">
        <v>102765.63009999999</v>
      </c>
    </row>
    <row r="1191" spans="1:18" s="332" customFormat="1" ht="13.5">
      <c r="A1191" s="358"/>
      <c r="B1191" s="358"/>
      <c r="C1191" s="353" t="s">
        <v>266</v>
      </c>
      <c r="D1191" s="353" t="s">
        <v>266</v>
      </c>
      <c r="E1191" s="354">
        <v>239</v>
      </c>
      <c r="F1191" s="355">
        <v>6814.0957500000004</v>
      </c>
      <c r="G1191" s="356">
        <v>2231.78296</v>
      </c>
      <c r="H1191" s="356">
        <v>9045.8787100000009</v>
      </c>
      <c r="I1191" s="356">
        <v>31339.06165</v>
      </c>
      <c r="J1191" s="356">
        <v>9928.5286199999991</v>
      </c>
      <c r="K1191" s="356">
        <v>41267.590270000001</v>
      </c>
      <c r="L1191" s="356">
        <v>18308.242610000001</v>
      </c>
      <c r="M1191" s="356">
        <v>6714.6648700000005</v>
      </c>
      <c r="N1191" s="356">
        <v>25022.907480000002</v>
      </c>
      <c r="O1191" s="356">
        <v>75336.376459999999</v>
      </c>
      <c r="P1191" s="356">
        <v>62630.499240000005</v>
      </c>
      <c r="Q1191" s="356">
        <v>5784.0862900000002</v>
      </c>
      <c r="R1191" s="357">
        <v>68414.585529999997</v>
      </c>
    </row>
    <row r="1192" spans="1:18" s="332" customFormat="1" ht="13.5">
      <c r="A1192" s="358"/>
      <c r="B1192" s="358"/>
      <c r="C1192" s="358"/>
      <c r="D1192" s="353" t="s">
        <v>267</v>
      </c>
      <c r="E1192" s="354">
        <v>349</v>
      </c>
      <c r="F1192" s="355">
        <v>4382.2750300000007</v>
      </c>
      <c r="G1192" s="356">
        <v>128.71197999999998</v>
      </c>
      <c r="H1192" s="356">
        <v>4510.9870099999998</v>
      </c>
      <c r="I1192" s="356">
        <v>21384.212289999999</v>
      </c>
      <c r="J1192" s="356">
        <v>4680.5629500000005</v>
      </c>
      <c r="K1192" s="356">
        <v>26064.775239999999</v>
      </c>
      <c r="L1192" s="356">
        <v>9261.3084499999986</v>
      </c>
      <c r="M1192" s="356">
        <v>1302.5934399999999</v>
      </c>
      <c r="N1192" s="356">
        <v>10563.901890000001</v>
      </c>
      <c r="O1192" s="356">
        <v>41139.664140000001</v>
      </c>
      <c r="P1192" s="356">
        <v>33360.648959999999</v>
      </c>
      <c r="Q1192" s="356">
        <v>120.88008000000001</v>
      </c>
      <c r="R1192" s="357">
        <v>33481.529040000001</v>
      </c>
    </row>
    <row r="1193" spans="1:18" s="332" customFormat="1" ht="13.5">
      <c r="A1193" s="358"/>
      <c r="B1193" s="358"/>
      <c r="C1193" s="353" t="s">
        <v>268</v>
      </c>
      <c r="D1193" s="353" t="s">
        <v>269</v>
      </c>
      <c r="E1193" s="354">
        <v>191</v>
      </c>
      <c r="F1193" s="355">
        <v>20320.477589999999</v>
      </c>
      <c r="G1193" s="356">
        <v>2917.0025900000001</v>
      </c>
      <c r="H1193" s="356">
        <v>23237.480179999999</v>
      </c>
      <c r="I1193" s="356">
        <v>75344.231239999994</v>
      </c>
      <c r="J1193" s="356">
        <v>16610.685440000001</v>
      </c>
      <c r="K1193" s="356">
        <v>91954.916680000009</v>
      </c>
      <c r="L1193" s="356">
        <v>39130.233369999994</v>
      </c>
      <c r="M1193" s="356">
        <v>16716.8459</v>
      </c>
      <c r="N1193" s="356">
        <v>55847.079270000002</v>
      </c>
      <c r="O1193" s="356">
        <v>171039.47613</v>
      </c>
      <c r="P1193" s="356">
        <v>153117.28456999999</v>
      </c>
      <c r="Q1193" s="356">
        <v>1538.0474099999999</v>
      </c>
      <c r="R1193" s="357">
        <v>154655.33197999999</v>
      </c>
    </row>
    <row r="1194" spans="1:18" s="332" customFormat="1" ht="13.5">
      <c r="A1194" s="358"/>
      <c r="B1194" s="358"/>
      <c r="C1194" s="358"/>
      <c r="D1194" s="358"/>
      <c r="E1194" s="359">
        <v>376</v>
      </c>
      <c r="F1194" s="360">
        <v>17386.178949999998</v>
      </c>
      <c r="G1194" s="361">
        <v>2120.9123300000001</v>
      </c>
      <c r="H1194" s="361">
        <v>19507.091280000001</v>
      </c>
      <c r="I1194" s="361">
        <v>18728.487100000002</v>
      </c>
      <c r="J1194" s="361">
        <v>3014.53766</v>
      </c>
      <c r="K1194" s="361">
        <v>21743.02476</v>
      </c>
      <c r="L1194" s="361">
        <v>10938.38918</v>
      </c>
      <c r="M1194" s="361">
        <v>4775.2819900000004</v>
      </c>
      <c r="N1194" s="361">
        <v>15713.67117</v>
      </c>
      <c r="O1194" s="361">
        <v>56963.787210000002</v>
      </c>
      <c r="P1194" s="361">
        <v>51080.474969999996</v>
      </c>
      <c r="Q1194" s="361">
        <v>1260.0168700000002</v>
      </c>
      <c r="R1194" s="362">
        <v>52340.491840000002</v>
      </c>
    </row>
    <row r="1195" spans="1:18" s="332" customFormat="1" ht="13.5">
      <c r="A1195" s="358"/>
      <c r="B1195" s="358"/>
      <c r="C1195" s="353" t="s">
        <v>16</v>
      </c>
      <c r="D1195" s="353" t="s">
        <v>270</v>
      </c>
      <c r="E1195" s="354">
        <v>29</v>
      </c>
      <c r="F1195" s="355">
        <v>6624.4097599999996</v>
      </c>
      <c r="G1195" s="356">
        <v>2337.9004500000001</v>
      </c>
      <c r="H1195" s="356">
        <v>8962.3102100000015</v>
      </c>
      <c r="I1195" s="356">
        <v>14482.406999999999</v>
      </c>
      <c r="J1195" s="356">
        <v>2779.2872499999999</v>
      </c>
      <c r="K1195" s="356">
        <v>17261.69425</v>
      </c>
      <c r="L1195" s="356">
        <v>6834.5229200000003</v>
      </c>
      <c r="M1195" s="356">
        <v>2433.06709</v>
      </c>
      <c r="N1195" s="356">
        <v>9267.5900099999999</v>
      </c>
      <c r="O1195" s="356">
        <v>35491.594469999996</v>
      </c>
      <c r="P1195" s="356">
        <v>43162.053500000002</v>
      </c>
      <c r="Q1195" s="356">
        <v>4291.2270399999998</v>
      </c>
      <c r="R1195" s="357">
        <v>47453.28054</v>
      </c>
    </row>
    <row r="1196" spans="1:18" s="332" customFormat="1" ht="13.5">
      <c r="A1196" s="358"/>
      <c r="B1196" s="358"/>
      <c r="C1196" s="358"/>
      <c r="D1196" s="358"/>
      <c r="E1196" s="359">
        <v>30</v>
      </c>
      <c r="F1196" s="360">
        <v>11523.703880000001</v>
      </c>
      <c r="G1196" s="361">
        <v>7770.9638099999993</v>
      </c>
      <c r="H1196" s="361">
        <v>19294.667690000002</v>
      </c>
      <c r="I1196" s="361">
        <v>47766.459179999998</v>
      </c>
      <c r="J1196" s="361">
        <v>13259.65301</v>
      </c>
      <c r="K1196" s="361">
        <v>61026.11219</v>
      </c>
      <c r="L1196" s="361">
        <v>15747.1713</v>
      </c>
      <c r="M1196" s="361">
        <v>4814.0212000000001</v>
      </c>
      <c r="N1196" s="361">
        <v>20561.192500000001</v>
      </c>
      <c r="O1196" s="361">
        <v>100881.97237999999</v>
      </c>
      <c r="P1196" s="361">
        <v>69435.27337000001</v>
      </c>
      <c r="Q1196" s="361">
        <v>2597.8574199999998</v>
      </c>
      <c r="R1196" s="362">
        <v>72033.13079000001</v>
      </c>
    </row>
    <row r="1197" spans="1:18" s="332" customFormat="1" ht="13.5">
      <c r="A1197" s="358"/>
      <c r="B1197" s="358"/>
      <c r="C1197" s="358"/>
      <c r="D1197" s="358"/>
      <c r="E1197" s="359">
        <v>33</v>
      </c>
      <c r="F1197" s="360">
        <v>13736.317359999999</v>
      </c>
      <c r="G1197" s="361">
        <v>8455.3134300000002</v>
      </c>
      <c r="H1197" s="361">
        <v>22191.630789999999</v>
      </c>
      <c r="I1197" s="361">
        <v>36135.253229999995</v>
      </c>
      <c r="J1197" s="361">
        <v>22064.504969999998</v>
      </c>
      <c r="K1197" s="361">
        <v>58199.758200000004</v>
      </c>
      <c r="L1197" s="361">
        <v>14010.11275</v>
      </c>
      <c r="M1197" s="361">
        <v>7672.9121799999994</v>
      </c>
      <c r="N1197" s="361">
        <v>21683.02493</v>
      </c>
      <c r="O1197" s="361">
        <v>102074.41392000001</v>
      </c>
      <c r="P1197" s="361">
        <v>95488.150970000002</v>
      </c>
      <c r="Q1197" s="361">
        <v>4131.2725799999998</v>
      </c>
      <c r="R1197" s="362">
        <v>99619.423549999992</v>
      </c>
    </row>
    <row r="1198" spans="1:18" s="332" customFormat="1" ht="13.5">
      <c r="A1198" s="358"/>
      <c r="B1198" s="358"/>
      <c r="C1198" s="358"/>
      <c r="D1198" s="358"/>
      <c r="E1198" s="359">
        <v>355</v>
      </c>
      <c r="F1198" s="360">
        <v>14758.339320000001</v>
      </c>
      <c r="G1198" s="361">
        <v>3110.6910099999996</v>
      </c>
      <c r="H1198" s="361">
        <v>17869.030329999998</v>
      </c>
      <c r="I1198" s="361">
        <v>37843.52392</v>
      </c>
      <c r="J1198" s="361">
        <v>8416.8315000000002</v>
      </c>
      <c r="K1198" s="361">
        <v>46260.35542</v>
      </c>
      <c r="L1198" s="361">
        <v>13920.60945</v>
      </c>
      <c r="M1198" s="361">
        <v>2543.1648700000001</v>
      </c>
      <c r="N1198" s="361">
        <v>16463.77432</v>
      </c>
      <c r="O1198" s="361">
        <v>80593.160069999998</v>
      </c>
      <c r="P1198" s="361">
        <v>83306.103950000004</v>
      </c>
      <c r="Q1198" s="361">
        <v>4087.4121800000003</v>
      </c>
      <c r="R1198" s="362">
        <v>87393.516129999989</v>
      </c>
    </row>
    <row r="1199" spans="1:18" s="332" customFormat="1" ht="13.5">
      <c r="A1199" s="358"/>
      <c r="B1199" s="358"/>
      <c r="C1199" s="358"/>
      <c r="D1199" s="358"/>
      <c r="E1199" s="359">
        <v>279</v>
      </c>
      <c r="F1199" s="360">
        <v>7597.4792800000005</v>
      </c>
      <c r="G1199" s="361">
        <v>3998.0151000000001</v>
      </c>
      <c r="H1199" s="361">
        <v>11595.49438</v>
      </c>
      <c r="I1199" s="361">
        <v>26574.883809999999</v>
      </c>
      <c r="J1199" s="361">
        <v>6442.0307000000003</v>
      </c>
      <c r="K1199" s="361">
        <v>33016.914510000002</v>
      </c>
      <c r="L1199" s="361">
        <v>11088.84953</v>
      </c>
      <c r="M1199" s="361">
        <v>3532.9762299999998</v>
      </c>
      <c r="N1199" s="361">
        <v>14621.82576</v>
      </c>
      <c r="O1199" s="361">
        <v>59234.234649999999</v>
      </c>
      <c r="P1199" s="361">
        <v>65954.226970000003</v>
      </c>
      <c r="Q1199" s="361">
        <v>2740.6009599999998</v>
      </c>
      <c r="R1199" s="362">
        <v>68694.827930000014</v>
      </c>
    </row>
    <row r="1200" spans="1:18" s="332" customFormat="1" ht="13.5">
      <c r="A1200" s="358"/>
      <c r="B1200" s="358"/>
      <c r="C1200" s="358"/>
      <c r="D1200" s="358"/>
      <c r="E1200" s="359">
        <v>307</v>
      </c>
      <c r="F1200" s="360">
        <v>3271.4536800000001</v>
      </c>
      <c r="G1200" s="361">
        <v>419.00036999999998</v>
      </c>
      <c r="H1200" s="361">
        <v>3690.4540499999998</v>
      </c>
      <c r="I1200" s="361">
        <v>11242.05762</v>
      </c>
      <c r="J1200" s="361">
        <v>7120.5038800000002</v>
      </c>
      <c r="K1200" s="361">
        <v>18362.5615</v>
      </c>
      <c r="L1200" s="361">
        <v>6804.4004999999997</v>
      </c>
      <c r="M1200" s="361">
        <v>3128.4694500000001</v>
      </c>
      <c r="N1200" s="361">
        <v>9932.8699499999984</v>
      </c>
      <c r="O1200" s="361">
        <v>31985.8855</v>
      </c>
      <c r="P1200" s="361">
        <v>81173.423599999995</v>
      </c>
      <c r="Q1200" s="361">
        <v>2031.6924299999998</v>
      </c>
      <c r="R1200" s="362">
        <v>83205.116030000005</v>
      </c>
    </row>
    <row r="1201" spans="1:18" s="332" customFormat="1" ht="13.5">
      <c r="A1201" s="358"/>
      <c r="B1201" s="358"/>
      <c r="C1201" s="358"/>
      <c r="D1201" s="358"/>
      <c r="E1201" s="359">
        <v>313</v>
      </c>
      <c r="F1201" s="360">
        <v>15349.53493</v>
      </c>
      <c r="G1201" s="361">
        <v>1638.2094</v>
      </c>
      <c r="H1201" s="361">
        <v>16987.744329999998</v>
      </c>
      <c r="I1201" s="361">
        <v>33403.4136</v>
      </c>
      <c r="J1201" s="361">
        <v>4687.7876299999998</v>
      </c>
      <c r="K1201" s="361">
        <v>38091.201229999999</v>
      </c>
      <c r="L1201" s="361">
        <v>14499.47847</v>
      </c>
      <c r="M1201" s="361">
        <v>4068.4658799999997</v>
      </c>
      <c r="N1201" s="361">
        <v>18567.944350000002</v>
      </c>
      <c r="O1201" s="361">
        <v>73646.889909999998</v>
      </c>
      <c r="P1201" s="361">
        <v>110860.03348</v>
      </c>
      <c r="Q1201" s="361">
        <v>5443.7039800000002</v>
      </c>
      <c r="R1201" s="362">
        <v>116303.73745999999</v>
      </c>
    </row>
    <row r="1202" spans="1:18" s="332" customFormat="1" ht="13.5">
      <c r="A1202" s="358"/>
      <c r="B1202" s="358"/>
      <c r="C1202" s="358"/>
      <c r="D1202" s="353" t="s">
        <v>74</v>
      </c>
      <c r="E1202" s="354">
        <v>387</v>
      </c>
      <c r="F1202" s="355">
        <v>10295.67166</v>
      </c>
      <c r="G1202" s="356">
        <v>2917.0202799999997</v>
      </c>
      <c r="H1202" s="356">
        <v>13212.691939999999</v>
      </c>
      <c r="I1202" s="356">
        <v>28190.438109999999</v>
      </c>
      <c r="J1202" s="356">
        <v>6191.558</v>
      </c>
      <c r="K1202" s="356">
        <v>34381.99611</v>
      </c>
      <c r="L1202" s="356">
        <v>8472.7327699999987</v>
      </c>
      <c r="M1202" s="356">
        <v>3104.11798</v>
      </c>
      <c r="N1202" s="356">
        <v>11576.85075</v>
      </c>
      <c r="O1202" s="356">
        <v>59171.538799999995</v>
      </c>
      <c r="P1202" s="356">
        <v>81126.596819999992</v>
      </c>
      <c r="Q1202" s="356">
        <v>789.15271999999993</v>
      </c>
      <c r="R1202" s="357">
        <v>81915.749540000004</v>
      </c>
    </row>
    <row r="1203" spans="1:18" s="332" customFormat="1" ht="13.5">
      <c r="A1203" s="358"/>
      <c r="B1203" s="358"/>
      <c r="C1203" s="358"/>
      <c r="D1203" s="353" t="s">
        <v>73</v>
      </c>
      <c r="E1203" s="354">
        <v>219</v>
      </c>
      <c r="F1203" s="355">
        <v>11685.277749999999</v>
      </c>
      <c r="G1203" s="356">
        <v>3325.8602000000001</v>
      </c>
      <c r="H1203" s="356">
        <v>15011.137949999998</v>
      </c>
      <c r="I1203" s="356">
        <v>43890.773219999995</v>
      </c>
      <c r="J1203" s="356">
        <v>9663.7730199999987</v>
      </c>
      <c r="K1203" s="356">
        <v>53554.546240000003</v>
      </c>
      <c r="L1203" s="356">
        <v>18296.403460000001</v>
      </c>
      <c r="M1203" s="356">
        <v>5820.1604400000006</v>
      </c>
      <c r="N1203" s="356">
        <v>24116.563899999997</v>
      </c>
      <c r="O1203" s="356">
        <v>92682.248090000008</v>
      </c>
      <c r="P1203" s="356">
        <v>89317.947780000002</v>
      </c>
      <c r="Q1203" s="356">
        <v>9009.3244300000006</v>
      </c>
      <c r="R1203" s="357">
        <v>98327.272209999996</v>
      </c>
    </row>
    <row r="1204" spans="1:18" s="332" customFormat="1" ht="13.5">
      <c r="A1204" s="358"/>
      <c r="B1204" s="358"/>
      <c r="C1204" s="358"/>
      <c r="D1204" s="358"/>
      <c r="E1204" s="359">
        <v>323</v>
      </c>
      <c r="F1204" s="360">
        <v>8187.9972699999998</v>
      </c>
      <c r="G1204" s="361">
        <v>1239.4156799999998</v>
      </c>
      <c r="H1204" s="361">
        <v>9427.4129499999999</v>
      </c>
      <c r="I1204" s="361">
        <v>37250.071979999993</v>
      </c>
      <c r="J1204" s="361">
        <v>7415.4162900000001</v>
      </c>
      <c r="K1204" s="361">
        <v>44665.488270000002</v>
      </c>
      <c r="L1204" s="361">
        <v>14941.90999</v>
      </c>
      <c r="M1204" s="361">
        <v>3509.1082299999998</v>
      </c>
      <c r="N1204" s="361">
        <v>18451.018219999998</v>
      </c>
      <c r="O1204" s="361">
        <v>72543.919439999998</v>
      </c>
      <c r="P1204" s="361">
        <v>72218.914810000002</v>
      </c>
      <c r="Q1204" s="361">
        <v>9626.2602200000001</v>
      </c>
      <c r="R1204" s="362">
        <v>81845.175029999999</v>
      </c>
    </row>
    <row r="1205" spans="1:18" s="332" customFormat="1" ht="13.5">
      <c r="A1205" s="358"/>
      <c r="B1205" s="358"/>
      <c r="C1205" s="358"/>
      <c r="D1205" s="358"/>
      <c r="E1205" s="359">
        <v>383</v>
      </c>
      <c r="F1205" s="360">
        <v>12593.804910000001</v>
      </c>
      <c r="G1205" s="361">
        <v>6061.8518099999992</v>
      </c>
      <c r="H1205" s="361">
        <v>18655.656719999999</v>
      </c>
      <c r="I1205" s="361">
        <v>40821.143309999999</v>
      </c>
      <c r="J1205" s="361">
        <v>9088.1774700000005</v>
      </c>
      <c r="K1205" s="361">
        <v>49909.320780000002</v>
      </c>
      <c r="L1205" s="361">
        <v>20375.070670000001</v>
      </c>
      <c r="M1205" s="361">
        <v>4439.7509500000006</v>
      </c>
      <c r="N1205" s="361">
        <v>24814.821620000002</v>
      </c>
      <c r="O1205" s="361">
        <v>93379.799120000011</v>
      </c>
      <c r="P1205" s="361">
        <v>126986.89685999999</v>
      </c>
      <c r="Q1205" s="361">
        <v>2834.3612499999999</v>
      </c>
      <c r="R1205" s="362">
        <v>129821.25811</v>
      </c>
    </row>
    <row r="1206" spans="1:18" s="332" customFormat="1" ht="13.5">
      <c r="A1206" s="358"/>
      <c r="B1206" s="358"/>
      <c r="C1206" s="358"/>
      <c r="D1206" s="358"/>
      <c r="E1206" s="359">
        <v>396</v>
      </c>
      <c r="F1206" s="360">
        <v>6823.0288700000001</v>
      </c>
      <c r="G1206" s="361">
        <v>3736.5534900000002</v>
      </c>
      <c r="H1206" s="361">
        <v>10559.582359999999</v>
      </c>
      <c r="I1206" s="361">
        <v>38080.416700000002</v>
      </c>
      <c r="J1206" s="361">
        <v>9985.5488299999997</v>
      </c>
      <c r="K1206" s="361">
        <v>48065.965530000001</v>
      </c>
      <c r="L1206" s="361">
        <v>13284.34837</v>
      </c>
      <c r="M1206" s="361">
        <v>4150.6140599999999</v>
      </c>
      <c r="N1206" s="361">
        <v>17434.96243</v>
      </c>
      <c r="O1206" s="361">
        <v>76060.510319999987</v>
      </c>
      <c r="P1206" s="361">
        <v>241646.27189999999</v>
      </c>
      <c r="Q1206" s="361">
        <v>2853.00713</v>
      </c>
      <c r="R1206" s="362">
        <v>244499.27903000001</v>
      </c>
    </row>
    <row r="1207" spans="1:18" s="332" customFormat="1" ht="13.5">
      <c r="A1207" s="358"/>
      <c r="B1207" s="358"/>
      <c r="C1207" s="358"/>
      <c r="D1207" s="358"/>
      <c r="E1207" s="359">
        <v>277</v>
      </c>
      <c r="F1207" s="360">
        <v>6194.5894500000004</v>
      </c>
      <c r="G1207" s="361">
        <v>3767.2494900000002</v>
      </c>
      <c r="H1207" s="361">
        <v>9961.8389399999996</v>
      </c>
      <c r="I1207" s="361">
        <v>27928.28962</v>
      </c>
      <c r="J1207" s="361">
        <v>5800.4454299999998</v>
      </c>
      <c r="K1207" s="361">
        <v>33728.735049999996</v>
      </c>
      <c r="L1207" s="361">
        <v>11595.651750000001</v>
      </c>
      <c r="M1207" s="361">
        <v>3713.5319199999999</v>
      </c>
      <c r="N1207" s="361">
        <v>15309.18367</v>
      </c>
      <c r="O1207" s="361">
        <v>58999.757659999996</v>
      </c>
      <c r="P1207" s="361">
        <v>74312.191860000006</v>
      </c>
      <c r="Q1207" s="361">
        <v>3651.90175</v>
      </c>
      <c r="R1207" s="362">
        <v>77964.093609999996</v>
      </c>
    </row>
    <row r="1208" spans="1:18" s="332" customFormat="1" ht="13.5">
      <c r="A1208" s="358"/>
      <c r="B1208" s="358"/>
      <c r="C1208" s="358"/>
      <c r="D1208" s="353" t="s">
        <v>271</v>
      </c>
      <c r="E1208" s="354">
        <v>98</v>
      </c>
      <c r="F1208" s="355">
        <v>10088.41064</v>
      </c>
      <c r="G1208" s="356">
        <v>6626.1491999999998</v>
      </c>
      <c r="H1208" s="356">
        <v>16714.559839999998</v>
      </c>
      <c r="I1208" s="356">
        <v>58209.243659999993</v>
      </c>
      <c r="J1208" s="356">
        <v>30273.9064</v>
      </c>
      <c r="K1208" s="356">
        <v>88483.15006</v>
      </c>
      <c r="L1208" s="356">
        <v>22915.318210000001</v>
      </c>
      <c r="M1208" s="356">
        <v>12406.91159</v>
      </c>
      <c r="N1208" s="356">
        <v>35322.229799999994</v>
      </c>
      <c r="O1208" s="356">
        <v>140519.93969999999</v>
      </c>
      <c r="P1208" s="356">
        <v>143634.15281999999</v>
      </c>
      <c r="Q1208" s="356">
        <v>10185.434660000001</v>
      </c>
      <c r="R1208" s="357">
        <v>153819.58747999999</v>
      </c>
    </row>
    <row r="1209" spans="1:18" s="332" customFormat="1" ht="13.5">
      <c r="A1209" s="358"/>
      <c r="B1209" s="358"/>
      <c r="C1209" s="358"/>
      <c r="D1209" s="358"/>
      <c r="E1209" s="359">
        <v>97</v>
      </c>
      <c r="F1209" s="360">
        <v>19863.580300000001</v>
      </c>
      <c r="G1209" s="361">
        <v>15812.940399999999</v>
      </c>
      <c r="H1209" s="361">
        <v>35676.520700000001</v>
      </c>
      <c r="I1209" s="361">
        <v>54575.155060000005</v>
      </c>
      <c r="J1209" s="361">
        <v>32472.130969999998</v>
      </c>
      <c r="K1209" s="361">
        <v>87047.286030000003</v>
      </c>
      <c r="L1209" s="361">
        <v>21999.39647</v>
      </c>
      <c r="M1209" s="361">
        <v>16179.039439999999</v>
      </c>
      <c r="N1209" s="361">
        <v>38178.435909999993</v>
      </c>
      <c r="O1209" s="361">
        <v>160902.24263999998</v>
      </c>
      <c r="P1209" s="361">
        <v>134691.58511000001</v>
      </c>
      <c r="Q1209" s="361">
        <v>5809.2776299999996</v>
      </c>
      <c r="R1209" s="362">
        <v>140500.86274000001</v>
      </c>
    </row>
    <row r="1210" spans="1:18" s="332" customFormat="1" ht="13.5">
      <c r="A1210" s="358"/>
      <c r="B1210" s="358"/>
      <c r="C1210" s="358"/>
      <c r="D1210" s="358"/>
      <c r="E1210" s="359">
        <v>99</v>
      </c>
      <c r="F1210" s="360">
        <v>26708.705160000001</v>
      </c>
      <c r="G1210" s="361">
        <v>14695.189179999999</v>
      </c>
      <c r="H1210" s="361">
        <v>41403.894340000006</v>
      </c>
      <c r="I1210" s="361">
        <v>65935.265899999999</v>
      </c>
      <c r="J1210" s="361">
        <v>22117.207399999999</v>
      </c>
      <c r="K1210" s="361">
        <v>88052.473299999998</v>
      </c>
      <c r="L1210" s="361">
        <v>21850.001390000001</v>
      </c>
      <c r="M1210" s="361">
        <v>8158.8837899999999</v>
      </c>
      <c r="N1210" s="361">
        <v>30008.885180000001</v>
      </c>
      <c r="O1210" s="361">
        <v>159465.25281999999</v>
      </c>
      <c r="P1210" s="361">
        <v>323569.98998000001</v>
      </c>
      <c r="Q1210" s="361">
        <v>23401.890520000001</v>
      </c>
      <c r="R1210" s="362">
        <v>346971.88050000003</v>
      </c>
    </row>
    <row r="1211" spans="1:18" s="332" customFormat="1" ht="13.5">
      <c r="A1211" s="358"/>
      <c r="B1211" s="358"/>
      <c r="C1211" s="358"/>
      <c r="D1211" s="358"/>
      <c r="E1211" s="359">
        <v>291</v>
      </c>
      <c r="F1211" s="360">
        <v>7780.8330099999994</v>
      </c>
      <c r="G1211" s="361">
        <v>1661.45829</v>
      </c>
      <c r="H1211" s="361">
        <v>9442.2913000000008</v>
      </c>
      <c r="I1211" s="361">
        <v>152075.93288000001</v>
      </c>
      <c r="J1211" s="361">
        <v>24896.730780000002</v>
      </c>
      <c r="K1211" s="361">
        <v>176972.66365999999</v>
      </c>
      <c r="L1211" s="361">
        <v>96572.584610000005</v>
      </c>
      <c r="M1211" s="361">
        <v>55075.808400000002</v>
      </c>
      <c r="N1211" s="361">
        <v>151648.39301</v>
      </c>
      <c r="O1211" s="361">
        <v>338063.34797</v>
      </c>
      <c r="P1211" s="361">
        <v>203962.41443999999</v>
      </c>
      <c r="Q1211" s="361">
        <v>7492.9117500000002</v>
      </c>
      <c r="R1211" s="362">
        <v>211455.32618999999</v>
      </c>
    </row>
    <row r="1212" spans="1:18" s="332" customFormat="1" ht="13.5">
      <c r="A1212" s="358"/>
      <c r="B1212" s="358"/>
      <c r="C1212" s="358"/>
      <c r="D1212" s="358"/>
      <c r="E1212" s="359">
        <v>420</v>
      </c>
      <c r="F1212" s="360">
        <v>5489.9488200000005</v>
      </c>
      <c r="G1212" s="361">
        <v>2248.4190400000002</v>
      </c>
      <c r="H1212" s="361">
        <v>7738.3678600000003</v>
      </c>
      <c r="I1212" s="361">
        <v>30723.296170000001</v>
      </c>
      <c r="J1212" s="361">
        <v>16864.753530000002</v>
      </c>
      <c r="K1212" s="361">
        <v>47588.049700000003</v>
      </c>
      <c r="L1212" s="361">
        <v>15624.735119999999</v>
      </c>
      <c r="M1212" s="361">
        <v>5107.18415</v>
      </c>
      <c r="N1212" s="361">
        <v>20731.919269999999</v>
      </c>
      <c r="O1212" s="361">
        <v>76058.33683</v>
      </c>
      <c r="P1212" s="361">
        <v>85907.597170000008</v>
      </c>
      <c r="Q1212" s="361">
        <v>2896.44913</v>
      </c>
      <c r="R1212" s="362">
        <v>88804.046300000002</v>
      </c>
    </row>
    <row r="1213" spans="1:18" s="332" customFormat="1" ht="13.5">
      <c r="A1213" s="358"/>
      <c r="B1213" s="358"/>
      <c r="C1213" s="358"/>
      <c r="D1213" s="358"/>
      <c r="E1213" s="359">
        <v>448</v>
      </c>
      <c r="F1213" s="360">
        <v>5128.4539999999997</v>
      </c>
      <c r="G1213" s="361">
        <v>5956.8802800000003</v>
      </c>
      <c r="H1213" s="361">
        <v>11085.334279999999</v>
      </c>
      <c r="I1213" s="361">
        <v>28986.225879999998</v>
      </c>
      <c r="J1213" s="361">
        <v>15613.342919999999</v>
      </c>
      <c r="K1213" s="361">
        <v>44599.568799999994</v>
      </c>
      <c r="L1213" s="361">
        <v>11934.38089</v>
      </c>
      <c r="M1213" s="361">
        <v>7559.0217599999996</v>
      </c>
      <c r="N1213" s="361">
        <v>19493.40265</v>
      </c>
      <c r="O1213" s="361">
        <v>75178.305730000007</v>
      </c>
      <c r="P1213" s="361">
        <v>86123.302349999998</v>
      </c>
      <c r="Q1213" s="361">
        <v>2496.3759700000001</v>
      </c>
      <c r="R1213" s="362">
        <v>88619.678319999992</v>
      </c>
    </row>
    <row r="1214" spans="1:18" s="332" customFormat="1" ht="13.5">
      <c r="A1214" s="358"/>
      <c r="B1214" s="358"/>
      <c r="C1214" s="358"/>
      <c r="D1214" s="353" t="s">
        <v>78</v>
      </c>
      <c r="E1214" s="354">
        <v>32</v>
      </c>
      <c r="F1214" s="355">
        <v>348858.18591</v>
      </c>
      <c r="G1214" s="356">
        <v>186478.64585</v>
      </c>
      <c r="H1214" s="356">
        <v>535336.83175999997</v>
      </c>
      <c r="I1214" s="356">
        <v>39711.898340000007</v>
      </c>
      <c r="J1214" s="356">
        <v>44141.145119999994</v>
      </c>
      <c r="K1214" s="356">
        <v>83853.043459999986</v>
      </c>
      <c r="L1214" s="356">
        <v>16895.887350000001</v>
      </c>
      <c r="M1214" s="356">
        <v>21110.761920000001</v>
      </c>
      <c r="N1214" s="356">
        <v>38006.649270000002</v>
      </c>
      <c r="O1214" s="356">
        <v>657196.52448999998</v>
      </c>
      <c r="P1214" s="356">
        <v>467058.94049000001</v>
      </c>
      <c r="Q1214" s="356">
        <v>395816.94597</v>
      </c>
      <c r="R1214" s="357">
        <v>862875.88646000007</v>
      </c>
    </row>
    <row r="1215" spans="1:18" s="332" customFormat="1" ht="13.5">
      <c r="A1215" s="358"/>
      <c r="B1215" s="358"/>
      <c r="C1215" s="358"/>
      <c r="D1215" s="358"/>
      <c r="E1215" s="359">
        <v>95</v>
      </c>
      <c r="F1215" s="360">
        <v>37082.734090000005</v>
      </c>
      <c r="G1215" s="361">
        <v>13288.555910000001</v>
      </c>
      <c r="H1215" s="361">
        <v>50371.29</v>
      </c>
      <c r="I1215" s="361">
        <v>53636.994119999996</v>
      </c>
      <c r="J1215" s="361">
        <v>32013.409299999999</v>
      </c>
      <c r="K1215" s="361">
        <v>85650.403420000002</v>
      </c>
      <c r="L1215" s="361">
        <v>27109.966700000001</v>
      </c>
      <c r="M1215" s="361">
        <v>17316.473559999999</v>
      </c>
      <c r="N1215" s="361">
        <v>44426.440259999996</v>
      </c>
      <c r="O1215" s="361">
        <v>180448.13368</v>
      </c>
      <c r="P1215" s="361">
        <v>143013.85758000001</v>
      </c>
      <c r="Q1215" s="361">
        <v>12510.56126</v>
      </c>
      <c r="R1215" s="362">
        <v>155524.41884</v>
      </c>
    </row>
    <row r="1216" spans="1:18" s="332" customFormat="1" ht="13.5">
      <c r="A1216" s="358"/>
      <c r="B1216" s="358"/>
      <c r="C1216" s="358"/>
      <c r="D1216" s="358"/>
      <c r="E1216" s="359">
        <v>96</v>
      </c>
      <c r="F1216" s="360">
        <v>12582.507619999998</v>
      </c>
      <c r="G1216" s="361">
        <v>10701.22683</v>
      </c>
      <c r="H1216" s="361">
        <v>23283.73445</v>
      </c>
      <c r="I1216" s="361">
        <v>24904.749690000001</v>
      </c>
      <c r="J1216" s="361">
        <v>13317.369570000001</v>
      </c>
      <c r="K1216" s="361">
        <v>38222.119259999999</v>
      </c>
      <c r="L1216" s="361">
        <v>8915.6529900000005</v>
      </c>
      <c r="M1216" s="361">
        <v>7380.97847</v>
      </c>
      <c r="N1216" s="361">
        <v>16296.631460000001</v>
      </c>
      <c r="O1216" s="361">
        <v>77802.48517</v>
      </c>
      <c r="P1216" s="361">
        <v>76147.287370000005</v>
      </c>
      <c r="Q1216" s="361">
        <v>7711.8688000000002</v>
      </c>
      <c r="R1216" s="362">
        <v>83859.156170000002</v>
      </c>
    </row>
    <row r="1217" spans="1:18" s="332" customFormat="1" ht="13.5">
      <c r="A1217" s="358"/>
      <c r="B1217" s="358"/>
      <c r="C1217" s="358"/>
      <c r="D1217" s="358"/>
      <c r="E1217" s="359">
        <v>350</v>
      </c>
      <c r="F1217" s="360">
        <v>10124.829730000001</v>
      </c>
      <c r="G1217" s="361">
        <v>7023.7388300000002</v>
      </c>
      <c r="H1217" s="361">
        <v>17148.56856</v>
      </c>
      <c r="I1217" s="361">
        <v>28027.767640000002</v>
      </c>
      <c r="J1217" s="361">
        <v>40732.741450000001</v>
      </c>
      <c r="K1217" s="361">
        <v>68760.509090000007</v>
      </c>
      <c r="L1217" s="361">
        <v>12231.95347</v>
      </c>
      <c r="M1217" s="361">
        <v>16476.1895</v>
      </c>
      <c r="N1217" s="361">
        <v>28708.142969999997</v>
      </c>
      <c r="O1217" s="361">
        <v>114617.22062000001</v>
      </c>
      <c r="P1217" s="361">
        <v>94690.881110000002</v>
      </c>
      <c r="Q1217" s="361">
        <v>16626.8511</v>
      </c>
      <c r="R1217" s="362">
        <v>111317.73220999999</v>
      </c>
    </row>
    <row r="1218" spans="1:18" s="332" customFormat="1" ht="13.5">
      <c r="A1218" s="358"/>
      <c r="B1218" s="358"/>
      <c r="C1218" s="358"/>
      <c r="D1218" s="358"/>
      <c r="E1218" s="359">
        <v>399</v>
      </c>
      <c r="F1218" s="360">
        <v>20371.959629999998</v>
      </c>
      <c r="G1218" s="361">
        <v>15090.473550000001</v>
      </c>
      <c r="H1218" s="361">
        <v>35462.43318</v>
      </c>
      <c r="I1218" s="361">
        <v>30408.55327</v>
      </c>
      <c r="J1218" s="361">
        <v>24596.845100000002</v>
      </c>
      <c r="K1218" s="361">
        <v>55005.398369999995</v>
      </c>
      <c r="L1218" s="361">
        <v>12075.27701</v>
      </c>
      <c r="M1218" s="361">
        <v>8421.9815099999996</v>
      </c>
      <c r="N1218" s="361">
        <v>20497.258519999999</v>
      </c>
      <c r="O1218" s="361">
        <v>110965.09006999999</v>
      </c>
      <c r="P1218" s="361">
        <v>104927.78737999999</v>
      </c>
      <c r="Q1218" s="361">
        <v>7920.7671799999998</v>
      </c>
      <c r="R1218" s="362">
        <v>112848.55456</v>
      </c>
    </row>
    <row r="1219" spans="1:18" s="332" customFormat="1" ht="13.5">
      <c r="A1219" s="358"/>
      <c r="B1219" s="358"/>
      <c r="C1219" s="358"/>
      <c r="D1219" s="358"/>
      <c r="E1219" s="359">
        <v>411</v>
      </c>
      <c r="F1219" s="360">
        <v>15103.534180000001</v>
      </c>
      <c r="G1219" s="361">
        <v>3847.5978799999998</v>
      </c>
      <c r="H1219" s="361">
        <v>18951.13206</v>
      </c>
      <c r="I1219" s="361">
        <v>29364.587780000002</v>
      </c>
      <c r="J1219" s="361">
        <v>12225.68598</v>
      </c>
      <c r="K1219" s="361">
        <v>41590.273759999996</v>
      </c>
      <c r="L1219" s="361">
        <v>7690.1932200000001</v>
      </c>
      <c r="M1219" s="361">
        <v>3304.75918</v>
      </c>
      <c r="N1219" s="361">
        <v>10994.9524</v>
      </c>
      <c r="O1219" s="361">
        <v>71536.358219999995</v>
      </c>
      <c r="P1219" s="361">
        <v>140313.33538999999</v>
      </c>
      <c r="Q1219" s="361">
        <v>13221.717859999999</v>
      </c>
      <c r="R1219" s="362">
        <v>153535.05325</v>
      </c>
    </row>
    <row r="1220" spans="1:18" s="332" customFormat="1" ht="13.5">
      <c r="A1220" s="358"/>
      <c r="B1220" s="358"/>
      <c r="C1220" s="358"/>
      <c r="D1220" s="358"/>
      <c r="E1220" s="359">
        <v>281</v>
      </c>
      <c r="F1220" s="360">
        <v>13279.96142</v>
      </c>
      <c r="G1220" s="361">
        <v>25914.201829999998</v>
      </c>
      <c r="H1220" s="361">
        <v>39194.163249999998</v>
      </c>
      <c r="I1220" s="361">
        <v>49271.931219999999</v>
      </c>
      <c r="J1220" s="361">
        <v>43602.24639</v>
      </c>
      <c r="K1220" s="361">
        <v>92874.177609999999</v>
      </c>
      <c r="L1220" s="361">
        <v>28479.820359999998</v>
      </c>
      <c r="M1220" s="361">
        <v>16497.149669999999</v>
      </c>
      <c r="N1220" s="361">
        <v>44976.970030000004</v>
      </c>
      <c r="O1220" s="361">
        <v>177045.31088999999</v>
      </c>
      <c r="P1220" s="361">
        <v>208122.30944000001</v>
      </c>
      <c r="Q1220" s="361">
        <v>28663.270570000001</v>
      </c>
      <c r="R1220" s="362">
        <v>236785.58000999998</v>
      </c>
    </row>
    <row r="1221" spans="1:18" s="332" customFormat="1" ht="13.5">
      <c r="A1221" s="358"/>
      <c r="B1221" s="358"/>
      <c r="C1221" s="358"/>
      <c r="D1221" s="353" t="s">
        <v>56</v>
      </c>
      <c r="E1221" s="354">
        <v>40</v>
      </c>
      <c r="F1221" s="355">
        <v>14783.66589</v>
      </c>
      <c r="G1221" s="356">
        <v>5362.0654199999999</v>
      </c>
      <c r="H1221" s="356">
        <v>20145.731309999999</v>
      </c>
      <c r="I1221" s="356">
        <v>25641.809000000001</v>
      </c>
      <c r="J1221" s="356">
        <v>9183.7251999999989</v>
      </c>
      <c r="K1221" s="356">
        <v>34825.534200000002</v>
      </c>
      <c r="L1221" s="356">
        <v>9310.0308100000002</v>
      </c>
      <c r="M1221" s="356">
        <v>6127.2548099999995</v>
      </c>
      <c r="N1221" s="356">
        <v>15437.285619999999</v>
      </c>
      <c r="O1221" s="356">
        <v>70408.551129999993</v>
      </c>
      <c r="P1221" s="356">
        <v>104167.58198</v>
      </c>
      <c r="Q1221" s="356">
        <v>15607.466039999999</v>
      </c>
      <c r="R1221" s="357">
        <v>119775.04802</v>
      </c>
    </row>
    <row r="1222" spans="1:18" s="332" customFormat="1" ht="13.5">
      <c r="A1222" s="358"/>
      <c r="B1222" s="358"/>
      <c r="C1222" s="358"/>
      <c r="D1222" s="358"/>
      <c r="E1222" s="359">
        <v>41</v>
      </c>
      <c r="F1222" s="360">
        <v>17662.903780000001</v>
      </c>
      <c r="G1222" s="361">
        <v>14806.843999999999</v>
      </c>
      <c r="H1222" s="361">
        <v>32469.747780000002</v>
      </c>
      <c r="I1222" s="361">
        <v>46921.56237</v>
      </c>
      <c r="J1222" s="361">
        <v>17286.59519</v>
      </c>
      <c r="K1222" s="361">
        <v>64208.15756</v>
      </c>
      <c r="L1222" s="361">
        <v>12542.482470000001</v>
      </c>
      <c r="M1222" s="361">
        <v>5541.0577400000002</v>
      </c>
      <c r="N1222" s="361">
        <v>18083.540209999999</v>
      </c>
      <c r="O1222" s="361">
        <v>114761.44555</v>
      </c>
      <c r="P1222" s="361">
        <v>140134.63154</v>
      </c>
      <c r="Q1222" s="361">
        <v>14697.137050000001</v>
      </c>
      <c r="R1222" s="362">
        <v>154831.76858999999</v>
      </c>
    </row>
    <row r="1223" spans="1:18" s="332" customFormat="1" ht="13.5">
      <c r="A1223" s="358"/>
      <c r="B1223" s="358"/>
      <c r="C1223" s="358"/>
      <c r="D1223" s="358"/>
      <c r="E1223" s="359">
        <v>42</v>
      </c>
      <c r="F1223" s="360">
        <v>26912.48126</v>
      </c>
      <c r="G1223" s="361">
        <v>10255.78744</v>
      </c>
      <c r="H1223" s="361">
        <v>37168.268700000001</v>
      </c>
      <c r="I1223" s="361">
        <v>75505.614140000005</v>
      </c>
      <c r="J1223" s="361">
        <v>13166.912550000001</v>
      </c>
      <c r="K1223" s="361">
        <v>88672.526689999999</v>
      </c>
      <c r="L1223" s="361">
        <v>16276.313900000001</v>
      </c>
      <c r="M1223" s="361">
        <v>11743.456390000001</v>
      </c>
      <c r="N1223" s="361">
        <v>28019.77029</v>
      </c>
      <c r="O1223" s="361">
        <v>153860.56568</v>
      </c>
      <c r="P1223" s="361">
        <v>154183.04986000003</v>
      </c>
      <c r="Q1223" s="361">
        <v>13981.354789999999</v>
      </c>
      <c r="R1223" s="362">
        <v>168164.40465000001</v>
      </c>
    </row>
    <row r="1224" spans="1:18" s="332" customFormat="1" ht="13.5">
      <c r="A1224" s="358"/>
      <c r="B1224" s="358"/>
      <c r="C1224" s="358"/>
      <c r="D1224" s="358"/>
      <c r="E1224" s="359">
        <v>43</v>
      </c>
      <c r="F1224" s="360">
        <v>12729.771980000001</v>
      </c>
      <c r="G1224" s="361">
        <v>14372.216289999998</v>
      </c>
      <c r="H1224" s="361">
        <v>27101.988269999998</v>
      </c>
      <c r="I1224" s="361">
        <v>24451.142370000001</v>
      </c>
      <c r="J1224" s="361">
        <v>11836.405060000001</v>
      </c>
      <c r="K1224" s="361">
        <v>36287.547429999999</v>
      </c>
      <c r="L1224" s="361">
        <v>10558.204470000001</v>
      </c>
      <c r="M1224" s="361">
        <v>7134.3348099999994</v>
      </c>
      <c r="N1224" s="361">
        <v>17692.539280000001</v>
      </c>
      <c r="O1224" s="361">
        <v>81082.074980000005</v>
      </c>
      <c r="P1224" s="361">
        <v>85647.917920000007</v>
      </c>
      <c r="Q1224" s="361">
        <v>6497.16615</v>
      </c>
      <c r="R1224" s="362">
        <v>92145.084069999997</v>
      </c>
    </row>
    <row r="1225" spans="1:18" s="332" customFormat="1" ht="13.5">
      <c r="A1225" s="358"/>
      <c r="B1225" s="358"/>
      <c r="C1225" s="358"/>
      <c r="D1225" s="358"/>
      <c r="E1225" s="359">
        <v>45</v>
      </c>
      <c r="F1225" s="360">
        <v>10898.895339999999</v>
      </c>
      <c r="G1225" s="361">
        <v>3487.8932999999997</v>
      </c>
      <c r="H1225" s="361">
        <v>14386.788640000001</v>
      </c>
      <c r="I1225" s="361">
        <v>21669.121870000003</v>
      </c>
      <c r="J1225" s="361">
        <v>5617.8205499999995</v>
      </c>
      <c r="K1225" s="361">
        <v>27286.942420000003</v>
      </c>
      <c r="L1225" s="361">
        <v>8145.30872</v>
      </c>
      <c r="M1225" s="361">
        <v>2433.8236299999999</v>
      </c>
      <c r="N1225" s="361">
        <v>10579.13235</v>
      </c>
      <c r="O1225" s="361">
        <v>52252.863409999998</v>
      </c>
      <c r="P1225" s="361">
        <v>78762.788849999997</v>
      </c>
      <c r="Q1225" s="361">
        <v>6651.26458</v>
      </c>
      <c r="R1225" s="362">
        <v>85414.05343</v>
      </c>
    </row>
    <row r="1226" spans="1:18" s="332" customFormat="1" ht="13.5">
      <c r="A1226" s="358"/>
      <c r="B1226" s="358"/>
      <c r="C1226" s="358"/>
      <c r="D1226" s="358"/>
      <c r="E1226" s="359">
        <v>111</v>
      </c>
      <c r="F1226" s="360">
        <v>12578.275710000002</v>
      </c>
      <c r="G1226" s="361">
        <v>4655.8165999999992</v>
      </c>
      <c r="H1226" s="361">
        <v>17234.09231</v>
      </c>
      <c r="I1226" s="361">
        <v>17797.168739999997</v>
      </c>
      <c r="J1226" s="361">
        <v>6601.2827800000005</v>
      </c>
      <c r="K1226" s="361">
        <v>24398.451519999999</v>
      </c>
      <c r="L1226" s="361">
        <v>8988.7682399999994</v>
      </c>
      <c r="M1226" s="361">
        <v>5563.75209</v>
      </c>
      <c r="N1226" s="361">
        <v>14552.520329999999</v>
      </c>
      <c r="O1226" s="361">
        <v>56185.064159999994</v>
      </c>
      <c r="P1226" s="361">
        <v>92006.350569999995</v>
      </c>
      <c r="Q1226" s="361">
        <v>4768.4039899999998</v>
      </c>
      <c r="R1226" s="362">
        <v>96774.754560000001</v>
      </c>
    </row>
    <row r="1227" spans="1:18" s="332" customFormat="1" ht="13.5">
      <c r="A1227" s="358"/>
      <c r="B1227" s="358"/>
      <c r="C1227" s="358"/>
      <c r="D1227" s="358"/>
      <c r="E1227" s="359">
        <v>326</v>
      </c>
      <c r="F1227" s="360">
        <v>6325.24107</v>
      </c>
      <c r="G1227" s="361">
        <v>721.74185</v>
      </c>
      <c r="H1227" s="361">
        <v>7046.9829200000004</v>
      </c>
      <c r="I1227" s="361">
        <v>13916.521550000001</v>
      </c>
      <c r="J1227" s="361">
        <v>2506.1483800000001</v>
      </c>
      <c r="K1227" s="361">
        <v>16422.66993</v>
      </c>
      <c r="L1227" s="361">
        <v>5039.0320000000002</v>
      </c>
      <c r="M1227" s="361">
        <v>1708.50809</v>
      </c>
      <c r="N1227" s="361">
        <v>6747.5400899999995</v>
      </c>
      <c r="O1227" s="361">
        <v>30217.192940000001</v>
      </c>
      <c r="P1227" s="361">
        <v>81106.37732</v>
      </c>
      <c r="Q1227" s="361">
        <v>4427.0301900000004</v>
      </c>
      <c r="R1227" s="362">
        <v>85533.407510000005</v>
      </c>
    </row>
    <row r="1228" spans="1:18" s="332" customFormat="1" ht="13.5">
      <c r="A1228" s="358"/>
      <c r="B1228" s="358"/>
      <c r="C1228" s="358"/>
      <c r="D1228" s="358"/>
      <c r="E1228" s="359">
        <v>328</v>
      </c>
      <c r="F1228" s="360">
        <v>15124.037910000001</v>
      </c>
      <c r="G1228" s="361">
        <v>7199.7523499999998</v>
      </c>
      <c r="H1228" s="361">
        <v>22323.790260000002</v>
      </c>
      <c r="I1228" s="361">
        <v>24810.881839999998</v>
      </c>
      <c r="J1228" s="361">
        <v>8723.0294300000005</v>
      </c>
      <c r="K1228" s="361">
        <v>33533.911269999997</v>
      </c>
      <c r="L1228" s="361">
        <v>11746.528630000001</v>
      </c>
      <c r="M1228" s="361">
        <v>3278.8189500000003</v>
      </c>
      <c r="N1228" s="361">
        <v>15025.34758</v>
      </c>
      <c r="O1228" s="361">
        <v>70883.049109999993</v>
      </c>
      <c r="P1228" s="361">
        <v>103751.62374</v>
      </c>
      <c r="Q1228" s="361">
        <v>14767.818369999999</v>
      </c>
      <c r="R1228" s="362">
        <v>118519.44211</v>
      </c>
    </row>
    <row r="1229" spans="1:18" s="332" customFormat="1" ht="13.5">
      <c r="A1229" s="358"/>
      <c r="B1229" s="358"/>
      <c r="C1229" s="358"/>
      <c r="D1229" s="358"/>
      <c r="E1229" s="359">
        <v>419</v>
      </c>
      <c r="F1229" s="360">
        <v>8417.9018800000013</v>
      </c>
      <c r="G1229" s="361">
        <v>5837.4173600000004</v>
      </c>
      <c r="H1229" s="361">
        <v>14255.319240000001</v>
      </c>
      <c r="I1229" s="361">
        <v>20960.77204</v>
      </c>
      <c r="J1229" s="361">
        <v>16905.159660000001</v>
      </c>
      <c r="K1229" s="361">
        <v>37865.931700000001</v>
      </c>
      <c r="L1229" s="361">
        <v>12279.4977</v>
      </c>
      <c r="M1229" s="361">
        <v>4423.78172</v>
      </c>
      <c r="N1229" s="361">
        <v>16703.279419999999</v>
      </c>
      <c r="O1229" s="361">
        <v>68824.530360000004</v>
      </c>
      <c r="P1229" s="361">
        <v>163683.43555000002</v>
      </c>
      <c r="Q1229" s="361">
        <v>16340.097460000001</v>
      </c>
      <c r="R1229" s="362">
        <v>180023.53300999998</v>
      </c>
    </row>
    <row r="1230" spans="1:18" s="332" customFormat="1" ht="13.5">
      <c r="A1230" s="358"/>
      <c r="B1230" s="358"/>
      <c r="C1230" s="358"/>
      <c r="D1230" s="358"/>
      <c r="E1230" s="359">
        <v>298</v>
      </c>
      <c r="F1230" s="360">
        <v>1.3720000000000001E-2</v>
      </c>
      <c r="G1230" s="361">
        <v>0</v>
      </c>
      <c r="H1230" s="361">
        <v>1.3720000000000001E-2</v>
      </c>
      <c r="I1230" s="361">
        <v>1617.89679</v>
      </c>
      <c r="J1230" s="361">
        <v>580.72152000000006</v>
      </c>
      <c r="K1230" s="361">
        <v>2198.6183099999998</v>
      </c>
      <c r="L1230" s="361">
        <v>2167.0453600000001</v>
      </c>
      <c r="M1230" s="361">
        <v>955.31694999999991</v>
      </c>
      <c r="N1230" s="361">
        <v>3122.36231</v>
      </c>
      <c r="O1230" s="361">
        <v>5320.9943400000002</v>
      </c>
      <c r="P1230" s="361">
        <v>15504.86593</v>
      </c>
      <c r="Q1230" s="361">
        <v>125.1032</v>
      </c>
      <c r="R1230" s="362">
        <v>15629.969130000001</v>
      </c>
    </row>
    <row r="1231" spans="1:18" s="332" customFormat="1" ht="13.5">
      <c r="A1231" s="358"/>
      <c r="B1231" s="358"/>
      <c r="C1231" s="358"/>
      <c r="D1231" s="353" t="s">
        <v>16</v>
      </c>
      <c r="E1231" s="354">
        <v>13</v>
      </c>
      <c r="F1231" s="355">
        <v>147770.57062000001</v>
      </c>
      <c r="G1231" s="356">
        <v>120099.05448000001</v>
      </c>
      <c r="H1231" s="356">
        <v>267869.6251</v>
      </c>
      <c r="I1231" s="356">
        <v>57129.82948</v>
      </c>
      <c r="J1231" s="356">
        <v>29802.588520000001</v>
      </c>
      <c r="K1231" s="356">
        <v>86932.418000000005</v>
      </c>
      <c r="L1231" s="356">
        <v>20295.756300000001</v>
      </c>
      <c r="M1231" s="356">
        <v>19934.101609999998</v>
      </c>
      <c r="N1231" s="356">
        <v>40229.857909999999</v>
      </c>
      <c r="O1231" s="356">
        <v>395031.90100999997</v>
      </c>
      <c r="P1231" s="356">
        <v>418581.6556</v>
      </c>
      <c r="Q1231" s="356">
        <v>548600.17102000001</v>
      </c>
      <c r="R1231" s="357">
        <v>967181.82661999995</v>
      </c>
    </row>
    <row r="1232" spans="1:18" s="332" customFormat="1" ht="13.5">
      <c r="A1232" s="358"/>
      <c r="B1232" s="358"/>
      <c r="C1232" s="358"/>
      <c r="D1232" s="358"/>
      <c r="E1232" s="359">
        <v>19</v>
      </c>
      <c r="F1232" s="360">
        <v>44571.797279999999</v>
      </c>
      <c r="G1232" s="361">
        <v>34876.235970000002</v>
      </c>
      <c r="H1232" s="361">
        <v>79448.033249999993</v>
      </c>
      <c r="I1232" s="361">
        <v>60157.198619999996</v>
      </c>
      <c r="J1232" s="361">
        <v>33147.685879999997</v>
      </c>
      <c r="K1232" s="361">
        <v>93304.8845</v>
      </c>
      <c r="L1232" s="361">
        <v>19385.079440000001</v>
      </c>
      <c r="M1232" s="361">
        <v>10593.16354</v>
      </c>
      <c r="N1232" s="361">
        <v>29978.242979999999</v>
      </c>
      <c r="O1232" s="361">
        <v>202731.16073</v>
      </c>
      <c r="P1232" s="361">
        <v>195804.53779</v>
      </c>
      <c r="Q1232" s="361">
        <v>59990.955860000002</v>
      </c>
      <c r="R1232" s="362">
        <v>255795.49365000002</v>
      </c>
    </row>
    <row r="1233" spans="1:18" s="332" customFormat="1" ht="13.5">
      <c r="A1233" s="358"/>
      <c r="B1233" s="358"/>
      <c r="C1233" s="358"/>
      <c r="D1233" s="358"/>
      <c r="E1233" s="359">
        <v>21</v>
      </c>
      <c r="F1233" s="360">
        <v>11338.009470000001</v>
      </c>
      <c r="G1233" s="361">
        <v>4138.5793400000002</v>
      </c>
      <c r="H1233" s="361">
        <v>15476.588810000001</v>
      </c>
      <c r="I1233" s="361">
        <v>28790.770840000001</v>
      </c>
      <c r="J1233" s="361">
        <v>12856.312599999999</v>
      </c>
      <c r="K1233" s="361">
        <v>41647.083439999995</v>
      </c>
      <c r="L1233" s="361">
        <v>6528.5432099999998</v>
      </c>
      <c r="M1233" s="361">
        <v>2121.1872599999997</v>
      </c>
      <c r="N1233" s="361">
        <v>8649.7304700000004</v>
      </c>
      <c r="O1233" s="361">
        <v>65773.402719999998</v>
      </c>
      <c r="P1233" s="361">
        <v>101158.07856000001</v>
      </c>
      <c r="Q1233" s="361">
        <v>5627.3119500000003</v>
      </c>
      <c r="R1233" s="362">
        <v>106785.39051000001</v>
      </c>
    </row>
    <row r="1234" spans="1:18" s="332" customFormat="1" ht="13.5">
      <c r="A1234" s="358"/>
      <c r="B1234" s="358"/>
      <c r="C1234" s="358"/>
      <c r="D1234" s="358"/>
      <c r="E1234" s="359">
        <v>22</v>
      </c>
      <c r="F1234" s="360">
        <v>9461.0418399999999</v>
      </c>
      <c r="G1234" s="361">
        <v>6748.0762000000004</v>
      </c>
      <c r="H1234" s="361">
        <v>16209.118039999999</v>
      </c>
      <c r="I1234" s="361">
        <v>55751.690060000001</v>
      </c>
      <c r="J1234" s="361">
        <v>18014.071379999998</v>
      </c>
      <c r="K1234" s="361">
        <v>73765.761440000002</v>
      </c>
      <c r="L1234" s="361">
        <v>14435.660539999999</v>
      </c>
      <c r="M1234" s="361">
        <v>10780.33311</v>
      </c>
      <c r="N1234" s="361">
        <v>25215.993649999997</v>
      </c>
      <c r="O1234" s="361">
        <v>115190.87312999999</v>
      </c>
      <c r="P1234" s="361">
        <v>103396.94245</v>
      </c>
      <c r="Q1234" s="361">
        <v>4634.1369400000003</v>
      </c>
      <c r="R1234" s="362">
        <v>108031.07939</v>
      </c>
    </row>
    <row r="1235" spans="1:18" s="332" customFormat="1" ht="13.5">
      <c r="A1235" s="358"/>
      <c r="B1235" s="358"/>
      <c r="C1235" s="358"/>
      <c r="D1235" s="358"/>
      <c r="E1235" s="359">
        <v>25</v>
      </c>
      <c r="F1235" s="360">
        <v>21788.488510000003</v>
      </c>
      <c r="G1235" s="361">
        <v>12479.866169999999</v>
      </c>
      <c r="H1235" s="361">
        <v>34268.354679999997</v>
      </c>
      <c r="I1235" s="361">
        <v>81740.363920000003</v>
      </c>
      <c r="J1235" s="361">
        <v>35793.569189999995</v>
      </c>
      <c r="K1235" s="361">
        <v>117533.93311</v>
      </c>
      <c r="L1235" s="361">
        <v>40577.985799999995</v>
      </c>
      <c r="M1235" s="361">
        <v>13039.457</v>
      </c>
      <c r="N1235" s="361">
        <v>53617.442799999997</v>
      </c>
      <c r="O1235" s="361">
        <v>205419.73058999999</v>
      </c>
      <c r="P1235" s="361">
        <v>260537.08386000001</v>
      </c>
      <c r="Q1235" s="361">
        <v>17589.97637</v>
      </c>
      <c r="R1235" s="362">
        <v>278127.06023</v>
      </c>
    </row>
    <row r="1236" spans="1:18" s="332" customFormat="1" ht="13.5">
      <c r="A1236" s="358"/>
      <c r="B1236" s="358"/>
      <c r="C1236" s="358"/>
      <c r="D1236" s="358"/>
      <c r="E1236" s="359">
        <v>27</v>
      </c>
      <c r="F1236" s="360">
        <v>6094.1007199999995</v>
      </c>
      <c r="G1236" s="361">
        <v>2492.3703799999998</v>
      </c>
      <c r="H1236" s="361">
        <v>8586.4710999999988</v>
      </c>
      <c r="I1236" s="361">
        <v>28661.78746</v>
      </c>
      <c r="J1236" s="361">
        <v>7193.4634900000001</v>
      </c>
      <c r="K1236" s="361">
        <v>35855.250950000001</v>
      </c>
      <c r="L1236" s="361">
        <v>11483.272289999999</v>
      </c>
      <c r="M1236" s="361">
        <v>3305.0602799999997</v>
      </c>
      <c r="N1236" s="361">
        <v>14788.33257</v>
      </c>
      <c r="O1236" s="361">
        <v>59230.054619999995</v>
      </c>
      <c r="P1236" s="361">
        <v>71679.71789</v>
      </c>
      <c r="Q1236" s="361">
        <v>8990.3490899999997</v>
      </c>
      <c r="R1236" s="362">
        <v>80670.066980000003</v>
      </c>
    </row>
    <row r="1237" spans="1:18" s="332" customFormat="1" ht="13.5">
      <c r="A1237" s="358"/>
      <c r="B1237" s="358"/>
      <c r="C1237" s="358"/>
      <c r="D1237" s="358"/>
      <c r="E1237" s="359">
        <v>28</v>
      </c>
      <c r="F1237" s="360">
        <v>9833.6880299999993</v>
      </c>
      <c r="G1237" s="361">
        <v>5852.3021900000003</v>
      </c>
      <c r="H1237" s="361">
        <v>15685.990220000002</v>
      </c>
      <c r="I1237" s="361">
        <v>24665.46099</v>
      </c>
      <c r="J1237" s="361">
        <v>6745.7221300000001</v>
      </c>
      <c r="K1237" s="361">
        <v>31411.183120000002</v>
      </c>
      <c r="L1237" s="361">
        <v>8077.3836600000004</v>
      </c>
      <c r="M1237" s="361">
        <v>6855.4278299999996</v>
      </c>
      <c r="N1237" s="361">
        <v>14932.81149</v>
      </c>
      <c r="O1237" s="361">
        <v>62029.984830000001</v>
      </c>
      <c r="P1237" s="361">
        <v>91447.927249999993</v>
      </c>
      <c r="Q1237" s="361">
        <v>5990.7443300000004</v>
      </c>
      <c r="R1237" s="362">
        <v>97438.671579999995</v>
      </c>
    </row>
    <row r="1238" spans="1:18" s="332" customFormat="1" ht="13.5">
      <c r="A1238" s="358"/>
      <c r="B1238" s="358"/>
      <c r="C1238" s="358"/>
      <c r="D1238" s="358"/>
      <c r="E1238" s="359">
        <v>245</v>
      </c>
      <c r="F1238" s="360">
        <v>19372.793870000001</v>
      </c>
      <c r="G1238" s="361">
        <v>6511.2869700000001</v>
      </c>
      <c r="H1238" s="361">
        <v>25884.080839999999</v>
      </c>
      <c r="I1238" s="361">
        <v>29095.404710000003</v>
      </c>
      <c r="J1238" s="361">
        <v>8471.2275500000014</v>
      </c>
      <c r="K1238" s="361">
        <v>37566.632259999998</v>
      </c>
      <c r="L1238" s="361">
        <v>10418.427089999999</v>
      </c>
      <c r="M1238" s="361">
        <v>4950.6165499999997</v>
      </c>
      <c r="N1238" s="361">
        <v>15369.04364</v>
      </c>
      <c r="O1238" s="361">
        <v>78819.756739999997</v>
      </c>
      <c r="P1238" s="361">
        <v>73322.653849999988</v>
      </c>
      <c r="Q1238" s="361">
        <v>4637.55069</v>
      </c>
      <c r="R1238" s="362">
        <v>77960.204540000006</v>
      </c>
    </row>
    <row r="1239" spans="1:18" s="332" customFormat="1" ht="13.5">
      <c r="A1239" s="358"/>
      <c r="B1239" s="358"/>
      <c r="C1239" s="358"/>
      <c r="D1239" s="358"/>
      <c r="E1239" s="359">
        <v>290</v>
      </c>
      <c r="F1239" s="360">
        <v>2.0033400000000001</v>
      </c>
      <c r="G1239" s="361">
        <v>0</v>
      </c>
      <c r="H1239" s="361">
        <v>2.0033400000000001</v>
      </c>
      <c r="I1239" s="361">
        <v>1058.5795800000001</v>
      </c>
      <c r="J1239" s="361">
        <v>110.21486</v>
      </c>
      <c r="K1239" s="361">
        <v>1168.7944399999999</v>
      </c>
      <c r="L1239" s="361">
        <v>159.52807999999999</v>
      </c>
      <c r="M1239" s="361">
        <v>2.6900000000000001E-3</v>
      </c>
      <c r="N1239" s="361">
        <v>159.53076999999999</v>
      </c>
      <c r="O1239" s="361">
        <v>1330.32855</v>
      </c>
      <c r="P1239" s="361">
        <v>1635.1152500000001</v>
      </c>
      <c r="Q1239" s="361">
        <v>87.984850000000009</v>
      </c>
      <c r="R1239" s="362">
        <v>1723.1001000000001</v>
      </c>
    </row>
    <row r="1240" spans="1:18" s="332" customFormat="1" ht="13.5">
      <c r="A1240" s="358"/>
      <c r="B1240" s="358"/>
      <c r="C1240" s="358"/>
      <c r="D1240" s="358"/>
      <c r="E1240" s="359">
        <v>381</v>
      </c>
      <c r="F1240" s="360">
        <v>17535.29981</v>
      </c>
      <c r="G1240" s="361">
        <v>2656.8471300000001</v>
      </c>
      <c r="H1240" s="361">
        <v>20192.146940000002</v>
      </c>
      <c r="I1240" s="361">
        <v>41625.395600000003</v>
      </c>
      <c r="J1240" s="361">
        <v>7513.5820700000004</v>
      </c>
      <c r="K1240" s="361">
        <v>49138.97767</v>
      </c>
      <c r="L1240" s="361">
        <v>8821.1029699999999</v>
      </c>
      <c r="M1240" s="361">
        <v>1462.9858400000001</v>
      </c>
      <c r="N1240" s="361">
        <v>10284.088810000001</v>
      </c>
      <c r="O1240" s="361">
        <v>79615.21342</v>
      </c>
      <c r="P1240" s="361">
        <v>107078.89375</v>
      </c>
      <c r="Q1240" s="361">
        <v>12194.85318</v>
      </c>
      <c r="R1240" s="362">
        <v>119273.74693000001</v>
      </c>
    </row>
    <row r="1241" spans="1:18" s="332" customFormat="1" ht="13.5">
      <c r="A1241" s="358"/>
      <c r="B1241" s="358"/>
      <c r="C1241" s="358"/>
      <c r="D1241" s="358"/>
      <c r="E1241" s="359">
        <v>415</v>
      </c>
      <c r="F1241" s="360">
        <v>9916.7507499999992</v>
      </c>
      <c r="G1241" s="361">
        <v>6571.3865999999998</v>
      </c>
      <c r="H1241" s="361">
        <v>16488.137350000001</v>
      </c>
      <c r="I1241" s="361">
        <v>24789.485109999998</v>
      </c>
      <c r="J1241" s="361">
        <v>4951.0925800000005</v>
      </c>
      <c r="K1241" s="361">
        <v>29740.577690000002</v>
      </c>
      <c r="L1241" s="361">
        <v>9424.9885099999992</v>
      </c>
      <c r="M1241" s="361">
        <v>2260.2301699999998</v>
      </c>
      <c r="N1241" s="361">
        <v>11685.21868</v>
      </c>
      <c r="O1241" s="361">
        <v>57913.933720000001</v>
      </c>
      <c r="P1241" s="361">
        <v>66324.808780000007</v>
      </c>
      <c r="Q1241" s="361">
        <v>4878.9493000000002</v>
      </c>
      <c r="R1241" s="362">
        <v>71203.75808</v>
      </c>
    </row>
    <row r="1242" spans="1:18" s="332" customFormat="1" ht="13.5">
      <c r="A1242" s="358"/>
      <c r="B1242" s="358"/>
      <c r="C1242" s="358"/>
      <c r="D1242" s="358"/>
      <c r="E1242" s="359">
        <v>321</v>
      </c>
      <c r="F1242" s="360">
        <v>13542.23084</v>
      </c>
      <c r="G1242" s="361">
        <v>7699.6622900000002</v>
      </c>
      <c r="H1242" s="361">
        <v>21241.89313</v>
      </c>
      <c r="I1242" s="361">
        <v>19969.044839999999</v>
      </c>
      <c r="J1242" s="361">
        <v>12021.034159999999</v>
      </c>
      <c r="K1242" s="361">
        <v>31990.079000000002</v>
      </c>
      <c r="L1242" s="361">
        <v>5746.1172200000001</v>
      </c>
      <c r="M1242" s="361">
        <v>2609.4512100000002</v>
      </c>
      <c r="N1242" s="361">
        <v>8355.5684299999994</v>
      </c>
      <c r="O1242" s="361">
        <v>61587.540560000001</v>
      </c>
      <c r="P1242" s="361">
        <v>92166.493860000002</v>
      </c>
      <c r="Q1242" s="361">
        <v>28555.021920000003</v>
      </c>
      <c r="R1242" s="362">
        <v>120721.51578</v>
      </c>
    </row>
    <row r="1243" spans="1:18" s="332" customFormat="1" ht="13.5">
      <c r="A1243" s="358"/>
      <c r="B1243" s="358"/>
      <c r="C1243" s="358"/>
      <c r="D1243" s="353" t="s">
        <v>57</v>
      </c>
      <c r="E1243" s="354">
        <v>48</v>
      </c>
      <c r="F1243" s="355">
        <v>20558.51052</v>
      </c>
      <c r="G1243" s="356">
        <v>13698.39271</v>
      </c>
      <c r="H1243" s="356">
        <v>34256.903229999996</v>
      </c>
      <c r="I1243" s="356">
        <v>52452.045399999995</v>
      </c>
      <c r="J1243" s="356">
        <v>26246.920539999999</v>
      </c>
      <c r="K1243" s="356">
        <v>78698.965939999995</v>
      </c>
      <c r="L1243" s="356">
        <v>15814.873669999999</v>
      </c>
      <c r="M1243" s="356">
        <v>8557.0123699999986</v>
      </c>
      <c r="N1243" s="356">
        <v>24371.886039999998</v>
      </c>
      <c r="O1243" s="356">
        <v>137327.75521</v>
      </c>
      <c r="P1243" s="356">
        <v>159877.28202000001</v>
      </c>
      <c r="Q1243" s="356">
        <v>27232.296480000001</v>
      </c>
      <c r="R1243" s="357">
        <v>187109.5785</v>
      </c>
    </row>
    <row r="1244" spans="1:18" s="332" customFormat="1" ht="13.5">
      <c r="A1244" s="358"/>
      <c r="B1244" s="358"/>
      <c r="C1244" s="358"/>
      <c r="D1244" s="358"/>
      <c r="E1244" s="359">
        <v>49</v>
      </c>
      <c r="F1244" s="360">
        <v>8620.31041</v>
      </c>
      <c r="G1244" s="361">
        <v>8033.0830999999998</v>
      </c>
      <c r="H1244" s="361">
        <v>16653.393509999998</v>
      </c>
      <c r="I1244" s="361">
        <v>20965.885829999999</v>
      </c>
      <c r="J1244" s="361">
        <v>13575.850970000001</v>
      </c>
      <c r="K1244" s="361">
        <v>34541.736799999999</v>
      </c>
      <c r="L1244" s="361">
        <v>12110.19246</v>
      </c>
      <c r="M1244" s="361">
        <v>8041.3177400000004</v>
      </c>
      <c r="N1244" s="361">
        <v>20151.510200000001</v>
      </c>
      <c r="O1244" s="361">
        <v>71346.640510000012</v>
      </c>
      <c r="P1244" s="361">
        <v>75410.278749999998</v>
      </c>
      <c r="Q1244" s="361">
        <v>4122.3284400000002</v>
      </c>
      <c r="R1244" s="362">
        <v>79532.607189999995</v>
      </c>
    </row>
    <row r="1245" spans="1:18" s="332" customFormat="1" ht="13.5">
      <c r="A1245" s="358"/>
      <c r="B1245" s="358"/>
      <c r="C1245" s="358"/>
      <c r="D1245" s="358"/>
      <c r="E1245" s="359">
        <v>50</v>
      </c>
      <c r="F1245" s="360">
        <v>12059.267539999999</v>
      </c>
      <c r="G1245" s="361">
        <v>8855.8659299999999</v>
      </c>
      <c r="H1245" s="361">
        <v>20915.133469999997</v>
      </c>
      <c r="I1245" s="361">
        <v>22056.088219999998</v>
      </c>
      <c r="J1245" s="361">
        <v>10842.298949999999</v>
      </c>
      <c r="K1245" s="361">
        <v>32898.387170000002</v>
      </c>
      <c r="L1245" s="361">
        <v>7497.4976900000001</v>
      </c>
      <c r="M1245" s="361">
        <v>3122.4825900000001</v>
      </c>
      <c r="N1245" s="361">
        <v>10619.98028</v>
      </c>
      <c r="O1245" s="361">
        <v>64433.500919999999</v>
      </c>
      <c r="P1245" s="361">
        <v>65226.350829999996</v>
      </c>
      <c r="Q1245" s="361">
        <v>3080.6094600000001</v>
      </c>
      <c r="R1245" s="362">
        <v>68306.960290000003</v>
      </c>
    </row>
    <row r="1246" spans="1:18" s="332" customFormat="1" ht="13.5">
      <c r="A1246" s="358"/>
      <c r="B1246" s="358"/>
      <c r="C1246" s="358"/>
      <c r="D1246" s="358"/>
      <c r="E1246" s="359">
        <v>217</v>
      </c>
      <c r="F1246" s="360">
        <v>11088.631380000001</v>
      </c>
      <c r="G1246" s="361">
        <v>7639.4343399999998</v>
      </c>
      <c r="H1246" s="361">
        <v>18728.065719999999</v>
      </c>
      <c r="I1246" s="361">
        <v>32712.351480000001</v>
      </c>
      <c r="J1246" s="361">
        <v>14206.342119999999</v>
      </c>
      <c r="K1246" s="361">
        <v>46918.693599999999</v>
      </c>
      <c r="L1246" s="361">
        <v>10705.63219</v>
      </c>
      <c r="M1246" s="361">
        <v>8183.0786600000001</v>
      </c>
      <c r="N1246" s="361">
        <v>18888.710850000003</v>
      </c>
      <c r="O1246" s="361">
        <v>84535.470170000001</v>
      </c>
      <c r="P1246" s="361">
        <v>84288.3125</v>
      </c>
      <c r="Q1246" s="361">
        <v>3698.8280199999999</v>
      </c>
      <c r="R1246" s="362">
        <v>87987.140520000001</v>
      </c>
    </row>
    <row r="1247" spans="1:18" s="332" customFormat="1" ht="13.5">
      <c r="A1247" s="358"/>
      <c r="B1247" s="358"/>
      <c r="C1247" s="358"/>
      <c r="D1247" s="353" t="s">
        <v>58</v>
      </c>
      <c r="E1247" s="354">
        <v>90</v>
      </c>
      <c r="F1247" s="355">
        <v>10856.225550000001</v>
      </c>
      <c r="G1247" s="356">
        <v>7675.2317199999998</v>
      </c>
      <c r="H1247" s="356">
        <v>18531.457269999999</v>
      </c>
      <c r="I1247" s="356">
        <v>29253.218980000001</v>
      </c>
      <c r="J1247" s="356">
        <v>9052.7019899999996</v>
      </c>
      <c r="K1247" s="356">
        <v>38305.920969999999</v>
      </c>
      <c r="L1247" s="356">
        <v>16885.169440000001</v>
      </c>
      <c r="M1247" s="356">
        <v>7387.6335899999995</v>
      </c>
      <c r="N1247" s="356">
        <v>24272.803030000003</v>
      </c>
      <c r="O1247" s="356">
        <v>81110.181270000001</v>
      </c>
      <c r="P1247" s="356">
        <v>82807.068540000007</v>
      </c>
      <c r="Q1247" s="356">
        <v>4072.3014600000001</v>
      </c>
      <c r="R1247" s="357">
        <v>86879.37</v>
      </c>
    </row>
    <row r="1248" spans="1:18" s="332" customFormat="1" ht="13.5">
      <c r="A1248" s="358"/>
      <c r="B1248" s="358"/>
      <c r="C1248" s="358"/>
      <c r="D1248" s="358"/>
      <c r="E1248" s="359">
        <v>223</v>
      </c>
      <c r="F1248" s="360">
        <v>19584.910680000001</v>
      </c>
      <c r="G1248" s="361">
        <v>15579.969009999999</v>
      </c>
      <c r="H1248" s="361">
        <v>35164.879689999994</v>
      </c>
      <c r="I1248" s="361">
        <v>27585.893539999997</v>
      </c>
      <c r="J1248" s="361">
        <v>14165.67209</v>
      </c>
      <c r="K1248" s="361">
        <v>41751.565630000005</v>
      </c>
      <c r="L1248" s="361">
        <v>15071.89933</v>
      </c>
      <c r="M1248" s="361">
        <v>6689.7882399999999</v>
      </c>
      <c r="N1248" s="361">
        <v>21761.687570000002</v>
      </c>
      <c r="O1248" s="361">
        <v>98678.132889999993</v>
      </c>
      <c r="P1248" s="361">
        <v>104681.20982999999</v>
      </c>
      <c r="Q1248" s="361">
        <v>7766.1696199999997</v>
      </c>
      <c r="R1248" s="362">
        <v>112447.37945000001</v>
      </c>
    </row>
    <row r="1249" spans="1:18" s="332" customFormat="1" ht="13.5">
      <c r="A1249" s="358"/>
      <c r="B1249" s="358"/>
      <c r="C1249" s="358"/>
      <c r="D1249" s="358"/>
      <c r="E1249" s="359">
        <v>421</v>
      </c>
      <c r="F1249" s="360">
        <v>8036.1670700000004</v>
      </c>
      <c r="G1249" s="361">
        <v>6183.21054</v>
      </c>
      <c r="H1249" s="361">
        <v>14219.37761</v>
      </c>
      <c r="I1249" s="361">
        <v>19909.880100000002</v>
      </c>
      <c r="J1249" s="361">
        <v>9532.8265600000013</v>
      </c>
      <c r="K1249" s="361">
        <v>29442.70666</v>
      </c>
      <c r="L1249" s="361">
        <v>6772.7998099999995</v>
      </c>
      <c r="M1249" s="361">
        <v>2385.6293300000002</v>
      </c>
      <c r="N1249" s="361">
        <v>9158.4291400000002</v>
      </c>
      <c r="O1249" s="361">
        <v>52820.51341</v>
      </c>
      <c r="P1249" s="361">
        <v>57012.098969999999</v>
      </c>
      <c r="Q1249" s="361">
        <v>1498.8406100000002</v>
      </c>
      <c r="R1249" s="362">
        <v>58510.939579999998</v>
      </c>
    </row>
    <row r="1250" spans="1:18" s="332" customFormat="1" ht="13.5">
      <c r="A1250" s="358"/>
      <c r="B1250" s="358"/>
      <c r="C1250" s="358"/>
      <c r="D1250" s="358"/>
      <c r="E1250" s="359">
        <v>303</v>
      </c>
      <c r="F1250" s="360">
        <v>16657.94759</v>
      </c>
      <c r="G1250" s="361">
        <v>2833.19209</v>
      </c>
      <c r="H1250" s="361">
        <v>19491.13968</v>
      </c>
      <c r="I1250" s="361">
        <v>34533.212770000006</v>
      </c>
      <c r="J1250" s="361">
        <v>11387.49517</v>
      </c>
      <c r="K1250" s="361">
        <v>45920.70794</v>
      </c>
      <c r="L1250" s="361">
        <v>20299.962670000001</v>
      </c>
      <c r="M1250" s="361">
        <v>8029.7940199999994</v>
      </c>
      <c r="N1250" s="361">
        <v>28329.756690000002</v>
      </c>
      <c r="O1250" s="361">
        <v>93741.604309999995</v>
      </c>
      <c r="P1250" s="361">
        <v>87197.646510000006</v>
      </c>
      <c r="Q1250" s="361">
        <v>4906.5547000000006</v>
      </c>
      <c r="R1250" s="362">
        <v>92104.201209999999</v>
      </c>
    </row>
    <row r="1251" spans="1:18" s="332" customFormat="1" ht="13.5">
      <c r="A1251" s="358"/>
      <c r="B1251" s="358"/>
      <c r="C1251" s="358"/>
      <c r="D1251" s="358"/>
      <c r="E1251" s="359">
        <v>304</v>
      </c>
      <c r="F1251" s="360">
        <v>12721.99186</v>
      </c>
      <c r="G1251" s="361">
        <v>17491.332289999998</v>
      </c>
      <c r="H1251" s="361">
        <v>30213.324149999997</v>
      </c>
      <c r="I1251" s="361">
        <v>31374.646559999997</v>
      </c>
      <c r="J1251" s="361">
        <v>14122.79586</v>
      </c>
      <c r="K1251" s="361">
        <v>45497.442419999999</v>
      </c>
      <c r="L1251" s="361">
        <v>14282.86225</v>
      </c>
      <c r="M1251" s="361">
        <v>5527.1734400000005</v>
      </c>
      <c r="N1251" s="361">
        <v>19810.035690000001</v>
      </c>
      <c r="O1251" s="361">
        <v>95520.802260000011</v>
      </c>
      <c r="P1251" s="361">
        <v>80173.067519999997</v>
      </c>
      <c r="Q1251" s="361">
        <v>2336.4023500000003</v>
      </c>
      <c r="R1251" s="362">
        <v>82509.469870000001</v>
      </c>
    </row>
    <row r="1252" spans="1:18" s="332" customFormat="1" ht="13.5">
      <c r="A1252" s="358"/>
      <c r="B1252" s="358"/>
      <c r="C1252" s="358"/>
      <c r="D1252" s="358"/>
      <c r="E1252" s="359">
        <v>310</v>
      </c>
      <c r="F1252" s="360">
        <v>18175.678769999999</v>
      </c>
      <c r="G1252" s="361">
        <v>3507.51703</v>
      </c>
      <c r="H1252" s="361">
        <v>21683.195800000001</v>
      </c>
      <c r="I1252" s="361">
        <v>37641.995739999998</v>
      </c>
      <c r="J1252" s="361">
        <v>8612.2348099999999</v>
      </c>
      <c r="K1252" s="361">
        <v>46254.23055</v>
      </c>
      <c r="L1252" s="361">
        <v>10704.644329999999</v>
      </c>
      <c r="M1252" s="361">
        <v>2710.7938300000001</v>
      </c>
      <c r="N1252" s="361">
        <v>13415.43816</v>
      </c>
      <c r="O1252" s="361">
        <v>81352.864509999999</v>
      </c>
      <c r="P1252" s="361">
        <v>151965.40596</v>
      </c>
      <c r="Q1252" s="361">
        <v>6515.5027</v>
      </c>
      <c r="R1252" s="362">
        <v>158480.90865999999</v>
      </c>
    </row>
    <row r="1253" spans="1:18" s="332" customFormat="1" ht="13.5">
      <c r="A1253" s="358"/>
      <c r="B1253" s="358"/>
      <c r="C1253" s="358"/>
      <c r="D1253" s="358"/>
      <c r="E1253" s="359">
        <v>368</v>
      </c>
      <c r="F1253" s="360">
        <v>14794.064319999999</v>
      </c>
      <c r="G1253" s="361">
        <v>9158.6379099999995</v>
      </c>
      <c r="H1253" s="361">
        <v>23952.702229999999</v>
      </c>
      <c r="I1253" s="361">
        <v>39522.674630000001</v>
      </c>
      <c r="J1253" s="361">
        <v>12498.8416</v>
      </c>
      <c r="K1253" s="361">
        <v>52021.516229999994</v>
      </c>
      <c r="L1253" s="361">
        <v>12301.234349999999</v>
      </c>
      <c r="M1253" s="361">
        <v>3925.03271</v>
      </c>
      <c r="N1253" s="361">
        <v>16226.26706</v>
      </c>
      <c r="O1253" s="361">
        <v>92200.485520000002</v>
      </c>
      <c r="P1253" s="361">
        <v>93835.633589999998</v>
      </c>
      <c r="Q1253" s="361">
        <v>5216.98675</v>
      </c>
      <c r="R1253" s="362">
        <v>99052.620340000009</v>
      </c>
    </row>
    <row r="1254" spans="1:18" s="332" customFormat="1" ht="13.5">
      <c r="A1254" s="358"/>
      <c r="B1254" s="358"/>
      <c r="C1254" s="358"/>
      <c r="D1254" s="353" t="s">
        <v>272</v>
      </c>
      <c r="E1254" s="354">
        <v>309</v>
      </c>
      <c r="F1254" s="355">
        <v>6656.0250700000006</v>
      </c>
      <c r="G1254" s="356">
        <v>1747.0517</v>
      </c>
      <c r="H1254" s="356">
        <v>8403.0767699999997</v>
      </c>
      <c r="I1254" s="356">
        <v>34969.107459999999</v>
      </c>
      <c r="J1254" s="356">
        <v>12055.53391</v>
      </c>
      <c r="K1254" s="356">
        <v>47024.641369999998</v>
      </c>
      <c r="L1254" s="356">
        <v>20181.304329999999</v>
      </c>
      <c r="M1254" s="356">
        <v>5316.6579000000002</v>
      </c>
      <c r="N1254" s="356">
        <v>25497.962230000001</v>
      </c>
      <c r="O1254" s="356">
        <v>80925.680370000002</v>
      </c>
      <c r="P1254" s="356">
        <v>56071.284340000006</v>
      </c>
      <c r="Q1254" s="356">
        <v>1712.7016799999999</v>
      </c>
      <c r="R1254" s="357">
        <v>57783.986020000004</v>
      </c>
    </row>
    <row r="1255" spans="1:18" s="332" customFormat="1" ht="13.5">
      <c r="A1255" s="358"/>
      <c r="B1255" s="358"/>
      <c r="C1255" s="358"/>
      <c r="D1255" s="353" t="s">
        <v>273</v>
      </c>
      <c r="E1255" s="354">
        <v>317</v>
      </c>
      <c r="F1255" s="355">
        <v>14798.777699999999</v>
      </c>
      <c r="G1255" s="356">
        <v>5414.0960599999999</v>
      </c>
      <c r="H1255" s="356">
        <v>20212.873760000002</v>
      </c>
      <c r="I1255" s="356">
        <v>36235.074820000002</v>
      </c>
      <c r="J1255" s="356">
        <v>8840.4616600000008</v>
      </c>
      <c r="K1255" s="356">
        <v>45075.536479999995</v>
      </c>
      <c r="L1255" s="356">
        <v>13973.21219</v>
      </c>
      <c r="M1255" s="356">
        <v>6577.4721399999999</v>
      </c>
      <c r="N1255" s="356">
        <v>20550.684329999996</v>
      </c>
      <c r="O1255" s="356">
        <v>85839.094569999987</v>
      </c>
      <c r="P1255" s="356">
        <v>89772.792109999995</v>
      </c>
      <c r="Q1255" s="356">
        <v>3083.3634099999999</v>
      </c>
      <c r="R1255" s="357">
        <v>92856.15552</v>
      </c>
    </row>
    <row r="1256" spans="1:18" s="332" customFormat="1" ht="13.5">
      <c r="A1256" s="358"/>
      <c r="B1256" s="358"/>
      <c r="C1256" s="358"/>
      <c r="D1256" s="353" t="s">
        <v>274</v>
      </c>
      <c r="E1256" s="354">
        <v>52</v>
      </c>
      <c r="F1256" s="355">
        <v>14070.328680000001</v>
      </c>
      <c r="G1256" s="356">
        <v>10967.8526</v>
      </c>
      <c r="H1256" s="356">
        <v>25038.181280000001</v>
      </c>
      <c r="I1256" s="356">
        <v>51401.93677</v>
      </c>
      <c r="J1256" s="356">
        <v>25230.550739999999</v>
      </c>
      <c r="K1256" s="356">
        <v>76632.487510000006</v>
      </c>
      <c r="L1256" s="356">
        <v>18923.704980000002</v>
      </c>
      <c r="M1256" s="356">
        <v>10268.35183</v>
      </c>
      <c r="N1256" s="356">
        <v>29192.056809999998</v>
      </c>
      <c r="O1256" s="356">
        <v>130862.72559999999</v>
      </c>
      <c r="P1256" s="356">
        <v>122340.65594</v>
      </c>
      <c r="Q1256" s="356">
        <v>5896.6959500000003</v>
      </c>
      <c r="R1256" s="357">
        <v>128237.35189000001</v>
      </c>
    </row>
    <row r="1257" spans="1:18" s="332" customFormat="1" ht="13.5">
      <c r="A1257" s="358"/>
      <c r="B1257" s="358"/>
      <c r="C1257" s="358"/>
      <c r="D1257" s="358"/>
      <c r="E1257" s="359">
        <v>465</v>
      </c>
      <c r="F1257" s="360">
        <v>350322.25558</v>
      </c>
      <c r="G1257" s="361">
        <v>304132.1544</v>
      </c>
      <c r="H1257" s="361">
        <v>654454.40998</v>
      </c>
      <c r="I1257" s="361">
        <v>12476.17916</v>
      </c>
      <c r="J1257" s="361">
        <v>1191.7148500000001</v>
      </c>
      <c r="K1257" s="361">
        <v>13667.89401</v>
      </c>
      <c r="L1257" s="361">
        <v>13932.93361</v>
      </c>
      <c r="M1257" s="361">
        <v>28107.216909999999</v>
      </c>
      <c r="N1257" s="361">
        <v>42040.150520000003</v>
      </c>
      <c r="O1257" s="361">
        <v>710162.45450999995</v>
      </c>
      <c r="P1257" s="361">
        <v>535089.76754000003</v>
      </c>
      <c r="Q1257" s="361">
        <v>742991.93178999994</v>
      </c>
      <c r="R1257" s="362">
        <v>1278081.69933</v>
      </c>
    </row>
    <row r="1258" spans="1:18" s="332" customFormat="1" ht="13.5">
      <c r="A1258" s="358"/>
      <c r="B1258" s="358"/>
      <c r="C1258" s="358"/>
      <c r="D1258" s="358"/>
      <c r="E1258" s="359">
        <v>389</v>
      </c>
      <c r="F1258" s="360">
        <v>8776.19355</v>
      </c>
      <c r="G1258" s="361">
        <v>6932.8433399999994</v>
      </c>
      <c r="H1258" s="361">
        <v>15709.036890000001</v>
      </c>
      <c r="I1258" s="361">
        <v>33538.54651</v>
      </c>
      <c r="J1258" s="361">
        <v>24865.026120000002</v>
      </c>
      <c r="K1258" s="361">
        <v>58403.572630000002</v>
      </c>
      <c r="L1258" s="361">
        <v>14113.28067</v>
      </c>
      <c r="M1258" s="361">
        <v>11664.30321</v>
      </c>
      <c r="N1258" s="361">
        <v>25777.583879999998</v>
      </c>
      <c r="O1258" s="361">
        <v>99890.193400000004</v>
      </c>
      <c r="P1258" s="361">
        <v>191643.68102000002</v>
      </c>
      <c r="Q1258" s="361">
        <v>25581.608359999998</v>
      </c>
      <c r="R1258" s="362">
        <v>217225.28938</v>
      </c>
    </row>
    <row r="1259" spans="1:18" s="332" customFormat="1" ht="13.5">
      <c r="A1259" s="358"/>
      <c r="B1259" s="358"/>
      <c r="C1259" s="358"/>
      <c r="D1259" s="358"/>
      <c r="E1259" s="359">
        <v>397</v>
      </c>
      <c r="F1259" s="360">
        <v>32157.62012</v>
      </c>
      <c r="G1259" s="361">
        <v>17568.83841</v>
      </c>
      <c r="H1259" s="361">
        <v>49726.458530000004</v>
      </c>
      <c r="I1259" s="361">
        <v>51830.692499999997</v>
      </c>
      <c r="J1259" s="361">
        <v>38614.459990000003</v>
      </c>
      <c r="K1259" s="361">
        <v>90445.152489999993</v>
      </c>
      <c r="L1259" s="361">
        <v>26724.370489999998</v>
      </c>
      <c r="M1259" s="361">
        <v>10122.158810000001</v>
      </c>
      <c r="N1259" s="361">
        <v>36846.529299999995</v>
      </c>
      <c r="O1259" s="361">
        <v>177018.14032000001</v>
      </c>
      <c r="P1259" s="361">
        <v>292053.47169999999</v>
      </c>
      <c r="Q1259" s="361">
        <v>20844.713460000003</v>
      </c>
      <c r="R1259" s="362">
        <v>312898.18516000005</v>
      </c>
    </row>
    <row r="1260" spans="1:18" s="332" customFormat="1" ht="13.5">
      <c r="A1260" s="358"/>
      <c r="B1260" s="358"/>
      <c r="C1260" s="358"/>
      <c r="D1260" s="353" t="s">
        <v>60</v>
      </c>
      <c r="E1260" s="354">
        <v>54</v>
      </c>
      <c r="F1260" s="355">
        <v>24635.8027</v>
      </c>
      <c r="G1260" s="356">
        <v>20455.40698</v>
      </c>
      <c r="H1260" s="356">
        <v>45091.20968</v>
      </c>
      <c r="I1260" s="356">
        <v>30853.306800000002</v>
      </c>
      <c r="J1260" s="356">
        <v>37683.131139999998</v>
      </c>
      <c r="K1260" s="356">
        <v>68536.437940000003</v>
      </c>
      <c r="L1260" s="356">
        <v>11588.92798</v>
      </c>
      <c r="M1260" s="356">
        <v>13120.901750000001</v>
      </c>
      <c r="N1260" s="356">
        <v>24709.829730000001</v>
      </c>
      <c r="O1260" s="356">
        <v>138337.47735</v>
      </c>
      <c r="P1260" s="356">
        <v>147835.07688000001</v>
      </c>
      <c r="Q1260" s="356">
        <v>15929.481330000001</v>
      </c>
      <c r="R1260" s="357">
        <v>163764.55821000002</v>
      </c>
    </row>
    <row r="1261" spans="1:18" s="332" customFormat="1" ht="13.5">
      <c r="A1261" s="358"/>
      <c r="B1261" s="358"/>
      <c r="C1261" s="358"/>
      <c r="D1261" s="358"/>
      <c r="E1261" s="359">
        <v>55</v>
      </c>
      <c r="F1261" s="360">
        <v>28535.620920000001</v>
      </c>
      <c r="G1261" s="361">
        <v>36135.876819999998</v>
      </c>
      <c r="H1261" s="361">
        <v>64671.497739999999</v>
      </c>
      <c r="I1261" s="361">
        <v>67441.043819999992</v>
      </c>
      <c r="J1261" s="361">
        <v>57953.249889999999</v>
      </c>
      <c r="K1261" s="361">
        <v>125394.29371</v>
      </c>
      <c r="L1261" s="361">
        <v>20838.828280000002</v>
      </c>
      <c r="M1261" s="361">
        <v>22435.385999999999</v>
      </c>
      <c r="N1261" s="361">
        <v>43274.21428</v>
      </c>
      <c r="O1261" s="361">
        <v>233340.00572999998</v>
      </c>
      <c r="P1261" s="361">
        <v>223999.20905999999</v>
      </c>
      <c r="Q1261" s="361">
        <v>33989.854859999999</v>
      </c>
      <c r="R1261" s="362">
        <v>257989.06391999999</v>
      </c>
    </row>
    <row r="1262" spans="1:18" s="332" customFormat="1" ht="13.5">
      <c r="A1262" s="358"/>
      <c r="B1262" s="358"/>
      <c r="C1262" s="358"/>
      <c r="D1262" s="358"/>
      <c r="E1262" s="359">
        <v>56</v>
      </c>
      <c r="F1262" s="360">
        <v>42862.357680000001</v>
      </c>
      <c r="G1262" s="361">
        <v>57044.699479999996</v>
      </c>
      <c r="H1262" s="361">
        <v>99907.057159999997</v>
      </c>
      <c r="I1262" s="361">
        <v>41619.661549999997</v>
      </c>
      <c r="J1262" s="361">
        <v>26228.780770000001</v>
      </c>
      <c r="K1262" s="361">
        <v>67848.442319999987</v>
      </c>
      <c r="L1262" s="361">
        <v>16042.74634</v>
      </c>
      <c r="M1262" s="361">
        <v>12325.92715</v>
      </c>
      <c r="N1262" s="361">
        <v>28368.673489999997</v>
      </c>
      <c r="O1262" s="361">
        <v>196124.17296999999</v>
      </c>
      <c r="P1262" s="361">
        <v>80730.116980000006</v>
      </c>
      <c r="Q1262" s="361">
        <v>7832.6079600000003</v>
      </c>
      <c r="R1262" s="362">
        <v>88562.72494</v>
      </c>
    </row>
    <row r="1263" spans="1:18" s="332" customFormat="1" ht="13.5">
      <c r="A1263" s="358"/>
      <c r="B1263" s="358"/>
      <c r="C1263" s="358"/>
      <c r="D1263" s="358"/>
      <c r="E1263" s="359">
        <v>60</v>
      </c>
      <c r="F1263" s="360">
        <v>28303.487799999999</v>
      </c>
      <c r="G1263" s="361">
        <v>33502.933190000003</v>
      </c>
      <c r="H1263" s="361">
        <v>61806.420989999999</v>
      </c>
      <c r="I1263" s="361">
        <v>36897.093390000002</v>
      </c>
      <c r="J1263" s="361">
        <v>20571.221109999999</v>
      </c>
      <c r="K1263" s="361">
        <v>57468.3145</v>
      </c>
      <c r="L1263" s="361">
        <v>16486.478759999998</v>
      </c>
      <c r="M1263" s="361">
        <v>7241.7426399999995</v>
      </c>
      <c r="N1263" s="361">
        <v>23728.221399999999</v>
      </c>
      <c r="O1263" s="361">
        <v>143002.95688999997</v>
      </c>
      <c r="P1263" s="361">
        <v>141861.64277999999</v>
      </c>
      <c r="Q1263" s="361">
        <v>13709.116679999999</v>
      </c>
      <c r="R1263" s="362">
        <v>155570.75946</v>
      </c>
    </row>
    <row r="1264" spans="1:18" s="332" customFormat="1" ht="13.5">
      <c r="A1264" s="358"/>
      <c r="B1264" s="358"/>
      <c r="C1264" s="358"/>
      <c r="D1264" s="358"/>
      <c r="E1264" s="359">
        <v>124</v>
      </c>
      <c r="F1264" s="360">
        <v>348018.65331000002</v>
      </c>
      <c r="G1264" s="361">
        <v>247482.36494999999</v>
      </c>
      <c r="H1264" s="361">
        <v>595501.01826000004</v>
      </c>
      <c r="I1264" s="361">
        <v>56033.163409999994</v>
      </c>
      <c r="J1264" s="361">
        <v>48364.257140000002</v>
      </c>
      <c r="K1264" s="361">
        <v>104397.42055</v>
      </c>
      <c r="L1264" s="361">
        <v>69565.115760000001</v>
      </c>
      <c r="M1264" s="361">
        <v>31198.574410000001</v>
      </c>
      <c r="N1264" s="361">
        <v>100763.69017</v>
      </c>
      <c r="O1264" s="361">
        <v>800662.12898000004</v>
      </c>
      <c r="P1264" s="361">
        <v>610342.07984000002</v>
      </c>
      <c r="Q1264" s="361">
        <v>554923.31310000003</v>
      </c>
      <c r="R1264" s="362">
        <v>1165265.3929400002</v>
      </c>
    </row>
    <row r="1265" spans="1:18" s="332" customFormat="1" ht="13.5">
      <c r="A1265" s="358"/>
      <c r="B1265" s="358"/>
      <c r="C1265" s="358"/>
      <c r="D1265" s="358"/>
      <c r="E1265" s="359">
        <v>199</v>
      </c>
      <c r="F1265" s="360">
        <v>35263.654369999997</v>
      </c>
      <c r="G1265" s="361">
        <v>35956.219409999998</v>
      </c>
      <c r="H1265" s="361">
        <v>71219.873779999994</v>
      </c>
      <c r="I1265" s="361">
        <v>22669.964960000001</v>
      </c>
      <c r="J1265" s="361">
        <v>14005.05543</v>
      </c>
      <c r="K1265" s="361">
        <v>36675.020389999998</v>
      </c>
      <c r="L1265" s="361">
        <v>9438.7231400000001</v>
      </c>
      <c r="M1265" s="361">
        <v>7326.4625099999994</v>
      </c>
      <c r="N1265" s="361">
        <v>16765.185649999999</v>
      </c>
      <c r="O1265" s="361">
        <v>124660.07982</v>
      </c>
      <c r="P1265" s="361">
        <v>76846.839970000001</v>
      </c>
      <c r="Q1265" s="361">
        <v>8158.1430999999993</v>
      </c>
      <c r="R1265" s="362">
        <v>85004.983069999987</v>
      </c>
    </row>
    <row r="1266" spans="1:18" s="332" customFormat="1" ht="13.5">
      <c r="A1266" s="358"/>
      <c r="B1266" s="358"/>
      <c r="C1266" s="358"/>
      <c r="D1266" s="358"/>
      <c r="E1266" s="359">
        <v>202</v>
      </c>
      <c r="F1266" s="360">
        <v>12145.725900000001</v>
      </c>
      <c r="G1266" s="361">
        <v>36329.895149999997</v>
      </c>
      <c r="H1266" s="361">
        <v>48475.621049999994</v>
      </c>
      <c r="I1266" s="361">
        <v>21698.067920000001</v>
      </c>
      <c r="J1266" s="361">
        <v>16619.424890000002</v>
      </c>
      <c r="K1266" s="361">
        <v>38317.492810000003</v>
      </c>
      <c r="L1266" s="361">
        <v>11247.06494</v>
      </c>
      <c r="M1266" s="361">
        <v>7917.5983699999997</v>
      </c>
      <c r="N1266" s="361">
        <v>19164.66331</v>
      </c>
      <c r="O1266" s="361">
        <v>105957.77717</v>
      </c>
      <c r="P1266" s="361">
        <v>80845.806180000014</v>
      </c>
      <c r="Q1266" s="361">
        <v>6495.1255599999995</v>
      </c>
      <c r="R1266" s="362">
        <v>87340.93174</v>
      </c>
    </row>
    <row r="1267" spans="1:18" s="332" customFormat="1" ht="13.5">
      <c r="A1267" s="358"/>
      <c r="B1267" s="358"/>
      <c r="C1267" s="358"/>
      <c r="D1267" s="358"/>
      <c r="E1267" s="359">
        <v>228</v>
      </c>
      <c r="F1267" s="360">
        <v>7751.8297400000001</v>
      </c>
      <c r="G1267" s="361">
        <v>6859.2580900000003</v>
      </c>
      <c r="H1267" s="361">
        <v>14611.08783</v>
      </c>
      <c r="I1267" s="361">
        <v>41358.836490000002</v>
      </c>
      <c r="J1267" s="361">
        <v>11439.08512</v>
      </c>
      <c r="K1267" s="361">
        <v>52797.921609999998</v>
      </c>
      <c r="L1267" s="361">
        <v>8508.6551199999994</v>
      </c>
      <c r="M1267" s="361">
        <v>4478.3612599999997</v>
      </c>
      <c r="N1267" s="361">
        <v>12987.016380000001</v>
      </c>
      <c r="O1267" s="361">
        <v>80396.025819999995</v>
      </c>
      <c r="P1267" s="361">
        <v>56285.023820000002</v>
      </c>
      <c r="Q1267" s="361">
        <v>5573.4476399999994</v>
      </c>
      <c r="R1267" s="362">
        <v>61858.471460000001</v>
      </c>
    </row>
    <row r="1268" spans="1:18" s="332" customFormat="1" ht="13.5">
      <c r="A1268" s="358"/>
      <c r="B1268" s="358"/>
      <c r="C1268" s="358"/>
      <c r="D1268" s="358"/>
      <c r="E1268" s="359">
        <v>235</v>
      </c>
      <c r="F1268" s="360">
        <v>26844.68188</v>
      </c>
      <c r="G1268" s="361">
        <v>12247.31746</v>
      </c>
      <c r="H1268" s="361">
        <v>39091.999340000002</v>
      </c>
      <c r="I1268" s="361">
        <v>34017.294880000001</v>
      </c>
      <c r="J1268" s="361">
        <v>15869.7405</v>
      </c>
      <c r="K1268" s="361">
        <v>49887.035380000001</v>
      </c>
      <c r="L1268" s="361">
        <v>10539.650689999999</v>
      </c>
      <c r="M1268" s="361">
        <v>4999.2188699999997</v>
      </c>
      <c r="N1268" s="361">
        <v>15538.869560000001</v>
      </c>
      <c r="O1268" s="361">
        <v>104517.90428</v>
      </c>
      <c r="P1268" s="361">
        <v>94855.665699999998</v>
      </c>
      <c r="Q1268" s="361">
        <v>8122.4347199999993</v>
      </c>
      <c r="R1268" s="362">
        <v>102978.10042</v>
      </c>
    </row>
    <row r="1269" spans="1:18" s="332" customFormat="1" ht="13.5">
      <c r="A1269" s="358"/>
      <c r="B1269" s="358"/>
      <c r="C1269" s="358"/>
      <c r="D1269" s="358"/>
      <c r="E1269" s="359">
        <v>336</v>
      </c>
      <c r="F1269" s="360">
        <v>12018.54508</v>
      </c>
      <c r="G1269" s="361">
        <v>4794.27772</v>
      </c>
      <c r="H1269" s="361">
        <v>16812.822800000002</v>
      </c>
      <c r="I1269" s="361">
        <v>16392.725869999998</v>
      </c>
      <c r="J1269" s="361">
        <v>13279.387849999999</v>
      </c>
      <c r="K1269" s="361">
        <v>29672.113719999998</v>
      </c>
      <c r="L1269" s="361">
        <v>6955.8058300000002</v>
      </c>
      <c r="M1269" s="361">
        <v>6429.0049100000006</v>
      </c>
      <c r="N1269" s="361">
        <v>13384.810740000001</v>
      </c>
      <c r="O1269" s="361">
        <v>59869.747259999996</v>
      </c>
      <c r="P1269" s="361">
        <v>68195.15582</v>
      </c>
      <c r="Q1269" s="361">
        <v>6119.38303</v>
      </c>
      <c r="R1269" s="362">
        <v>74314.538849999997</v>
      </c>
    </row>
    <row r="1270" spans="1:18" s="332" customFormat="1" ht="13.5">
      <c r="A1270" s="358"/>
      <c r="B1270" s="358"/>
      <c r="C1270" s="358"/>
      <c r="D1270" s="358"/>
      <c r="E1270" s="359">
        <v>455</v>
      </c>
      <c r="F1270" s="360">
        <v>58872.956359999996</v>
      </c>
      <c r="G1270" s="361">
        <v>158890.18762000001</v>
      </c>
      <c r="H1270" s="361">
        <v>217763.14397999999</v>
      </c>
      <c r="I1270" s="361">
        <v>41102.9067</v>
      </c>
      <c r="J1270" s="361">
        <v>166605.20053999999</v>
      </c>
      <c r="K1270" s="361">
        <v>207708.10724000001</v>
      </c>
      <c r="L1270" s="361">
        <v>165800.59193</v>
      </c>
      <c r="M1270" s="361">
        <v>640618.95513999998</v>
      </c>
      <c r="N1270" s="361">
        <v>806419.54707000009</v>
      </c>
      <c r="O1270" s="361">
        <v>1231890.7982900001</v>
      </c>
      <c r="P1270" s="361">
        <v>91348.106400000004</v>
      </c>
      <c r="Q1270" s="361">
        <v>139074.21124</v>
      </c>
      <c r="R1270" s="362">
        <v>230422.31763999999</v>
      </c>
    </row>
    <row r="1271" spans="1:18" s="332" customFormat="1" ht="13.5">
      <c r="A1271" s="358"/>
      <c r="B1271" s="358"/>
      <c r="C1271" s="358"/>
      <c r="D1271" s="358"/>
      <c r="E1271" s="359">
        <v>382</v>
      </c>
      <c r="F1271" s="360">
        <v>467790.99920999998</v>
      </c>
      <c r="G1271" s="361">
        <v>277284.60098000005</v>
      </c>
      <c r="H1271" s="361">
        <v>745075.60019000003</v>
      </c>
      <c r="I1271" s="361">
        <v>27992.97121</v>
      </c>
      <c r="J1271" s="361">
        <v>68631.911619999999</v>
      </c>
      <c r="K1271" s="361">
        <v>96624.882830000002</v>
      </c>
      <c r="L1271" s="361">
        <v>20821.02378</v>
      </c>
      <c r="M1271" s="361">
        <v>38758.625530000005</v>
      </c>
      <c r="N1271" s="361">
        <v>59579.649310000001</v>
      </c>
      <c r="O1271" s="361">
        <v>901280.13233000005</v>
      </c>
      <c r="P1271" s="361">
        <v>561788.07605999999</v>
      </c>
      <c r="Q1271" s="361">
        <v>658526.54755999998</v>
      </c>
      <c r="R1271" s="362">
        <v>1220314.62362</v>
      </c>
    </row>
    <row r="1272" spans="1:18" s="332" customFormat="1" ht="13.5">
      <c r="A1272" s="358"/>
      <c r="B1272" s="358"/>
      <c r="C1272" s="358"/>
      <c r="D1272" s="358"/>
      <c r="E1272" s="359">
        <v>390</v>
      </c>
      <c r="F1272" s="360">
        <v>6970.6947699999992</v>
      </c>
      <c r="G1272" s="361">
        <v>9837.8620099999989</v>
      </c>
      <c r="H1272" s="361">
        <v>16808.556780000003</v>
      </c>
      <c r="I1272" s="361">
        <v>15001.31525</v>
      </c>
      <c r="J1272" s="361">
        <v>13786.957849999999</v>
      </c>
      <c r="K1272" s="361">
        <v>28788.273100000002</v>
      </c>
      <c r="L1272" s="361">
        <v>5646.7152000000006</v>
      </c>
      <c r="M1272" s="361">
        <v>4679.9060599999993</v>
      </c>
      <c r="N1272" s="361">
        <v>10326.62126</v>
      </c>
      <c r="O1272" s="361">
        <v>55923.451139999997</v>
      </c>
      <c r="P1272" s="361">
        <v>51384.106240000001</v>
      </c>
      <c r="Q1272" s="361">
        <v>10307.122429999999</v>
      </c>
      <c r="R1272" s="362">
        <v>61691.228670000004</v>
      </c>
    </row>
    <row r="1273" spans="1:18" s="332" customFormat="1" ht="13.5">
      <c r="A1273" s="358"/>
      <c r="B1273" s="358"/>
      <c r="C1273" s="358"/>
      <c r="D1273" s="358"/>
      <c r="E1273" s="359">
        <v>394</v>
      </c>
      <c r="F1273" s="360">
        <v>15300.20823</v>
      </c>
      <c r="G1273" s="361">
        <v>4610.3260300000002</v>
      </c>
      <c r="H1273" s="361">
        <v>19910.53426</v>
      </c>
      <c r="I1273" s="361">
        <v>29295.395140000001</v>
      </c>
      <c r="J1273" s="361">
        <v>9524.8750600000003</v>
      </c>
      <c r="K1273" s="361">
        <v>38820.270200000006</v>
      </c>
      <c r="L1273" s="361">
        <v>9859.6743599999991</v>
      </c>
      <c r="M1273" s="361">
        <v>3124.75981</v>
      </c>
      <c r="N1273" s="361">
        <v>12984.43417</v>
      </c>
      <c r="O1273" s="361">
        <v>71715.238629999993</v>
      </c>
      <c r="P1273" s="361">
        <v>56502.928950000001</v>
      </c>
      <c r="Q1273" s="361">
        <v>6675.8925099999997</v>
      </c>
      <c r="R1273" s="362">
        <v>63178.821459999999</v>
      </c>
    </row>
    <row r="1274" spans="1:18" s="332" customFormat="1" ht="13.5">
      <c r="A1274" s="358"/>
      <c r="B1274" s="358"/>
      <c r="C1274" s="358"/>
      <c r="D1274" s="358"/>
      <c r="E1274" s="359">
        <v>423</v>
      </c>
      <c r="F1274" s="360">
        <v>27046.178789999998</v>
      </c>
      <c r="G1274" s="361">
        <v>23908.096710000002</v>
      </c>
      <c r="H1274" s="361">
        <v>50954.275500000003</v>
      </c>
      <c r="I1274" s="361">
        <v>26356.494149999999</v>
      </c>
      <c r="J1274" s="361">
        <v>20246.68521</v>
      </c>
      <c r="K1274" s="361">
        <v>46603.179360000002</v>
      </c>
      <c r="L1274" s="361">
        <v>7972.2067400000005</v>
      </c>
      <c r="M1274" s="361">
        <v>5556.5543099999995</v>
      </c>
      <c r="N1274" s="361">
        <v>13528.761050000001</v>
      </c>
      <c r="O1274" s="361">
        <v>111086.21591</v>
      </c>
      <c r="P1274" s="361">
        <v>47138.53731</v>
      </c>
      <c r="Q1274" s="361">
        <v>4599.5779499999999</v>
      </c>
      <c r="R1274" s="362">
        <v>51738.115259999999</v>
      </c>
    </row>
    <row r="1275" spans="1:18" s="332" customFormat="1" ht="13.5">
      <c r="A1275" s="358"/>
      <c r="B1275" s="358"/>
      <c r="C1275" s="358"/>
      <c r="D1275" s="353" t="s">
        <v>82</v>
      </c>
      <c r="E1275" s="354">
        <v>292</v>
      </c>
      <c r="F1275" s="355">
        <v>15372.889210000001</v>
      </c>
      <c r="G1275" s="356">
        <v>9810.6204899999993</v>
      </c>
      <c r="H1275" s="356">
        <v>25183.509699999999</v>
      </c>
      <c r="I1275" s="356">
        <v>57626.437969999999</v>
      </c>
      <c r="J1275" s="356">
        <v>13621.05557</v>
      </c>
      <c r="K1275" s="356">
        <v>71247.49354000001</v>
      </c>
      <c r="L1275" s="356">
        <v>18759.173220000001</v>
      </c>
      <c r="M1275" s="356">
        <v>3410.9794500000003</v>
      </c>
      <c r="N1275" s="356">
        <v>22170.152670000003</v>
      </c>
      <c r="O1275" s="356">
        <v>118601.15591</v>
      </c>
      <c r="P1275" s="356">
        <v>134816.10931</v>
      </c>
      <c r="Q1275" s="356">
        <v>3592.69056</v>
      </c>
      <c r="R1275" s="357">
        <v>138408.79987000002</v>
      </c>
    </row>
    <row r="1276" spans="1:18" s="332" customFormat="1" ht="13.5">
      <c r="A1276" s="358"/>
      <c r="B1276" s="358"/>
      <c r="C1276" s="358"/>
      <c r="D1276" s="353" t="s">
        <v>67</v>
      </c>
      <c r="E1276" s="354">
        <v>116</v>
      </c>
      <c r="F1276" s="355">
        <v>2125.3406800000002</v>
      </c>
      <c r="G1276" s="356">
        <v>4635.2880400000004</v>
      </c>
      <c r="H1276" s="356">
        <v>6760.6287199999997</v>
      </c>
      <c r="I1276" s="356">
        <v>85097.459799999997</v>
      </c>
      <c r="J1276" s="356">
        <v>14753.481199999998</v>
      </c>
      <c r="K1276" s="356">
        <v>99850.941000000006</v>
      </c>
      <c r="L1276" s="356">
        <v>6427.6889099999999</v>
      </c>
      <c r="M1276" s="356">
        <v>4236.3739999999998</v>
      </c>
      <c r="N1276" s="356">
        <v>10664.062910000001</v>
      </c>
      <c r="O1276" s="356">
        <v>117275.63262999999</v>
      </c>
      <c r="P1276" s="356">
        <v>114126.74661</v>
      </c>
      <c r="Q1276" s="356">
        <v>3039.6549</v>
      </c>
      <c r="R1276" s="357">
        <v>117166.40151000001</v>
      </c>
    </row>
    <row r="1277" spans="1:18" s="332" customFormat="1" ht="13.5">
      <c r="A1277" s="358"/>
      <c r="B1277" s="358"/>
      <c r="C1277" s="358"/>
      <c r="D1277" s="358"/>
      <c r="E1277" s="359">
        <v>113</v>
      </c>
      <c r="F1277" s="360">
        <v>32944.164790000003</v>
      </c>
      <c r="G1277" s="361">
        <v>19920.749829999997</v>
      </c>
      <c r="H1277" s="361">
        <v>52864.914619999996</v>
      </c>
      <c r="I1277" s="361">
        <v>39425.710789999997</v>
      </c>
      <c r="J1277" s="361">
        <v>28975.6584</v>
      </c>
      <c r="K1277" s="361">
        <v>68401.369189999998</v>
      </c>
      <c r="L1277" s="361">
        <v>17208.676950000001</v>
      </c>
      <c r="M1277" s="361">
        <v>10524.81229</v>
      </c>
      <c r="N1277" s="361">
        <v>27733.489239999999</v>
      </c>
      <c r="O1277" s="361">
        <v>148999.77305000002</v>
      </c>
      <c r="P1277" s="361">
        <v>220159.00272999998</v>
      </c>
      <c r="Q1277" s="361">
        <v>30533.684109999998</v>
      </c>
      <c r="R1277" s="362">
        <v>250692.68684000001</v>
      </c>
    </row>
    <row r="1278" spans="1:18" s="332" customFormat="1" ht="13.5">
      <c r="A1278" s="358"/>
      <c r="B1278" s="358"/>
      <c r="C1278" s="358"/>
      <c r="D1278" s="358"/>
      <c r="E1278" s="359">
        <v>194</v>
      </c>
      <c r="F1278" s="360">
        <v>24653.376390000001</v>
      </c>
      <c r="G1278" s="361">
        <v>11995.30032</v>
      </c>
      <c r="H1278" s="361">
        <v>36648.67671</v>
      </c>
      <c r="I1278" s="361">
        <v>55471.181909999999</v>
      </c>
      <c r="J1278" s="361">
        <v>30599.56698</v>
      </c>
      <c r="K1278" s="361">
        <v>86070.748890000003</v>
      </c>
      <c r="L1278" s="361">
        <v>29080.788629999999</v>
      </c>
      <c r="M1278" s="361">
        <v>12753.579699999998</v>
      </c>
      <c r="N1278" s="361">
        <v>41834.368329999998</v>
      </c>
      <c r="O1278" s="361">
        <v>164553.79393000001</v>
      </c>
      <c r="P1278" s="361">
        <v>98171.219280000005</v>
      </c>
      <c r="Q1278" s="361">
        <v>4397.9491900000003</v>
      </c>
      <c r="R1278" s="362">
        <v>102569.16847</v>
      </c>
    </row>
    <row r="1279" spans="1:18" s="332" customFormat="1" ht="13.5">
      <c r="A1279" s="358"/>
      <c r="B1279" s="358"/>
      <c r="C1279" s="358"/>
      <c r="D1279" s="358"/>
      <c r="E1279" s="359">
        <v>195</v>
      </c>
      <c r="F1279" s="360">
        <v>12845.738710000001</v>
      </c>
      <c r="G1279" s="361">
        <v>14811.822920000001</v>
      </c>
      <c r="H1279" s="361">
        <v>27657.56163</v>
      </c>
      <c r="I1279" s="361">
        <v>30480.2022</v>
      </c>
      <c r="J1279" s="361">
        <v>23136.062320000001</v>
      </c>
      <c r="K1279" s="361">
        <v>53616.264520000004</v>
      </c>
      <c r="L1279" s="361">
        <v>15376.209279999999</v>
      </c>
      <c r="M1279" s="361">
        <v>13763.686710000002</v>
      </c>
      <c r="N1279" s="361">
        <v>29139.895989999997</v>
      </c>
      <c r="O1279" s="361">
        <v>110413.72214</v>
      </c>
      <c r="P1279" s="361">
        <v>87504.520529999994</v>
      </c>
      <c r="Q1279" s="361">
        <v>5836.1180199999999</v>
      </c>
      <c r="R1279" s="362">
        <v>93340.638550000003</v>
      </c>
    </row>
    <row r="1280" spans="1:18" s="332" customFormat="1" ht="13.5">
      <c r="A1280" s="358"/>
      <c r="B1280" s="358"/>
      <c r="C1280" s="358"/>
      <c r="D1280" s="358"/>
      <c r="E1280" s="359">
        <v>231</v>
      </c>
      <c r="F1280" s="360">
        <v>18601.708340000001</v>
      </c>
      <c r="G1280" s="361">
        <v>26473.85642</v>
      </c>
      <c r="H1280" s="361">
        <v>45075.564760000001</v>
      </c>
      <c r="I1280" s="361">
        <v>37367.510820000003</v>
      </c>
      <c r="J1280" s="361">
        <v>29111.101989999999</v>
      </c>
      <c r="K1280" s="361">
        <v>66478.612810000006</v>
      </c>
      <c r="L1280" s="361">
        <v>16120.273060000001</v>
      </c>
      <c r="M1280" s="361">
        <v>13498.31846</v>
      </c>
      <c r="N1280" s="361">
        <v>29618.591519999998</v>
      </c>
      <c r="O1280" s="361">
        <v>141172.76909000002</v>
      </c>
      <c r="P1280" s="361">
        <v>140171.61719999998</v>
      </c>
      <c r="Q1280" s="361">
        <v>12600.9804</v>
      </c>
      <c r="R1280" s="362">
        <v>152772.59760000001</v>
      </c>
    </row>
    <row r="1281" spans="1:18" s="332" customFormat="1" ht="13.5">
      <c r="A1281" s="358"/>
      <c r="B1281" s="358"/>
      <c r="C1281" s="358"/>
      <c r="D1281" s="358"/>
      <c r="E1281" s="359">
        <v>237</v>
      </c>
      <c r="F1281" s="360">
        <v>16339.73137</v>
      </c>
      <c r="G1281" s="361">
        <v>9623.6232400000008</v>
      </c>
      <c r="H1281" s="361">
        <v>25963.354609999999</v>
      </c>
      <c r="I1281" s="361">
        <v>22705.680920000003</v>
      </c>
      <c r="J1281" s="361">
        <v>16429.894090000002</v>
      </c>
      <c r="K1281" s="361">
        <v>39135.57501</v>
      </c>
      <c r="L1281" s="361">
        <v>10489.39746</v>
      </c>
      <c r="M1281" s="361">
        <v>10221.786779999999</v>
      </c>
      <c r="N1281" s="361">
        <v>20711.184239999999</v>
      </c>
      <c r="O1281" s="361">
        <v>85810.113859999998</v>
      </c>
      <c r="P1281" s="361">
        <v>65992.033280000003</v>
      </c>
      <c r="Q1281" s="361">
        <v>5527.5052000000005</v>
      </c>
      <c r="R1281" s="362">
        <v>71519.538480000003</v>
      </c>
    </row>
    <row r="1282" spans="1:18" s="332" customFormat="1" ht="13.5">
      <c r="A1282" s="358"/>
      <c r="B1282" s="358"/>
      <c r="C1282" s="358"/>
      <c r="D1282" s="358"/>
      <c r="E1282" s="359">
        <v>408</v>
      </c>
      <c r="F1282" s="360">
        <v>13282.74474</v>
      </c>
      <c r="G1282" s="361">
        <v>45614.323039999996</v>
      </c>
      <c r="H1282" s="361">
        <v>58897.067779999998</v>
      </c>
      <c r="I1282" s="361">
        <v>29463.477709999999</v>
      </c>
      <c r="J1282" s="361">
        <v>28231.52996</v>
      </c>
      <c r="K1282" s="361">
        <v>57695.007669999999</v>
      </c>
      <c r="L1282" s="361">
        <v>12892.76957</v>
      </c>
      <c r="M1282" s="361">
        <v>15662.96299</v>
      </c>
      <c r="N1282" s="361">
        <v>28555.73256</v>
      </c>
      <c r="O1282" s="361">
        <v>145147.80800999998</v>
      </c>
      <c r="P1282" s="361">
        <v>153758.86324000001</v>
      </c>
      <c r="Q1282" s="361">
        <v>8009.9371799999999</v>
      </c>
      <c r="R1282" s="362">
        <v>161768.80041999999</v>
      </c>
    </row>
    <row r="1283" spans="1:18" s="332" customFormat="1" ht="13.5">
      <c r="A1283" s="358"/>
      <c r="B1283" s="358"/>
      <c r="C1283" s="358"/>
      <c r="D1283" s="358"/>
      <c r="E1283" s="359">
        <v>427</v>
      </c>
      <c r="F1283" s="360">
        <v>23005.149989999998</v>
      </c>
      <c r="G1283" s="361">
        <v>25698.158179999999</v>
      </c>
      <c r="H1283" s="361">
        <v>48703.308170000004</v>
      </c>
      <c r="I1283" s="361">
        <v>62830.236850000001</v>
      </c>
      <c r="J1283" s="361">
        <v>43528.909329999995</v>
      </c>
      <c r="K1283" s="361">
        <v>106359.14618000001</v>
      </c>
      <c r="L1283" s="361">
        <v>18552.666289999997</v>
      </c>
      <c r="M1283" s="361">
        <v>18856.360129999997</v>
      </c>
      <c r="N1283" s="361">
        <v>37409.026420000002</v>
      </c>
      <c r="O1283" s="361">
        <v>192471.48077000002</v>
      </c>
      <c r="P1283" s="361">
        <v>181425.73791</v>
      </c>
      <c r="Q1283" s="361">
        <v>18049.986000000001</v>
      </c>
      <c r="R1283" s="362">
        <v>199475.72391</v>
      </c>
    </row>
    <row r="1284" spans="1:18" s="332" customFormat="1" ht="13.5">
      <c r="A1284" s="358"/>
      <c r="B1284" s="358"/>
      <c r="C1284" s="358"/>
      <c r="D1284" s="353" t="s">
        <v>63</v>
      </c>
      <c r="E1284" s="354">
        <v>65</v>
      </c>
      <c r="F1284" s="355">
        <v>31900.284530000001</v>
      </c>
      <c r="G1284" s="356">
        <v>36882.364729999994</v>
      </c>
      <c r="H1284" s="356">
        <v>68782.649260000006</v>
      </c>
      <c r="I1284" s="356">
        <v>30187.447640000002</v>
      </c>
      <c r="J1284" s="356">
        <v>25015.626809999998</v>
      </c>
      <c r="K1284" s="356">
        <v>55203.07445</v>
      </c>
      <c r="L1284" s="356">
        <v>11023.0111</v>
      </c>
      <c r="M1284" s="356">
        <v>8629.0244899999998</v>
      </c>
      <c r="N1284" s="356">
        <v>19652.03559</v>
      </c>
      <c r="O1284" s="356">
        <v>143637.75930000001</v>
      </c>
      <c r="P1284" s="356">
        <v>253813.17130000002</v>
      </c>
      <c r="Q1284" s="356">
        <v>20002.922589999998</v>
      </c>
      <c r="R1284" s="357">
        <v>273816.09388999996</v>
      </c>
    </row>
    <row r="1285" spans="1:18" s="332" customFormat="1" ht="13.5">
      <c r="A1285" s="358"/>
      <c r="B1285" s="358"/>
      <c r="C1285" s="358"/>
      <c r="D1285" s="358"/>
      <c r="E1285" s="359">
        <v>66</v>
      </c>
      <c r="F1285" s="360">
        <v>37651.180359999998</v>
      </c>
      <c r="G1285" s="361">
        <v>104508.9384</v>
      </c>
      <c r="H1285" s="361">
        <v>142160.11875999998</v>
      </c>
      <c r="I1285" s="361">
        <v>54754.17656</v>
      </c>
      <c r="J1285" s="361">
        <v>24093.160949999998</v>
      </c>
      <c r="K1285" s="361">
        <v>78847.337510000012</v>
      </c>
      <c r="L1285" s="361">
        <v>16751.460370000001</v>
      </c>
      <c r="M1285" s="361">
        <v>9714.3696099999997</v>
      </c>
      <c r="N1285" s="361">
        <v>26465.829980000002</v>
      </c>
      <c r="O1285" s="361">
        <v>247473.28625</v>
      </c>
      <c r="P1285" s="361">
        <v>168960.46991999997</v>
      </c>
      <c r="Q1285" s="361">
        <v>40603.179229999994</v>
      </c>
      <c r="R1285" s="362">
        <v>209563.64915000001</v>
      </c>
    </row>
    <row r="1286" spans="1:18" s="332" customFormat="1" ht="13.5">
      <c r="A1286" s="358"/>
      <c r="B1286" s="358"/>
      <c r="C1286" s="358"/>
      <c r="D1286" s="358"/>
      <c r="E1286" s="359">
        <v>67</v>
      </c>
      <c r="F1286" s="360">
        <v>17190.487120000002</v>
      </c>
      <c r="G1286" s="361">
        <v>20197.832969999999</v>
      </c>
      <c r="H1286" s="361">
        <v>37388.320090000001</v>
      </c>
      <c r="I1286" s="361">
        <v>19235.95507</v>
      </c>
      <c r="J1286" s="361">
        <v>17080.531589999999</v>
      </c>
      <c r="K1286" s="361">
        <v>36316.486659999995</v>
      </c>
      <c r="L1286" s="361">
        <v>11680.398730000001</v>
      </c>
      <c r="M1286" s="361">
        <v>13243.336789999999</v>
      </c>
      <c r="N1286" s="361">
        <v>24923.735519999998</v>
      </c>
      <c r="O1286" s="361">
        <v>98628.542269999991</v>
      </c>
      <c r="P1286" s="361">
        <v>85104.232860000004</v>
      </c>
      <c r="Q1286" s="361">
        <v>9853.4083499999997</v>
      </c>
      <c r="R1286" s="362">
        <v>94957.641209999987</v>
      </c>
    </row>
    <row r="1287" spans="1:18" s="332" customFormat="1" ht="13.5">
      <c r="A1287" s="358"/>
      <c r="B1287" s="358"/>
      <c r="C1287" s="358"/>
      <c r="D1287" s="358"/>
      <c r="E1287" s="359">
        <v>68</v>
      </c>
      <c r="F1287" s="360">
        <v>44362.010439999998</v>
      </c>
      <c r="G1287" s="361">
        <v>50421.932030000004</v>
      </c>
      <c r="H1287" s="361">
        <v>94783.942469999995</v>
      </c>
      <c r="I1287" s="361">
        <v>70664.053090000001</v>
      </c>
      <c r="J1287" s="361">
        <v>34702.056549999994</v>
      </c>
      <c r="K1287" s="361">
        <v>105366.10964</v>
      </c>
      <c r="L1287" s="361">
        <v>24067.920590000002</v>
      </c>
      <c r="M1287" s="361">
        <v>14357.688819999999</v>
      </c>
      <c r="N1287" s="361">
        <v>38425.609409999997</v>
      </c>
      <c r="O1287" s="361">
        <v>238575.66152000002</v>
      </c>
      <c r="P1287" s="361">
        <v>150628.01627000002</v>
      </c>
      <c r="Q1287" s="361">
        <v>12185.89877</v>
      </c>
      <c r="R1287" s="362">
        <v>162813.91503999999</v>
      </c>
    </row>
    <row r="1288" spans="1:18" s="332" customFormat="1" ht="13.5">
      <c r="A1288" s="358"/>
      <c r="B1288" s="358"/>
      <c r="C1288" s="358"/>
      <c r="D1288" s="358"/>
      <c r="E1288" s="359">
        <v>70</v>
      </c>
      <c r="F1288" s="360">
        <v>19937.74439</v>
      </c>
      <c r="G1288" s="361">
        <v>19073.819179999999</v>
      </c>
      <c r="H1288" s="361">
        <v>39011.563569999998</v>
      </c>
      <c r="I1288" s="361">
        <v>19490.141090000001</v>
      </c>
      <c r="J1288" s="361">
        <v>19165.793659999999</v>
      </c>
      <c r="K1288" s="361">
        <v>38655.93475</v>
      </c>
      <c r="L1288" s="361">
        <v>12821.39136</v>
      </c>
      <c r="M1288" s="361">
        <v>9359.4622500000005</v>
      </c>
      <c r="N1288" s="361">
        <v>22180.853609999998</v>
      </c>
      <c r="O1288" s="361">
        <v>99848.351930000004</v>
      </c>
      <c r="P1288" s="361">
        <v>114334.51388</v>
      </c>
      <c r="Q1288" s="361">
        <v>5600.7714699999997</v>
      </c>
      <c r="R1288" s="362">
        <v>119935.28534999999</v>
      </c>
    </row>
    <row r="1289" spans="1:18" s="332" customFormat="1" ht="13.5">
      <c r="A1289" s="358"/>
      <c r="B1289" s="358"/>
      <c r="C1289" s="358"/>
      <c r="D1289" s="358"/>
      <c r="E1289" s="359">
        <v>71</v>
      </c>
      <c r="F1289" s="360">
        <v>6194213.0793199996</v>
      </c>
      <c r="G1289" s="361">
        <v>10670735.027379999</v>
      </c>
      <c r="H1289" s="361">
        <v>16864948.106699999</v>
      </c>
      <c r="I1289" s="361">
        <v>3169393.3192800004</v>
      </c>
      <c r="J1289" s="361">
        <v>3037432.3333899998</v>
      </c>
      <c r="K1289" s="361">
        <v>6206825.6526699997</v>
      </c>
      <c r="L1289" s="361">
        <v>8488892.8446699996</v>
      </c>
      <c r="M1289" s="361">
        <v>6446016.6010200009</v>
      </c>
      <c r="N1289" s="361">
        <v>14934909.44569</v>
      </c>
      <c r="O1289" s="361">
        <v>38006683.205059998</v>
      </c>
      <c r="P1289" s="361">
        <v>18570862.641009998</v>
      </c>
      <c r="Q1289" s="361">
        <v>13327520.635129999</v>
      </c>
      <c r="R1289" s="362">
        <v>31898383.276140001</v>
      </c>
    </row>
    <row r="1290" spans="1:18" s="332" customFormat="1" ht="13.5">
      <c r="A1290" s="358"/>
      <c r="B1290" s="358"/>
      <c r="C1290" s="358"/>
      <c r="D1290" s="358"/>
      <c r="E1290" s="359">
        <v>216</v>
      </c>
      <c r="F1290" s="360">
        <v>14461.95558</v>
      </c>
      <c r="G1290" s="361">
        <v>24601.639809999997</v>
      </c>
      <c r="H1290" s="361">
        <v>39063.595390000002</v>
      </c>
      <c r="I1290" s="361">
        <v>33220.088739999999</v>
      </c>
      <c r="J1290" s="361">
        <v>22757.82084</v>
      </c>
      <c r="K1290" s="361">
        <v>55977.90958</v>
      </c>
      <c r="L1290" s="361">
        <v>12011.689039999999</v>
      </c>
      <c r="M1290" s="361">
        <v>5571.8519999999999</v>
      </c>
      <c r="N1290" s="361">
        <v>17583.54104</v>
      </c>
      <c r="O1290" s="361">
        <v>112625.04601000001</v>
      </c>
      <c r="P1290" s="361">
        <v>155108.31590000002</v>
      </c>
      <c r="Q1290" s="361">
        <v>28943.868320000001</v>
      </c>
      <c r="R1290" s="362">
        <v>184052.18422</v>
      </c>
    </row>
    <row r="1291" spans="1:18" s="332" customFormat="1" ht="13.5">
      <c r="A1291" s="358"/>
      <c r="B1291" s="358"/>
      <c r="C1291" s="358"/>
      <c r="D1291" s="358"/>
      <c r="E1291" s="359">
        <v>220</v>
      </c>
      <c r="F1291" s="360">
        <v>7992.42238</v>
      </c>
      <c r="G1291" s="361">
        <v>18697.544859999998</v>
      </c>
      <c r="H1291" s="361">
        <v>26689.967239999998</v>
      </c>
      <c r="I1291" s="361">
        <v>15611.40172</v>
      </c>
      <c r="J1291" s="361">
        <v>15617.600359999999</v>
      </c>
      <c r="K1291" s="361">
        <v>31229.002079999998</v>
      </c>
      <c r="L1291" s="361">
        <v>7822.3630400000002</v>
      </c>
      <c r="M1291" s="361">
        <v>4715.2533300000005</v>
      </c>
      <c r="N1291" s="361">
        <v>12537.61637</v>
      </c>
      <c r="O1291" s="361">
        <v>70456.585689999993</v>
      </c>
      <c r="P1291" s="361">
        <v>59634.878899999996</v>
      </c>
      <c r="Q1291" s="361">
        <v>9439.9241700000002</v>
      </c>
      <c r="R1291" s="362">
        <v>69074.803069999994</v>
      </c>
    </row>
    <row r="1292" spans="1:18" s="332" customFormat="1" ht="13.5">
      <c r="A1292" s="358"/>
      <c r="B1292" s="358"/>
      <c r="C1292" s="358"/>
      <c r="D1292" s="358"/>
      <c r="E1292" s="359">
        <v>226</v>
      </c>
      <c r="F1292" s="360">
        <v>10132.157380000001</v>
      </c>
      <c r="G1292" s="361">
        <v>13816.415640000001</v>
      </c>
      <c r="H1292" s="361">
        <v>23948.57302</v>
      </c>
      <c r="I1292" s="361">
        <v>23173.187859999998</v>
      </c>
      <c r="J1292" s="361">
        <v>18111.107170000003</v>
      </c>
      <c r="K1292" s="361">
        <v>41284.295030000001</v>
      </c>
      <c r="L1292" s="361">
        <v>8803.3413099999998</v>
      </c>
      <c r="M1292" s="361">
        <v>8676.7991199999997</v>
      </c>
      <c r="N1292" s="361">
        <v>17480.140429999999</v>
      </c>
      <c r="O1292" s="361">
        <v>82713.008480000004</v>
      </c>
      <c r="P1292" s="361">
        <v>77545.647469999996</v>
      </c>
      <c r="Q1292" s="361">
        <v>7810.84789</v>
      </c>
      <c r="R1292" s="362">
        <v>85356.495360000001</v>
      </c>
    </row>
    <row r="1293" spans="1:18" s="332" customFormat="1" ht="13.5">
      <c r="A1293" s="358"/>
      <c r="B1293" s="358"/>
      <c r="C1293" s="358"/>
      <c r="D1293" s="358"/>
      <c r="E1293" s="359">
        <v>241</v>
      </c>
      <c r="F1293" s="360">
        <v>11023.121090000001</v>
      </c>
      <c r="G1293" s="361">
        <v>17989.240839999999</v>
      </c>
      <c r="H1293" s="361">
        <v>29012.361929999999</v>
      </c>
      <c r="I1293" s="361">
        <v>29654.523519999999</v>
      </c>
      <c r="J1293" s="361">
        <v>19315.272410000001</v>
      </c>
      <c r="K1293" s="361">
        <v>48969.79593</v>
      </c>
      <c r="L1293" s="361">
        <v>10535.8305</v>
      </c>
      <c r="M1293" s="361">
        <v>6000.9636300000002</v>
      </c>
      <c r="N1293" s="361">
        <v>16536.794130000002</v>
      </c>
      <c r="O1293" s="361">
        <v>94518.951990000001</v>
      </c>
      <c r="P1293" s="361">
        <v>143673.58369999999</v>
      </c>
      <c r="Q1293" s="361">
        <v>44519.27132</v>
      </c>
      <c r="R1293" s="362">
        <v>188192.85502000002</v>
      </c>
    </row>
    <row r="1294" spans="1:18" s="332" customFormat="1" ht="13.5">
      <c r="A1294" s="358"/>
      <c r="B1294" s="358"/>
      <c r="C1294" s="358"/>
      <c r="D1294" s="358"/>
      <c r="E1294" s="359">
        <v>247</v>
      </c>
      <c r="F1294" s="360">
        <v>204925.09990999999</v>
      </c>
      <c r="G1294" s="361">
        <v>276600.96188999998</v>
      </c>
      <c r="H1294" s="361">
        <v>481526.06180000002</v>
      </c>
      <c r="I1294" s="361">
        <v>33953.697469999999</v>
      </c>
      <c r="J1294" s="361">
        <v>27459.624899999999</v>
      </c>
      <c r="K1294" s="361">
        <v>61413.322369999994</v>
      </c>
      <c r="L1294" s="361">
        <v>19239.276249999999</v>
      </c>
      <c r="M1294" s="361">
        <v>30713.348770000001</v>
      </c>
      <c r="N1294" s="361">
        <v>49952.625020000007</v>
      </c>
      <c r="O1294" s="361">
        <v>592892.00919000001</v>
      </c>
      <c r="P1294" s="361">
        <v>399336.19099999999</v>
      </c>
      <c r="Q1294" s="361">
        <v>559051.75827999995</v>
      </c>
      <c r="R1294" s="362">
        <v>958387.94927999994</v>
      </c>
    </row>
    <row r="1295" spans="1:18" s="332" customFormat="1" ht="13.5">
      <c r="A1295" s="358"/>
      <c r="B1295" s="358"/>
      <c r="C1295" s="358"/>
      <c r="D1295" s="358"/>
      <c r="E1295" s="359">
        <v>251</v>
      </c>
      <c r="F1295" s="360">
        <v>27043.56481</v>
      </c>
      <c r="G1295" s="361">
        <v>46314.463450000003</v>
      </c>
      <c r="H1295" s="361">
        <v>73358.028260000006</v>
      </c>
      <c r="I1295" s="361">
        <v>47923.417529999999</v>
      </c>
      <c r="J1295" s="361">
        <v>46939.217189999996</v>
      </c>
      <c r="K1295" s="361">
        <v>94862.634720000002</v>
      </c>
      <c r="L1295" s="361">
        <v>42020.88048</v>
      </c>
      <c r="M1295" s="361">
        <v>42939.788990000001</v>
      </c>
      <c r="N1295" s="361">
        <v>84960.669469999993</v>
      </c>
      <c r="O1295" s="361">
        <v>253181.33244999999</v>
      </c>
      <c r="P1295" s="361">
        <v>166979.94808</v>
      </c>
      <c r="Q1295" s="361">
        <v>15949.608</v>
      </c>
      <c r="R1295" s="362">
        <v>182929.55608000001</v>
      </c>
    </row>
    <row r="1296" spans="1:18" s="332" customFormat="1" ht="13.5">
      <c r="A1296" s="358"/>
      <c r="B1296" s="358"/>
      <c r="C1296" s="358"/>
      <c r="D1296" s="353" t="s">
        <v>64</v>
      </c>
      <c r="E1296" s="354">
        <v>107</v>
      </c>
      <c r="F1296" s="355">
        <v>14224.53981</v>
      </c>
      <c r="G1296" s="356">
        <v>11401.049710000001</v>
      </c>
      <c r="H1296" s="356">
        <v>25625.589520000001</v>
      </c>
      <c r="I1296" s="356">
        <v>45082.115640000004</v>
      </c>
      <c r="J1296" s="356">
        <v>14540.40504</v>
      </c>
      <c r="K1296" s="356">
        <v>59622.520680000001</v>
      </c>
      <c r="L1296" s="356">
        <v>18984.515179999999</v>
      </c>
      <c r="M1296" s="356">
        <v>8159.3410800000001</v>
      </c>
      <c r="N1296" s="356">
        <v>27143.85626</v>
      </c>
      <c r="O1296" s="356">
        <v>112391.96646</v>
      </c>
      <c r="P1296" s="356">
        <v>96439.609019999989</v>
      </c>
      <c r="Q1296" s="356">
        <v>11680.887849999999</v>
      </c>
      <c r="R1296" s="357">
        <v>108120.49687</v>
      </c>
    </row>
    <row r="1297" spans="1:18" s="332" customFormat="1" ht="13.5">
      <c r="A1297" s="358"/>
      <c r="B1297" s="358"/>
      <c r="C1297" s="358"/>
      <c r="D1297" s="358"/>
      <c r="E1297" s="359">
        <v>338</v>
      </c>
      <c r="F1297" s="360">
        <v>19477.545129999999</v>
      </c>
      <c r="G1297" s="361">
        <v>3934.6399700000002</v>
      </c>
      <c r="H1297" s="361">
        <v>23412.185100000002</v>
      </c>
      <c r="I1297" s="361">
        <v>46231.855840000004</v>
      </c>
      <c r="J1297" s="361">
        <v>13115.60216</v>
      </c>
      <c r="K1297" s="361">
        <v>59347.457999999999</v>
      </c>
      <c r="L1297" s="361">
        <v>24446.11622</v>
      </c>
      <c r="M1297" s="361">
        <v>5874.3040799999999</v>
      </c>
      <c r="N1297" s="361">
        <v>30320.420300000002</v>
      </c>
      <c r="O1297" s="361">
        <v>113080.0634</v>
      </c>
      <c r="P1297" s="361">
        <v>126208.98215000001</v>
      </c>
      <c r="Q1297" s="361">
        <v>18783.144120000001</v>
      </c>
      <c r="R1297" s="362">
        <v>144992.12627000001</v>
      </c>
    </row>
    <row r="1298" spans="1:18" s="332" customFormat="1" ht="13.5">
      <c r="A1298" s="358"/>
      <c r="B1298" s="358"/>
      <c r="C1298" s="358"/>
      <c r="D1298" s="358"/>
      <c r="E1298" s="359">
        <v>468</v>
      </c>
      <c r="F1298" s="360">
        <v>1326.6967999999999</v>
      </c>
      <c r="G1298" s="361">
        <v>342.13779</v>
      </c>
      <c r="H1298" s="361">
        <v>1668.8345900000002</v>
      </c>
      <c r="I1298" s="361">
        <v>38269.153170000005</v>
      </c>
      <c r="J1298" s="361">
        <v>7915.3421600000001</v>
      </c>
      <c r="K1298" s="361">
        <v>46184.495329999998</v>
      </c>
      <c r="L1298" s="361">
        <v>6955.9024500000005</v>
      </c>
      <c r="M1298" s="361">
        <v>1199.7273600000001</v>
      </c>
      <c r="N1298" s="361">
        <v>8155.6298099999995</v>
      </c>
      <c r="O1298" s="361">
        <v>56008.959729999995</v>
      </c>
      <c r="P1298" s="361">
        <v>29616.27637</v>
      </c>
      <c r="Q1298" s="361">
        <v>3030.8249999999998</v>
      </c>
      <c r="R1298" s="362">
        <v>32647.10137</v>
      </c>
    </row>
    <row r="1299" spans="1:18" s="332" customFormat="1" ht="13.5">
      <c r="A1299" s="358"/>
      <c r="B1299" s="358"/>
      <c r="C1299" s="358"/>
      <c r="D1299" s="358"/>
      <c r="E1299" s="359">
        <v>278</v>
      </c>
      <c r="F1299" s="360">
        <v>23045.07734</v>
      </c>
      <c r="G1299" s="361">
        <v>1911.4754499999999</v>
      </c>
      <c r="H1299" s="361">
        <v>24956.552789999998</v>
      </c>
      <c r="I1299" s="361">
        <v>38067.07172</v>
      </c>
      <c r="J1299" s="361">
        <v>8535.6896199999992</v>
      </c>
      <c r="K1299" s="361">
        <v>46602.761340000005</v>
      </c>
      <c r="L1299" s="361">
        <v>20787.660070000002</v>
      </c>
      <c r="M1299" s="361">
        <v>6475.2026299999998</v>
      </c>
      <c r="N1299" s="361">
        <v>27262.862699999998</v>
      </c>
      <c r="O1299" s="361">
        <v>98822.176829999997</v>
      </c>
      <c r="P1299" s="361">
        <v>67661.898349999989</v>
      </c>
      <c r="Q1299" s="361">
        <v>7873.5637100000004</v>
      </c>
      <c r="R1299" s="362">
        <v>75535.462060000005</v>
      </c>
    </row>
    <row r="1300" spans="1:18" s="332" customFormat="1" ht="13.5">
      <c r="A1300" s="358"/>
      <c r="B1300" s="358"/>
      <c r="C1300" s="358"/>
      <c r="D1300" s="358"/>
      <c r="E1300" s="359">
        <v>293</v>
      </c>
      <c r="F1300" s="360">
        <v>18472.60181</v>
      </c>
      <c r="G1300" s="361">
        <v>4869.2749199999998</v>
      </c>
      <c r="H1300" s="361">
        <v>23341.87673</v>
      </c>
      <c r="I1300" s="361">
        <v>32972.92179</v>
      </c>
      <c r="J1300" s="361">
        <v>8854.3947599999992</v>
      </c>
      <c r="K1300" s="361">
        <v>41827.316549999996</v>
      </c>
      <c r="L1300" s="361">
        <v>16231.65617</v>
      </c>
      <c r="M1300" s="361">
        <v>2484.3190399999999</v>
      </c>
      <c r="N1300" s="361">
        <v>18715.975210000001</v>
      </c>
      <c r="O1300" s="361">
        <v>83885.168489999996</v>
      </c>
      <c r="P1300" s="361">
        <v>80995.021229999998</v>
      </c>
      <c r="Q1300" s="361">
        <v>7899.3561300000001</v>
      </c>
      <c r="R1300" s="362">
        <v>88894.377359999999</v>
      </c>
    </row>
    <row r="1301" spans="1:18" s="332" customFormat="1" ht="13.5">
      <c r="A1301" s="358"/>
      <c r="B1301" s="358"/>
      <c r="C1301" s="358"/>
      <c r="D1301" s="358"/>
      <c r="E1301" s="359">
        <v>339</v>
      </c>
      <c r="F1301" s="360">
        <v>4803.3246100000006</v>
      </c>
      <c r="G1301" s="361">
        <v>792.12540000000001</v>
      </c>
      <c r="H1301" s="361">
        <v>5595.4500099999996</v>
      </c>
      <c r="I1301" s="361">
        <v>32761.345390000002</v>
      </c>
      <c r="J1301" s="361">
        <v>5749.0823099999998</v>
      </c>
      <c r="K1301" s="361">
        <v>38510.4277</v>
      </c>
      <c r="L1301" s="361">
        <v>12646.12448</v>
      </c>
      <c r="M1301" s="361">
        <v>1981.0211499999998</v>
      </c>
      <c r="N1301" s="361">
        <v>14627.145630000001</v>
      </c>
      <c r="O1301" s="361">
        <v>58733.023340000007</v>
      </c>
      <c r="P1301" s="361">
        <v>58600.880239999999</v>
      </c>
      <c r="Q1301" s="361">
        <v>2001.2577699999999</v>
      </c>
      <c r="R1301" s="362">
        <v>60602.138009999995</v>
      </c>
    </row>
    <row r="1302" spans="1:18" s="332" customFormat="1" ht="13.5">
      <c r="A1302" s="358"/>
      <c r="B1302" s="358"/>
      <c r="C1302" s="358"/>
      <c r="D1302" s="358"/>
      <c r="E1302" s="359">
        <v>386</v>
      </c>
      <c r="F1302" s="360">
        <v>8341.9451200000003</v>
      </c>
      <c r="G1302" s="361">
        <v>2320.7863199999997</v>
      </c>
      <c r="H1302" s="361">
        <v>10662.73144</v>
      </c>
      <c r="I1302" s="361">
        <v>43833.267289999996</v>
      </c>
      <c r="J1302" s="361">
        <v>9351.3807699999998</v>
      </c>
      <c r="K1302" s="361">
        <v>53184.64806</v>
      </c>
      <c r="L1302" s="361">
        <v>18348.006170000001</v>
      </c>
      <c r="M1302" s="361">
        <v>3972.9671899999998</v>
      </c>
      <c r="N1302" s="361">
        <v>22320.97336</v>
      </c>
      <c r="O1302" s="361">
        <v>86168.352859999999</v>
      </c>
      <c r="P1302" s="361">
        <v>86265.700959999987</v>
      </c>
      <c r="Q1302" s="361">
        <v>1876.85653</v>
      </c>
      <c r="R1302" s="362">
        <v>88142.557489999992</v>
      </c>
    </row>
    <row r="1303" spans="1:18" s="332" customFormat="1" ht="13.5">
      <c r="A1303" s="358"/>
      <c r="B1303" s="358"/>
      <c r="C1303" s="358"/>
      <c r="D1303" s="353" t="s">
        <v>84</v>
      </c>
      <c r="E1303" s="354">
        <v>103</v>
      </c>
      <c r="F1303" s="355">
        <v>13501.15688</v>
      </c>
      <c r="G1303" s="356">
        <v>5167.5073200000006</v>
      </c>
      <c r="H1303" s="356">
        <v>18668.664199999999</v>
      </c>
      <c r="I1303" s="356">
        <v>52898.702109999998</v>
      </c>
      <c r="J1303" s="356">
        <v>9381.7800200000001</v>
      </c>
      <c r="K1303" s="356">
        <v>62280.482130000004</v>
      </c>
      <c r="L1303" s="356">
        <v>20778.58929</v>
      </c>
      <c r="M1303" s="356">
        <v>5523.0946699999995</v>
      </c>
      <c r="N1303" s="356">
        <v>26301.683960000002</v>
      </c>
      <c r="O1303" s="356">
        <v>107250.83029000001</v>
      </c>
      <c r="P1303" s="356">
        <v>120725.41765999999</v>
      </c>
      <c r="Q1303" s="356">
        <v>1433.1033</v>
      </c>
      <c r="R1303" s="357">
        <v>122158.52095999999</v>
      </c>
    </row>
    <row r="1304" spans="1:18" s="332" customFormat="1" ht="13.5">
      <c r="A1304" s="358"/>
      <c r="B1304" s="358"/>
      <c r="C1304" s="358"/>
      <c r="D1304" s="358"/>
      <c r="E1304" s="359">
        <v>337</v>
      </c>
      <c r="F1304" s="360">
        <v>18389.684149999997</v>
      </c>
      <c r="G1304" s="361">
        <v>6326.1777099999999</v>
      </c>
      <c r="H1304" s="361">
        <v>24715.861860000001</v>
      </c>
      <c r="I1304" s="361">
        <v>33391.224329999997</v>
      </c>
      <c r="J1304" s="361">
        <v>8968.4931400000005</v>
      </c>
      <c r="K1304" s="361">
        <v>42359.717469999996</v>
      </c>
      <c r="L1304" s="361">
        <v>19333.624600000003</v>
      </c>
      <c r="M1304" s="361">
        <v>4958.4635199999993</v>
      </c>
      <c r="N1304" s="361">
        <v>24292.08812</v>
      </c>
      <c r="O1304" s="361">
        <v>91367.667450000008</v>
      </c>
      <c r="P1304" s="361">
        <v>84873.693900000013</v>
      </c>
      <c r="Q1304" s="361">
        <v>9170.92533</v>
      </c>
      <c r="R1304" s="362">
        <v>94044.619230000011</v>
      </c>
    </row>
    <row r="1305" spans="1:18" s="332" customFormat="1" ht="13.5">
      <c r="A1305" s="358"/>
      <c r="B1305" s="358"/>
      <c r="C1305" s="358"/>
      <c r="D1305" s="358"/>
      <c r="E1305" s="359">
        <v>395</v>
      </c>
      <c r="F1305" s="360">
        <v>8680.0375100000001</v>
      </c>
      <c r="G1305" s="361">
        <v>1411.42652</v>
      </c>
      <c r="H1305" s="361">
        <v>10091.464029999999</v>
      </c>
      <c r="I1305" s="361">
        <v>38150.046069999997</v>
      </c>
      <c r="J1305" s="361">
        <v>13998.05731</v>
      </c>
      <c r="K1305" s="361">
        <v>52148.10338</v>
      </c>
      <c r="L1305" s="361">
        <v>18331.823100000001</v>
      </c>
      <c r="M1305" s="361">
        <v>8912.4605700000011</v>
      </c>
      <c r="N1305" s="361">
        <v>27244.283670000001</v>
      </c>
      <c r="O1305" s="361">
        <v>89483.851079999993</v>
      </c>
      <c r="P1305" s="361">
        <v>134597.81805999999</v>
      </c>
      <c r="Q1305" s="361">
        <v>4571.7278499999993</v>
      </c>
      <c r="R1305" s="362">
        <v>139169.54590999999</v>
      </c>
    </row>
    <row r="1306" spans="1:18" s="332" customFormat="1" ht="13.5">
      <c r="A1306" s="358"/>
      <c r="B1306" s="358"/>
      <c r="C1306" s="358"/>
      <c r="D1306" s="358"/>
      <c r="E1306" s="359">
        <v>302</v>
      </c>
      <c r="F1306" s="360">
        <v>7306.7600300000004</v>
      </c>
      <c r="G1306" s="361">
        <v>1778.62644</v>
      </c>
      <c r="H1306" s="361">
        <v>9085.3864700000013</v>
      </c>
      <c r="I1306" s="361">
        <v>32628.104299999999</v>
      </c>
      <c r="J1306" s="361">
        <v>9871.432859999999</v>
      </c>
      <c r="K1306" s="361">
        <v>42499.53716</v>
      </c>
      <c r="L1306" s="361">
        <v>15196.512279999999</v>
      </c>
      <c r="M1306" s="361">
        <v>3717.0732400000002</v>
      </c>
      <c r="N1306" s="361">
        <v>18913.585520000001</v>
      </c>
      <c r="O1306" s="361">
        <v>70498.509150000013</v>
      </c>
      <c r="P1306" s="361">
        <v>51925.96413</v>
      </c>
      <c r="Q1306" s="361">
        <v>1408.7969399999999</v>
      </c>
      <c r="R1306" s="362">
        <v>53334.76107</v>
      </c>
    </row>
    <row r="1307" spans="1:18" s="332" customFormat="1" ht="13.5">
      <c r="A1307" s="358"/>
      <c r="B1307" s="358"/>
      <c r="C1307" s="358"/>
      <c r="D1307" s="353" t="s">
        <v>275</v>
      </c>
      <c r="E1307" s="354">
        <v>84</v>
      </c>
      <c r="F1307" s="355">
        <v>20963.302070000002</v>
      </c>
      <c r="G1307" s="356">
        <v>7546.9586600000002</v>
      </c>
      <c r="H1307" s="356">
        <v>28510.260730000002</v>
      </c>
      <c r="I1307" s="356">
        <v>50320.154790000001</v>
      </c>
      <c r="J1307" s="356">
        <v>18354.662789999998</v>
      </c>
      <c r="K1307" s="356">
        <v>68674.817580000003</v>
      </c>
      <c r="L1307" s="356">
        <v>15816.00332</v>
      </c>
      <c r="M1307" s="356">
        <v>5527.98243</v>
      </c>
      <c r="N1307" s="356">
        <v>21343.98575</v>
      </c>
      <c r="O1307" s="356">
        <v>118529.06406</v>
      </c>
      <c r="P1307" s="356">
        <v>91211.236980000001</v>
      </c>
      <c r="Q1307" s="356">
        <v>11847.89451</v>
      </c>
      <c r="R1307" s="357">
        <v>103059.13149</v>
      </c>
    </row>
    <row r="1308" spans="1:18" s="332" customFormat="1" ht="13.5">
      <c r="A1308" s="358"/>
      <c r="B1308" s="358"/>
      <c r="C1308" s="358"/>
      <c r="D1308" s="358"/>
      <c r="E1308" s="359">
        <v>91</v>
      </c>
      <c r="F1308" s="360">
        <v>14745.901300000001</v>
      </c>
      <c r="G1308" s="361">
        <v>5430.5750099999996</v>
      </c>
      <c r="H1308" s="361">
        <v>20176.476309999998</v>
      </c>
      <c r="I1308" s="361">
        <v>37334.855779999998</v>
      </c>
      <c r="J1308" s="361">
        <v>11622.37681</v>
      </c>
      <c r="K1308" s="361">
        <v>48957.232590000007</v>
      </c>
      <c r="L1308" s="361">
        <v>27004.114129999998</v>
      </c>
      <c r="M1308" s="361">
        <v>11199.082490000001</v>
      </c>
      <c r="N1308" s="361">
        <v>38203.196619999995</v>
      </c>
      <c r="O1308" s="361">
        <v>107336.90552</v>
      </c>
      <c r="P1308" s="361">
        <v>70346.080690000003</v>
      </c>
      <c r="Q1308" s="361">
        <v>3639.43379</v>
      </c>
      <c r="R1308" s="362">
        <v>73985.514479999998</v>
      </c>
    </row>
    <row r="1309" spans="1:18" s="332" customFormat="1" ht="13.5">
      <c r="A1309" s="358"/>
      <c r="B1309" s="358"/>
      <c r="C1309" s="358"/>
      <c r="D1309" s="358"/>
      <c r="E1309" s="359">
        <v>208</v>
      </c>
      <c r="F1309" s="360">
        <v>6336.51865</v>
      </c>
      <c r="G1309" s="361">
        <v>3446.1491599999999</v>
      </c>
      <c r="H1309" s="361">
        <v>9782.6678100000008</v>
      </c>
      <c r="I1309" s="361">
        <v>18522.714789999998</v>
      </c>
      <c r="J1309" s="361">
        <v>14561.019390000001</v>
      </c>
      <c r="K1309" s="361">
        <v>33083.734179999999</v>
      </c>
      <c r="L1309" s="361">
        <v>14264.91779</v>
      </c>
      <c r="M1309" s="361">
        <v>5096.4760099999994</v>
      </c>
      <c r="N1309" s="361">
        <v>19361.393800000002</v>
      </c>
      <c r="O1309" s="361">
        <v>62227.795789999996</v>
      </c>
      <c r="P1309" s="361">
        <v>162413.94183000003</v>
      </c>
      <c r="Q1309" s="361">
        <v>17990.156739999999</v>
      </c>
      <c r="R1309" s="362">
        <v>180404.09857</v>
      </c>
    </row>
    <row r="1310" spans="1:18" s="332" customFormat="1" ht="13.5">
      <c r="A1310" s="358"/>
      <c r="B1310" s="358"/>
      <c r="C1310" s="358"/>
      <c r="D1310" s="358"/>
      <c r="E1310" s="359">
        <v>280</v>
      </c>
      <c r="F1310" s="360">
        <v>4716.0861699999996</v>
      </c>
      <c r="G1310" s="361">
        <v>1406.5322699999999</v>
      </c>
      <c r="H1310" s="361">
        <v>6122.6184400000002</v>
      </c>
      <c r="I1310" s="361">
        <v>21079.45275</v>
      </c>
      <c r="J1310" s="361">
        <v>5150.83637</v>
      </c>
      <c r="K1310" s="361">
        <v>26230.289120000001</v>
      </c>
      <c r="L1310" s="361">
        <v>11642.5221</v>
      </c>
      <c r="M1310" s="361">
        <v>2735.2881200000002</v>
      </c>
      <c r="N1310" s="361">
        <v>14377.810220000001</v>
      </c>
      <c r="O1310" s="361">
        <v>46730.717779999999</v>
      </c>
      <c r="P1310" s="361">
        <v>42309.982670000005</v>
      </c>
      <c r="Q1310" s="361">
        <v>1298.3362099999999</v>
      </c>
      <c r="R1310" s="362">
        <v>43608.318880000006</v>
      </c>
    </row>
    <row r="1311" spans="1:18" s="332" customFormat="1" ht="13.5">
      <c r="A1311" s="358"/>
      <c r="B1311" s="358"/>
      <c r="C1311" s="358"/>
      <c r="D1311" s="358"/>
      <c r="E1311" s="359">
        <v>360</v>
      </c>
      <c r="F1311" s="360">
        <v>3813.1564700000004</v>
      </c>
      <c r="G1311" s="361">
        <v>2170.3882599999997</v>
      </c>
      <c r="H1311" s="361">
        <v>5983.5447300000005</v>
      </c>
      <c r="I1311" s="361">
        <v>18617.344160000001</v>
      </c>
      <c r="J1311" s="361">
        <v>5413.0030800000004</v>
      </c>
      <c r="K1311" s="361">
        <v>24030.347239999999</v>
      </c>
      <c r="L1311" s="361">
        <v>6501.0148899999995</v>
      </c>
      <c r="M1311" s="361">
        <v>1921.83494</v>
      </c>
      <c r="N1311" s="361">
        <v>8422.8498299999992</v>
      </c>
      <c r="O1311" s="361">
        <v>38436.741799999996</v>
      </c>
      <c r="P1311" s="361">
        <v>61129.698240000005</v>
      </c>
      <c r="Q1311" s="361">
        <v>5038.924</v>
      </c>
      <c r="R1311" s="362">
        <v>66168.622239999997</v>
      </c>
    </row>
    <row r="1312" spans="1:18" s="332" customFormat="1" ht="13.5">
      <c r="A1312" s="358"/>
      <c r="B1312" s="358"/>
      <c r="C1312" s="358"/>
      <c r="D1312" s="353" t="s">
        <v>68</v>
      </c>
      <c r="E1312" s="354">
        <v>73</v>
      </c>
      <c r="F1312" s="355">
        <v>7643.3849800000007</v>
      </c>
      <c r="G1312" s="356">
        <v>5436.6613899999993</v>
      </c>
      <c r="H1312" s="356">
        <v>13080.04637</v>
      </c>
      <c r="I1312" s="356">
        <v>27594.498399999997</v>
      </c>
      <c r="J1312" s="356">
        <v>13550.76605</v>
      </c>
      <c r="K1312" s="356">
        <v>41145.264450000002</v>
      </c>
      <c r="L1312" s="356">
        <v>13881.63558</v>
      </c>
      <c r="M1312" s="356">
        <v>5320.71209</v>
      </c>
      <c r="N1312" s="356">
        <v>19202.347670000003</v>
      </c>
      <c r="O1312" s="356">
        <v>73427.658490000002</v>
      </c>
      <c r="P1312" s="356">
        <v>88853.068790000005</v>
      </c>
      <c r="Q1312" s="356">
        <v>2757.5749100000003</v>
      </c>
      <c r="R1312" s="357">
        <v>91610.643700000001</v>
      </c>
    </row>
    <row r="1313" spans="1:18" s="332" customFormat="1" ht="13.5">
      <c r="A1313" s="358"/>
      <c r="B1313" s="358"/>
      <c r="C1313" s="358"/>
      <c r="D1313" s="358"/>
      <c r="E1313" s="359">
        <v>76</v>
      </c>
      <c r="F1313" s="360">
        <v>13532.489680000001</v>
      </c>
      <c r="G1313" s="361">
        <v>11326.810660000001</v>
      </c>
      <c r="H1313" s="361">
        <v>24859.300340000002</v>
      </c>
      <c r="I1313" s="361">
        <v>59075.637130000003</v>
      </c>
      <c r="J1313" s="361">
        <v>28038.629229999999</v>
      </c>
      <c r="K1313" s="361">
        <v>87114.266359999994</v>
      </c>
      <c r="L1313" s="361">
        <v>32771.35123</v>
      </c>
      <c r="M1313" s="361">
        <v>22153.949479999999</v>
      </c>
      <c r="N1313" s="361">
        <v>54925.300710000003</v>
      </c>
      <c r="O1313" s="361">
        <v>166898.86741000001</v>
      </c>
      <c r="P1313" s="361">
        <v>121338.08434999999</v>
      </c>
      <c r="Q1313" s="361">
        <v>12789.23055</v>
      </c>
      <c r="R1313" s="362">
        <v>134127.3149</v>
      </c>
    </row>
    <row r="1314" spans="1:18" s="332" customFormat="1" ht="13.5">
      <c r="A1314" s="358"/>
      <c r="B1314" s="358"/>
      <c r="C1314" s="358"/>
      <c r="D1314" s="358"/>
      <c r="E1314" s="359">
        <v>75</v>
      </c>
      <c r="F1314" s="360">
        <v>9819.22631</v>
      </c>
      <c r="G1314" s="361">
        <v>6359.0462200000002</v>
      </c>
      <c r="H1314" s="361">
        <v>16178.27253</v>
      </c>
      <c r="I1314" s="361">
        <v>28346.46443</v>
      </c>
      <c r="J1314" s="361">
        <v>13823.040730000001</v>
      </c>
      <c r="K1314" s="361">
        <v>42169.505159999993</v>
      </c>
      <c r="L1314" s="361">
        <v>14185.17381</v>
      </c>
      <c r="M1314" s="361">
        <v>6903.8482100000001</v>
      </c>
      <c r="N1314" s="361">
        <v>21089.02202</v>
      </c>
      <c r="O1314" s="361">
        <v>79436.799709999992</v>
      </c>
      <c r="P1314" s="361">
        <v>84270.60312</v>
      </c>
      <c r="Q1314" s="361">
        <v>3860.8240000000001</v>
      </c>
      <c r="R1314" s="362">
        <v>88131.427120000008</v>
      </c>
    </row>
    <row r="1315" spans="1:18" s="332" customFormat="1" ht="13.5">
      <c r="A1315" s="358"/>
      <c r="B1315" s="358"/>
      <c r="C1315" s="358"/>
      <c r="D1315" s="358"/>
      <c r="E1315" s="359">
        <v>212</v>
      </c>
      <c r="F1315" s="360">
        <v>7814.20712</v>
      </c>
      <c r="G1315" s="361">
        <v>933.13983999999994</v>
      </c>
      <c r="H1315" s="361">
        <v>8747.3469600000008</v>
      </c>
      <c r="I1315" s="361">
        <v>37478.058389999998</v>
      </c>
      <c r="J1315" s="361">
        <v>12472.872509999999</v>
      </c>
      <c r="K1315" s="361">
        <v>49950.930899999999</v>
      </c>
      <c r="L1315" s="361">
        <v>17314.190010000002</v>
      </c>
      <c r="M1315" s="361">
        <v>11057.82553</v>
      </c>
      <c r="N1315" s="361">
        <v>28372.01554</v>
      </c>
      <c r="O1315" s="361">
        <v>87070.29340000001</v>
      </c>
      <c r="P1315" s="361">
        <v>99720.314499999993</v>
      </c>
      <c r="Q1315" s="361">
        <v>4921.8677900000002</v>
      </c>
      <c r="R1315" s="362">
        <v>104642.18229000001</v>
      </c>
    </row>
    <row r="1316" spans="1:18" s="332" customFormat="1" ht="13.5">
      <c r="A1316" s="358"/>
      <c r="B1316" s="358"/>
      <c r="C1316" s="358"/>
      <c r="D1316" s="358"/>
      <c r="E1316" s="359">
        <v>248</v>
      </c>
      <c r="F1316" s="360">
        <v>8477.5792700000002</v>
      </c>
      <c r="G1316" s="361">
        <v>7724.3284400000002</v>
      </c>
      <c r="H1316" s="361">
        <v>16201.907710000001</v>
      </c>
      <c r="I1316" s="361">
        <v>33677.633840000002</v>
      </c>
      <c r="J1316" s="361">
        <v>12941.311699999998</v>
      </c>
      <c r="K1316" s="361">
        <v>46618.945540000001</v>
      </c>
      <c r="L1316" s="361">
        <v>23759.210320000002</v>
      </c>
      <c r="M1316" s="361">
        <v>7617.3396600000005</v>
      </c>
      <c r="N1316" s="361">
        <v>31376.54998</v>
      </c>
      <c r="O1316" s="361">
        <v>94197.403230000011</v>
      </c>
      <c r="P1316" s="361">
        <v>65513.765450000006</v>
      </c>
      <c r="Q1316" s="361">
        <v>4300.7830800000002</v>
      </c>
      <c r="R1316" s="362">
        <v>69814.54853</v>
      </c>
    </row>
    <row r="1317" spans="1:18" s="332" customFormat="1" ht="13.5">
      <c r="A1317" s="358"/>
      <c r="B1317" s="358"/>
      <c r="C1317" s="358"/>
      <c r="D1317" s="358"/>
      <c r="E1317" s="359">
        <v>459</v>
      </c>
      <c r="F1317" s="360">
        <v>4292.5849900000003</v>
      </c>
      <c r="G1317" s="361">
        <v>1261.5054</v>
      </c>
      <c r="H1317" s="361">
        <v>5554.0903899999994</v>
      </c>
      <c r="I1317" s="361">
        <v>19279.769510000002</v>
      </c>
      <c r="J1317" s="361">
        <v>13521.384380000001</v>
      </c>
      <c r="K1317" s="361">
        <v>32801.153890000001</v>
      </c>
      <c r="L1317" s="361">
        <v>11311.67605</v>
      </c>
      <c r="M1317" s="361">
        <v>8301.5898899999993</v>
      </c>
      <c r="N1317" s="361">
        <v>19613.265940000001</v>
      </c>
      <c r="O1317" s="361">
        <v>57968.510219999996</v>
      </c>
      <c r="P1317" s="361">
        <v>101598.48365000001</v>
      </c>
      <c r="Q1317" s="361">
        <v>8704.6757899999993</v>
      </c>
      <c r="R1317" s="362">
        <v>110303.15944</v>
      </c>
    </row>
    <row r="1318" spans="1:18" s="332" customFormat="1" ht="13.5">
      <c r="A1318" s="358"/>
      <c r="B1318" s="358"/>
      <c r="C1318" s="358"/>
      <c r="D1318" s="358"/>
      <c r="E1318" s="359">
        <v>306</v>
      </c>
      <c r="F1318" s="360">
        <v>1075.9050400000001</v>
      </c>
      <c r="G1318" s="361">
        <v>0.67359999999999998</v>
      </c>
      <c r="H1318" s="361">
        <v>1076.57864</v>
      </c>
      <c r="I1318" s="361">
        <v>3320.0058199999999</v>
      </c>
      <c r="J1318" s="361">
        <v>1309.5151599999999</v>
      </c>
      <c r="K1318" s="361">
        <v>4629.5209800000002</v>
      </c>
      <c r="L1318" s="361">
        <v>155.0926</v>
      </c>
      <c r="M1318" s="361">
        <v>496.57312000000002</v>
      </c>
      <c r="N1318" s="361">
        <v>651.66571999999996</v>
      </c>
      <c r="O1318" s="361">
        <v>6357.7653399999999</v>
      </c>
      <c r="P1318" s="361">
        <v>2407.4355399999999</v>
      </c>
      <c r="Q1318" s="361">
        <v>179.27557999999999</v>
      </c>
      <c r="R1318" s="362">
        <v>2586.7111199999999</v>
      </c>
    </row>
    <row r="1319" spans="1:18" s="332" customFormat="1" ht="13.5">
      <c r="A1319" s="358"/>
      <c r="B1319" s="358"/>
      <c r="C1319" s="358"/>
      <c r="D1319" s="358"/>
      <c r="E1319" s="359">
        <v>454</v>
      </c>
      <c r="F1319" s="360">
        <v>9162.8106099999986</v>
      </c>
      <c r="G1319" s="361">
        <v>2723.16761</v>
      </c>
      <c r="H1319" s="361">
        <v>11885.978220000001</v>
      </c>
      <c r="I1319" s="361">
        <v>19694.938309999998</v>
      </c>
      <c r="J1319" s="361">
        <v>9840.7013299999999</v>
      </c>
      <c r="K1319" s="361">
        <v>29535.639640000001</v>
      </c>
      <c r="L1319" s="361">
        <v>8504.9959399999989</v>
      </c>
      <c r="M1319" s="361">
        <v>4578.2586600000004</v>
      </c>
      <c r="N1319" s="361">
        <v>13083.2546</v>
      </c>
      <c r="O1319" s="361">
        <v>54504.872459999999</v>
      </c>
      <c r="P1319" s="361">
        <v>43495.807200000003</v>
      </c>
      <c r="Q1319" s="361">
        <v>2985.3069300000002</v>
      </c>
      <c r="R1319" s="362">
        <v>46481.114130000002</v>
      </c>
    </row>
    <row r="1320" spans="1:18" s="332" customFormat="1" ht="13.5">
      <c r="A1320" s="358"/>
      <c r="B1320" s="358"/>
      <c r="C1320" s="358"/>
      <c r="D1320" s="358"/>
      <c r="E1320" s="359">
        <v>319</v>
      </c>
      <c r="F1320" s="360">
        <v>13231.65884</v>
      </c>
      <c r="G1320" s="361">
        <v>10920.91156</v>
      </c>
      <c r="H1320" s="361">
        <v>24152.570399999997</v>
      </c>
      <c r="I1320" s="361">
        <v>38192.623749999999</v>
      </c>
      <c r="J1320" s="361">
        <v>22477.670839999999</v>
      </c>
      <c r="K1320" s="361">
        <v>60670.294590000005</v>
      </c>
      <c r="L1320" s="361">
        <v>31439.929270000001</v>
      </c>
      <c r="M1320" s="361">
        <v>12886.97573</v>
      </c>
      <c r="N1320" s="361">
        <v>44326.904999999999</v>
      </c>
      <c r="O1320" s="361">
        <v>129149.76999</v>
      </c>
      <c r="P1320" s="361">
        <v>219564.76704000001</v>
      </c>
      <c r="Q1320" s="361">
        <v>21508.785329999999</v>
      </c>
      <c r="R1320" s="362">
        <v>241073.55236999999</v>
      </c>
    </row>
    <row r="1321" spans="1:18" s="332" customFormat="1" ht="13.5">
      <c r="A1321" s="358"/>
      <c r="B1321" s="358"/>
      <c r="C1321" s="358"/>
      <c r="D1321" s="353" t="s">
        <v>83</v>
      </c>
      <c r="E1321" s="354">
        <v>31</v>
      </c>
      <c r="F1321" s="355">
        <v>34900.063820000003</v>
      </c>
      <c r="G1321" s="356">
        <v>22650.41848</v>
      </c>
      <c r="H1321" s="356">
        <v>57550.482299999996</v>
      </c>
      <c r="I1321" s="356">
        <v>85816.513609999995</v>
      </c>
      <c r="J1321" s="356">
        <v>29047.596079999999</v>
      </c>
      <c r="K1321" s="356">
        <v>114864.10969</v>
      </c>
      <c r="L1321" s="356">
        <v>33127.649649999999</v>
      </c>
      <c r="M1321" s="356">
        <v>21377.716410000001</v>
      </c>
      <c r="N1321" s="356">
        <v>54505.36606</v>
      </c>
      <c r="O1321" s="356">
        <v>226919.95805000002</v>
      </c>
      <c r="P1321" s="356">
        <v>157552.50480000002</v>
      </c>
      <c r="Q1321" s="356">
        <v>15884.142539999999</v>
      </c>
      <c r="R1321" s="357">
        <v>173436.64734</v>
      </c>
    </row>
    <row r="1322" spans="1:18" s="332" customFormat="1" ht="13.5">
      <c r="A1322" s="358"/>
      <c r="B1322" s="358"/>
      <c r="C1322" s="358"/>
      <c r="D1322" s="358"/>
      <c r="E1322" s="359">
        <v>282</v>
      </c>
      <c r="F1322" s="360">
        <v>15209.24375</v>
      </c>
      <c r="G1322" s="361">
        <v>2604.59926</v>
      </c>
      <c r="H1322" s="361">
        <v>17813.843010000001</v>
      </c>
      <c r="I1322" s="361">
        <v>25587.620050000001</v>
      </c>
      <c r="J1322" s="361">
        <v>6507.1935599999997</v>
      </c>
      <c r="K1322" s="361">
        <v>32094.813610000001</v>
      </c>
      <c r="L1322" s="361">
        <v>9386.1974499999997</v>
      </c>
      <c r="M1322" s="361">
        <v>2992.2220299999999</v>
      </c>
      <c r="N1322" s="361">
        <v>12378.41948</v>
      </c>
      <c r="O1322" s="361">
        <v>62287.076099999998</v>
      </c>
      <c r="P1322" s="361">
        <v>79764.002250000005</v>
      </c>
      <c r="Q1322" s="361">
        <v>8326.0797700000003</v>
      </c>
      <c r="R1322" s="362">
        <v>88090.082020000002</v>
      </c>
    </row>
    <row r="1323" spans="1:18" s="332" customFormat="1" ht="13.5">
      <c r="A1323" s="358"/>
      <c r="B1323" s="358"/>
      <c r="C1323" s="358"/>
      <c r="D1323" s="358"/>
      <c r="E1323" s="359">
        <v>412</v>
      </c>
      <c r="F1323" s="360">
        <v>14245.8624</v>
      </c>
      <c r="G1323" s="361">
        <v>4971.41</v>
      </c>
      <c r="H1323" s="361">
        <v>19217.272399999998</v>
      </c>
      <c r="I1323" s="361">
        <v>43974.387750000002</v>
      </c>
      <c r="J1323" s="361">
        <v>9485.4104499999994</v>
      </c>
      <c r="K1323" s="361">
        <v>53459.798200000005</v>
      </c>
      <c r="L1323" s="361">
        <v>20816.39302</v>
      </c>
      <c r="M1323" s="361">
        <v>5139.82726</v>
      </c>
      <c r="N1323" s="361">
        <v>25956.220280000001</v>
      </c>
      <c r="O1323" s="361">
        <v>98633.29088</v>
      </c>
      <c r="P1323" s="361">
        <v>84371.837469999999</v>
      </c>
      <c r="Q1323" s="361">
        <v>2092.9048499999999</v>
      </c>
      <c r="R1323" s="362">
        <v>86464.74231999999</v>
      </c>
    </row>
    <row r="1324" spans="1:18" s="332" customFormat="1" ht="13.5">
      <c r="A1324" s="358"/>
      <c r="B1324" s="358"/>
      <c r="C1324" s="358"/>
      <c r="D1324" s="353" t="s">
        <v>69</v>
      </c>
      <c r="E1324" s="354">
        <v>77</v>
      </c>
      <c r="F1324" s="355">
        <v>40717.558779999999</v>
      </c>
      <c r="G1324" s="356">
        <v>17730.541149999997</v>
      </c>
      <c r="H1324" s="356">
        <v>58448.099929999997</v>
      </c>
      <c r="I1324" s="356">
        <v>35376.630189999996</v>
      </c>
      <c r="J1324" s="356">
        <v>23074.105820000001</v>
      </c>
      <c r="K1324" s="356">
        <v>58450.736010000001</v>
      </c>
      <c r="L1324" s="356">
        <v>16064.766160000001</v>
      </c>
      <c r="M1324" s="356">
        <v>12138.494339999999</v>
      </c>
      <c r="N1324" s="356">
        <v>28203.2605</v>
      </c>
      <c r="O1324" s="356">
        <v>145102.09643999999</v>
      </c>
      <c r="P1324" s="356">
        <v>91343.333859999999</v>
      </c>
      <c r="Q1324" s="356">
        <v>4055.5074399999999</v>
      </c>
      <c r="R1324" s="357">
        <v>95398.8413</v>
      </c>
    </row>
    <row r="1325" spans="1:18" s="332" customFormat="1" ht="13.5">
      <c r="A1325" s="358"/>
      <c r="B1325" s="358"/>
      <c r="C1325" s="358"/>
      <c r="D1325" s="358"/>
      <c r="E1325" s="359">
        <v>79</v>
      </c>
      <c r="F1325" s="360">
        <v>22113.06295</v>
      </c>
      <c r="G1325" s="361">
        <v>19571.478010000003</v>
      </c>
      <c r="H1325" s="361">
        <v>41684.540959999998</v>
      </c>
      <c r="I1325" s="361">
        <v>31940.464809999998</v>
      </c>
      <c r="J1325" s="361">
        <v>25535.822609999999</v>
      </c>
      <c r="K1325" s="361">
        <v>57476.287420000001</v>
      </c>
      <c r="L1325" s="361">
        <v>11390.67547</v>
      </c>
      <c r="M1325" s="361">
        <v>13835.196960000001</v>
      </c>
      <c r="N1325" s="361">
        <v>25225.872429999999</v>
      </c>
      <c r="O1325" s="361">
        <v>124386.70081000001</v>
      </c>
      <c r="P1325" s="361">
        <v>93815.757590000008</v>
      </c>
      <c r="Q1325" s="361">
        <v>12082.423429999999</v>
      </c>
      <c r="R1325" s="362">
        <v>105898.18101999999</v>
      </c>
    </row>
    <row r="1326" spans="1:18" s="332" customFormat="1" ht="13.5">
      <c r="A1326" s="358"/>
      <c r="B1326" s="358"/>
      <c r="C1326" s="358"/>
      <c r="D1326" s="358"/>
      <c r="E1326" s="359">
        <v>80</v>
      </c>
      <c r="F1326" s="360">
        <v>191930.24651</v>
      </c>
      <c r="G1326" s="361">
        <v>197986.56287999998</v>
      </c>
      <c r="H1326" s="361">
        <v>389916.80939000001</v>
      </c>
      <c r="I1326" s="361">
        <v>47322.974090000003</v>
      </c>
      <c r="J1326" s="361">
        <v>41757.982229999994</v>
      </c>
      <c r="K1326" s="361">
        <v>89080.956319999998</v>
      </c>
      <c r="L1326" s="361">
        <v>18582.922449999998</v>
      </c>
      <c r="M1326" s="361">
        <v>24602.196989999997</v>
      </c>
      <c r="N1326" s="361">
        <v>43185.119439999995</v>
      </c>
      <c r="O1326" s="361">
        <v>522182.88514999999</v>
      </c>
      <c r="P1326" s="361">
        <v>576804.05874999997</v>
      </c>
      <c r="Q1326" s="361">
        <v>499350.38376999996</v>
      </c>
      <c r="R1326" s="362">
        <v>1076154.44252</v>
      </c>
    </row>
    <row r="1327" spans="1:18" s="332" customFormat="1" ht="13.5">
      <c r="A1327" s="358"/>
      <c r="B1327" s="358"/>
      <c r="C1327" s="358"/>
      <c r="D1327" s="358"/>
      <c r="E1327" s="359">
        <v>201</v>
      </c>
      <c r="F1327" s="360">
        <v>12654.34276</v>
      </c>
      <c r="G1327" s="361">
        <v>7689.98866</v>
      </c>
      <c r="H1327" s="361">
        <v>20344.331420000002</v>
      </c>
      <c r="I1327" s="361">
        <v>32528.546260000003</v>
      </c>
      <c r="J1327" s="361">
        <v>23651.524000000001</v>
      </c>
      <c r="K1327" s="361">
        <v>56180.07026</v>
      </c>
      <c r="L1327" s="361">
        <v>19778.219880000001</v>
      </c>
      <c r="M1327" s="361">
        <v>11597.384830000001</v>
      </c>
      <c r="N1327" s="361">
        <v>31375.60471</v>
      </c>
      <c r="O1327" s="361">
        <v>107900.00639</v>
      </c>
      <c r="P1327" s="361">
        <v>80272.890239999993</v>
      </c>
      <c r="Q1327" s="361">
        <v>4680.2696599999999</v>
      </c>
      <c r="R1327" s="362">
        <v>84953.159899999999</v>
      </c>
    </row>
    <row r="1328" spans="1:18" s="332" customFormat="1" ht="13.5">
      <c r="A1328" s="358"/>
      <c r="B1328" s="358"/>
      <c r="C1328" s="358"/>
      <c r="D1328" s="358"/>
      <c r="E1328" s="359">
        <v>215</v>
      </c>
      <c r="F1328" s="360">
        <v>18812.010100000003</v>
      </c>
      <c r="G1328" s="361">
        <v>8175.6304099999998</v>
      </c>
      <c r="H1328" s="361">
        <v>26987.640510000001</v>
      </c>
      <c r="I1328" s="361">
        <v>22025.858090000002</v>
      </c>
      <c r="J1328" s="361">
        <v>11833.745730000001</v>
      </c>
      <c r="K1328" s="361">
        <v>33859.603820000004</v>
      </c>
      <c r="L1328" s="361">
        <v>14915.20328</v>
      </c>
      <c r="M1328" s="361">
        <v>6423.7336299999997</v>
      </c>
      <c r="N1328" s="361">
        <v>21338.93691</v>
      </c>
      <c r="O1328" s="361">
        <v>82186.181239999991</v>
      </c>
      <c r="P1328" s="361">
        <v>84836.41347</v>
      </c>
      <c r="Q1328" s="361">
        <v>8030.0381399999997</v>
      </c>
      <c r="R1328" s="362">
        <v>92866.451610000004</v>
      </c>
    </row>
    <row r="1329" spans="1:18" s="332" customFormat="1" ht="13.5">
      <c r="A1329" s="358"/>
      <c r="B1329" s="358"/>
      <c r="C1329" s="358"/>
      <c r="D1329" s="358"/>
      <c r="E1329" s="359">
        <v>351</v>
      </c>
      <c r="F1329" s="360">
        <v>29389.642059999998</v>
      </c>
      <c r="G1329" s="361">
        <v>34661.906729999995</v>
      </c>
      <c r="H1329" s="361">
        <v>64051.548790000001</v>
      </c>
      <c r="I1329" s="361">
        <v>49053.179689999997</v>
      </c>
      <c r="J1329" s="361">
        <v>59130.598439999994</v>
      </c>
      <c r="K1329" s="361">
        <v>108183.77812999999</v>
      </c>
      <c r="L1329" s="361">
        <v>22893.978329999998</v>
      </c>
      <c r="M1329" s="361">
        <v>20310.341940000002</v>
      </c>
      <c r="N1329" s="361">
        <v>43204.320270000004</v>
      </c>
      <c r="O1329" s="361">
        <v>215439.64718999999</v>
      </c>
      <c r="P1329" s="361">
        <v>244976.48663</v>
      </c>
      <c r="Q1329" s="361">
        <v>41467.256719999998</v>
      </c>
      <c r="R1329" s="362">
        <v>286443.74335</v>
      </c>
    </row>
    <row r="1330" spans="1:18" s="332" customFormat="1" ht="13.5">
      <c r="A1330" s="358"/>
      <c r="B1330" s="358"/>
      <c r="C1330" s="358"/>
      <c r="D1330" s="358"/>
      <c r="E1330" s="359">
        <v>366</v>
      </c>
      <c r="F1330" s="360">
        <v>24310.24754</v>
      </c>
      <c r="G1330" s="361">
        <v>23292.10471</v>
      </c>
      <c r="H1330" s="361">
        <v>47602.352250000004</v>
      </c>
      <c r="I1330" s="361">
        <v>19190.16246</v>
      </c>
      <c r="J1330" s="361">
        <v>19275.352010000002</v>
      </c>
      <c r="K1330" s="361">
        <v>38465.514470000002</v>
      </c>
      <c r="L1330" s="361">
        <v>7344.3583499999995</v>
      </c>
      <c r="M1330" s="361">
        <v>10222.83474</v>
      </c>
      <c r="N1330" s="361">
        <v>17567.193090000001</v>
      </c>
      <c r="O1330" s="361">
        <v>103635.05981000001</v>
      </c>
      <c r="P1330" s="361">
        <v>61597.985649999995</v>
      </c>
      <c r="Q1330" s="361">
        <v>5314.2529599999998</v>
      </c>
      <c r="R1330" s="362">
        <v>66912.23861</v>
      </c>
    </row>
    <row r="1331" spans="1:18" s="332" customFormat="1" ht="13.5">
      <c r="A1331" s="358"/>
      <c r="B1331" s="358"/>
      <c r="C1331" s="358"/>
      <c r="D1331" s="358"/>
      <c r="E1331" s="359">
        <v>374</v>
      </c>
      <c r="F1331" s="360">
        <v>16248.162289999998</v>
      </c>
      <c r="G1331" s="361">
        <v>7122.8643000000002</v>
      </c>
      <c r="H1331" s="361">
        <v>23371.026590000001</v>
      </c>
      <c r="I1331" s="361">
        <v>27721.629679999998</v>
      </c>
      <c r="J1331" s="361">
        <v>24554.752280000001</v>
      </c>
      <c r="K1331" s="361">
        <v>52276.381959999999</v>
      </c>
      <c r="L1331" s="361">
        <v>13084.134330000001</v>
      </c>
      <c r="M1331" s="361">
        <v>8216.4062800000011</v>
      </c>
      <c r="N1331" s="361">
        <v>21300.54061</v>
      </c>
      <c r="O1331" s="361">
        <v>96947.949159999989</v>
      </c>
      <c r="P1331" s="361">
        <v>119152.78834999999</v>
      </c>
      <c r="Q1331" s="361">
        <v>14417.20556</v>
      </c>
      <c r="R1331" s="362">
        <v>133569.99390999999</v>
      </c>
    </row>
    <row r="1332" spans="1:18" s="332" customFormat="1" ht="13.5">
      <c r="A1332" s="358"/>
      <c r="B1332" s="358"/>
      <c r="C1332" s="358"/>
      <c r="D1332" s="358"/>
      <c r="E1332" s="359">
        <v>377</v>
      </c>
      <c r="F1332" s="360">
        <v>8248.2472400000006</v>
      </c>
      <c r="G1332" s="361">
        <v>2842.4722299999999</v>
      </c>
      <c r="H1332" s="361">
        <v>11090.71947</v>
      </c>
      <c r="I1332" s="361">
        <v>37927.463240000005</v>
      </c>
      <c r="J1332" s="361">
        <v>17893.661519999998</v>
      </c>
      <c r="K1332" s="361">
        <v>55821.124759999999</v>
      </c>
      <c r="L1332" s="361">
        <v>20523.756519999999</v>
      </c>
      <c r="M1332" s="361">
        <v>8469.1974900000005</v>
      </c>
      <c r="N1332" s="361">
        <v>28992.954010000001</v>
      </c>
      <c r="O1332" s="361">
        <v>95904.798239999989</v>
      </c>
      <c r="P1332" s="361">
        <v>91159.770019999996</v>
      </c>
      <c r="Q1332" s="361">
        <v>5518.22138</v>
      </c>
      <c r="R1332" s="362">
        <v>96677.991399999999</v>
      </c>
    </row>
    <row r="1333" spans="1:18" s="332" customFormat="1" ht="13.5">
      <c r="A1333" s="358"/>
      <c r="B1333" s="358"/>
      <c r="C1333" s="358"/>
      <c r="D1333" s="358"/>
      <c r="E1333" s="359">
        <v>379</v>
      </c>
      <c r="F1333" s="360">
        <v>16293.14163</v>
      </c>
      <c r="G1333" s="361">
        <v>56626.38392</v>
      </c>
      <c r="H1333" s="361">
        <v>72919.525549999991</v>
      </c>
      <c r="I1333" s="361">
        <v>63133.44829</v>
      </c>
      <c r="J1333" s="361">
        <v>170443.39563999997</v>
      </c>
      <c r="K1333" s="361">
        <v>233576.84393</v>
      </c>
      <c r="L1333" s="361">
        <v>134505.11371999999</v>
      </c>
      <c r="M1333" s="361">
        <v>312022.43430000002</v>
      </c>
      <c r="N1333" s="361">
        <v>446527.54801999999</v>
      </c>
      <c r="O1333" s="361">
        <v>753023.91749999998</v>
      </c>
      <c r="P1333" s="361">
        <v>25208.62369</v>
      </c>
      <c r="Q1333" s="361">
        <v>103961.6685</v>
      </c>
      <c r="R1333" s="362">
        <v>129170.29218999999</v>
      </c>
    </row>
    <row r="1334" spans="1:18" s="332" customFormat="1" ht="13.5">
      <c r="A1334" s="358"/>
      <c r="B1334" s="358"/>
      <c r="C1334" s="358"/>
      <c r="D1334" s="358"/>
      <c r="E1334" s="359">
        <v>398</v>
      </c>
      <c r="F1334" s="360">
        <v>9.1600000000000001E-2</v>
      </c>
      <c r="G1334" s="361">
        <v>0.13388</v>
      </c>
      <c r="H1334" s="361">
        <v>0.22547999999999999</v>
      </c>
      <c r="I1334" s="361">
        <v>1325.9930400000001</v>
      </c>
      <c r="J1334" s="361">
        <v>70.103830000000002</v>
      </c>
      <c r="K1334" s="361">
        <v>1396.0968700000001</v>
      </c>
      <c r="L1334" s="361">
        <v>550.96296999999993</v>
      </c>
      <c r="M1334" s="361">
        <v>392.39067</v>
      </c>
      <c r="N1334" s="361">
        <v>943.35364000000004</v>
      </c>
      <c r="O1334" s="361">
        <v>2339.6759900000002</v>
      </c>
      <c r="P1334" s="361">
        <v>281.41149999999999</v>
      </c>
      <c r="Q1334" s="361">
        <v>49.383230000000005</v>
      </c>
      <c r="R1334" s="362">
        <v>330.79472999999996</v>
      </c>
    </row>
    <row r="1335" spans="1:18" s="332" customFormat="1" ht="13.5">
      <c r="A1335" s="358"/>
      <c r="B1335" s="358"/>
      <c r="C1335" s="358"/>
      <c r="D1335" s="358"/>
      <c r="E1335" s="359">
        <v>452</v>
      </c>
      <c r="F1335" s="360">
        <v>37.402900000000002</v>
      </c>
      <c r="G1335" s="361">
        <v>8.5270899999999994</v>
      </c>
      <c r="H1335" s="361">
        <v>45.929989999999997</v>
      </c>
      <c r="I1335" s="361">
        <v>54.784990000000001</v>
      </c>
      <c r="J1335" s="361">
        <v>287.43191999999999</v>
      </c>
      <c r="K1335" s="361">
        <v>342.21690999999998</v>
      </c>
      <c r="L1335" s="361">
        <v>679.68975999999998</v>
      </c>
      <c r="M1335" s="361">
        <v>504.11422999999996</v>
      </c>
      <c r="N1335" s="361">
        <v>1183.8039899999999</v>
      </c>
      <c r="O1335" s="361">
        <v>1571.9508899999998</v>
      </c>
      <c r="P1335" s="361">
        <v>2367.83491</v>
      </c>
      <c r="Q1335" s="361">
        <v>75.720759999999999</v>
      </c>
      <c r="R1335" s="362">
        <v>2443.5556699999997</v>
      </c>
    </row>
    <row r="1336" spans="1:18" s="332" customFormat="1" ht="13.5">
      <c r="A1336" s="358"/>
      <c r="B1336" s="358"/>
      <c r="C1336" s="358"/>
      <c r="D1336" s="358"/>
      <c r="E1336" s="359">
        <v>456</v>
      </c>
      <c r="F1336" s="360">
        <v>15320.325570000001</v>
      </c>
      <c r="G1336" s="361">
        <v>10162.806349999999</v>
      </c>
      <c r="H1336" s="361">
        <v>25483.131920000003</v>
      </c>
      <c r="I1336" s="361">
        <v>29845.25891</v>
      </c>
      <c r="J1336" s="361">
        <v>21764.307820000002</v>
      </c>
      <c r="K1336" s="361">
        <v>51609.566729999999</v>
      </c>
      <c r="L1336" s="361">
        <v>13688.857840000001</v>
      </c>
      <c r="M1336" s="361">
        <v>9777.0826799999995</v>
      </c>
      <c r="N1336" s="361">
        <v>23465.94052</v>
      </c>
      <c r="O1336" s="361">
        <v>100558.63916999999</v>
      </c>
      <c r="P1336" s="361">
        <v>69655.018079999994</v>
      </c>
      <c r="Q1336" s="361">
        <v>2524.6526600000002</v>
      </c>
      <c r="R1336" s="362">
        <v>72179.670740000001</v>
      </c>
    </row>
    <row r="1337" spans="1:18" s="332" customFormat="1" ht="13.5">
      <c r="A1337" s="358"/>
      <c r="B1337" s="358"/>
      <c r="C1337" s="358"/>
      <c r="D1337" s="358"/>
      <c r="E1337" s="359">
        <v>367</v>
      </c>
      <c r="F1337" s="360">
        <v>7609.0289499999999</v>
      </c>
      <c r="G1337" s="361">
        <v>8994.9034700000011</v>
      </c>
      <c r="H1337" s="361">
        <v>16603.932420000001</v>
      </c>
      <c r="I1337" s="361">
        <v>42712.954720000002</v>
      </c>
      <c r="J1337" s="361">
        <v>41830.76816</v>
      </c>
      <c r="K1337" s="361">
        <v>84543.722880000001</v>
      </c>
      <c r="L1337" s="361">
        <v>19316.841359999999</v>
      </c>
      <c r="M1337" s="361">
        <v>13077.032439999999</v>
      </c>
      <c r="N1337" s="361">
        <v>32393.873800000001</v>
      </c>
      <c r="O1337" s="361">
        <v>133541.52909999999</v>
      </c>
      <c r="P1337" s="361">
        <v>76802.13109000001</v>
      </c>
      <c r="Q1337" s="361">
        <v>5244.2734500000006</v>
      </c>
      <c r="R1337" s="362">
        <v>82046.404540000003</v>
      </c>
    </row>
    <row r="1338" spans="1:18" s="332" customFormat="1" ht="13.5">
      <c r="A1338" s="358"/>
      <c r="B1338" s="358"/>
      <c r="C1338" s="358"/>
      <c r="D1338" s="358"/>
      <c r="E1338" s="359">
        <v>371</v>
      </c>
      <c r="F1338" s="360">
        <v>12997.878990000001</v>
      </c>
      <c r="G1338" s="361">
        <v>16622.99497</v>
      </c>
      <c r="H1338" s="361">
        <v>29620.873960000001</v>
      </c>
      <c r="I1338" s="361">
        <v>27728.887079999997</v>
      </c>
      <c r="J1338" s="361">
        <v>27940.131960000002</v>
      </c>
      <c r="K1338" s="361">
        <v>55669.019039999999</v>
      </c>
      <c r="L1338" s="361">
        <v>18910.458269999999</v>
      </c>
      <c r="M1338" s="361">
        <v>8822.3648100000009</v>
      </c>
      <c r="N1338" s="361">
        <v>27732.823079999998</v>
      </c>
      <c r="O1338" s="361">
        <v>113022.71608</v>
      </c>
      <c r="P1338" s="361">
        <v>88558.69296</v>
      </c>
      <c r="Q1338" s="361">
        <v>11982.99267</v>
      </c>
      <c r="R1338" s="362">
        <v>100541.68562999999</v>
      </c>
    </row>
    <row r="1339" spans="1:18" s="332" customFormat="1" ht="13.5">
      <c r="A1339" s="358"/>
      <c r="B1339" s="358"/>
      <c r="C1339" s="358"/>
      <c r="D1339" s="358"/>
      <c r="E1339" s="359">
        <v>375</v>
      </c>
      <c r="F1339" s="360">
        <v>5540.5080199999993</v>
      </c>
      <c r="G1339" s="361">
        <v>6583.3283600000004</v>
      </c>
      <c r="H1339" s="361">
        <v>12123.836380000001</v>
      </c>
      <c r="I1339" s="361">
        <v>17726.259180000001</v>
      </c>
      <c r="J1339" s="361">
        <v>19642.051899999999</v>
      </c>
      <c r="K1339" s="361">
        <v>37368.311079999999</v>
      </c>
      <c r="L1339" s="361">
        <v>7160.1509400000004</v>
      </c>
      <c r="M1339" s="361">
        <v>4120.4966400000003</v>
      </c>
      <c r="N1339" s="361">
        <v>11280.647580000001</v>
      </c>
      <c r="O1339" s="361">
        <v>60772.795039999997</v>
      </c>
      <c r="P1339" s="361">
        <v>54304.637439999999</v>
      </c>
      <c r="Q1339" s="361">
        <v>13468.409599999999</v>
      </c>
      <c r="R1339" s="362">
        <v>67773.047040000005</v>
      </c>
    </row>
    <row r="1340" spans="1:18" s="332" customFormat="1" ht="13.5">
      <c r="A1340" s="358"/>
      <c r="B1340" s="358"/>
      <c r="C1340" s="358"/>
      <c r="D1340" s="358"/>
      <c r="E1340" s="359">
        <v>385</v>
      </c>
      <c r="F1340" s="360">
        <v>8251.1676200000002</v>
      </c>
      <c r="G1340" s="361">
        <v>7308.0638099999996</v>
      </c>
      <c r="H1340" s="361">
        <v>15559.23143</v>
      </c>
      <c r="I1340" s="361">
        <v>24078.520370000002</v>
      </c>
      <c r="J1340" s="361">
        <v>17263.38797</v>
      </c>
      <c r="K1340" s="361">
        <v>41341.908340000002</v>
      </c>
      <c r="L1340" s="361">
        <v>8647.9061199999996</v>
      </c>
      <c r="M1340" s="361">
        <v>8345.7414499999995</v>
      </c>
      <c r="N1340" s="361">
        <v>16993.647570000001</v>
      </c>
      <c r="O1340" s="361">
        <v>73894.78734000001</v>
      </c>
      <c r="P1340" s="361">
        <v>196429.35940000002</v>
      </c>
      <c r="Q1340" s="361">
        <v>21783.63508</v>
      </c>
      <c r="R1340" s="362">
        <v>218212.99447999999</v>
      </c>
    </row>
    <row r="1341" spans="1:18" s="332" customFormat="1" ht="13.5">
      <c r="A1341" s="358"/>
      <c r="B1341" s="358"/>
      <c r="C1341" s="358"/>
      <c r="D1341" s="358"/>
      <c r="E1341" s="359">
        <v>271</v>
      </c>
      <c r="F1341" s="360">
        <v>93085.826620000007</v>
      </c>
      <c r="G1341" s="361">
        <v>15426.292140000001</v>
      </c>
      <c r="H1341" s="361">
        <v>108512.11876000001</v>
      </c>
      <c r="I1341" s="361">
        <v>57497.805789999999</v>
      </c>
      <c r="J1341" s="361">
        <v>31785.776269999998</v>
      </c>
      <c r="K1341" s="361">
        <v>89283.582060000001</v>
      </c>
      <c r="L1341" s="361">
        <v>53428.338600000003</v>
      </c>
      <c r="M1341" s="361">
        <v>11958.270779999999</v>
      </c>
      <c r="N1341" s="361">
        <v>65386.609380000002</v>
      </c>
      <c r="O1341" s="361">
        <v>263182.31020000001</v>
      </c>
      <c r="P1341" s="361">
        <v>141487.05311000001</v>
      </c>
      <c r="Q1341" s="361">
        <v>29201.501079999998</v>
      </c>
      <c r="R1341" s="362">
        <v>170688.55419</v>
      </c>
    </row>
    <row r="1342" spans="1:18" s="332" customFormat="1" ht="13.5">
      <c r="A1342" s="358"/>
      <c r="B1342" s="358"/>
      <c r="C1342" s="358"/>
      <c r="D1342" s="353" t="s">
        <v>86</v>
      </c>
      <c r="E1342" s="354">
        <v>334</v>
      </c>
      <c r="F1342" s="355">
        <v>18699.990449999998</v>
      </c>
      <c r="G1342" s="356">
        <v>3835.1345000000001</v>
      </c>
      <c r="H1342" s="356">
        <v>22535.124949999998</v>
      </c>
      <c r="I1342" s="356">
        <v>38084.296049999997</v>
      </c>
      <c r="J1342" s="356">
        <v>7115.60617</v>
      </c>
      <c r="K1342" s="356">
        <v>45199.902219999996</v>
      </c>
      <c r="L1342" s="356">
        <v>13367.96175</v>
      </c>
      <c r="M1342" s="356">
        <v>1362.3118100000002</v>
      </c>
      <c r="N1342" s="356">
        <v>14730.27356</v>
      </c>
      <c r="O1342" s="356">
        <v>82465.300730000003</v>
      </c>
      <c r="P1342" s="356">
        <v>93797.985000000001</v>
      </c>
      <c r="Q1342" s="356">
        <v>2479.91806</v>
      </c>
      <c r="R1342" s="357">
        <v>96277.903059999997</v>
      </c>
    </row>
    <row r="1343" spans="1:18" s="332" customFormat="1" ht="13.5">
      <c r="A1343" s="358"/>
      <c r="B1343" s="358"/>
      <c r="C1343" s="358"/>
      <c r="D1343" s="358"/>
      <c r="E1343" s="359">
        <v>294</v>
      </c>
      <c r="F1343" s="360">
        <v>9423.2735800000009</v>
      </c>
      <c r="G1343" s="361">
        <v>1926.68643</v>
      </c>
      <c r="H1343" s="361">
        <v>11349.960009999999</v>
      </c>
      <c r="I1343" s="361">
        <v>46083.706389999999</v>
      </c>
      <c r="J1343" s="361">
        <v>7929.6127699999997</v>
      </c>
      <c r="K1343" s="361">
        <v>54013.319159999999</v>
      </c>
      <c r="L1343" s="361">
        <v>25717.196749999999</v>
      </c>
      <c r="M1343" s="361">
        <v>5457.2598099999996</v>
      </c>
      <c r="N1343" s="361">
        <v>31174.456559999999</v>
      </c>
      <c r="O1343" s="361">
        <v>96537.73573</v>
      </c>
      <c r="P1343" s="361">
        <v>68288.541310000001</v>
      </c>
      <c r="Q1343" s="361">
        <v>1759.7099599999999</v>
      </c>
      <c r="R1343" s="362">
        <v>70048.251269999993</v>
      </c>
    </row>
    <row r="1344" spans="1:18" s="332" customFormat="1" ht="13.5">
      <c r="A1344" s="358"/>
      <c r="B1344" s="358"/>
      <c r="C1344" s="358"/>
      <c r="D1344" s="358"/>
      <c r="E1344" s="359">
        <v>440</v>
      </c>
      <c r="F1344" s="360">
        <v>8564.2849000000006</v>
      </c>
      <c r="G1344" s="361">
        <v>1997.3095900000001</v>
      </c>
      <c r="H1344" s="361">
        <v>10561.594489999999</v>
      </c>
      <c r="I1344" s="361">
        <v>33807.738920000003</v>
      </c>
      <c r="J1344" s="361">
        <v>5554.2575900000002</v>
      </c>
      <c r="K1344" s="361">
        <v>39361.996509999997</v>
      </c>
      <c r="L1344" s="361">
        <v>9532.3472200000015</v>
      </c>
      <c r="M1344" s="361">
        <v>1338.41075</v>
      </c>
      <c r="N1344" s="361">
        <v>10870.757970000001</v>
      </c>
      <c r="O1344" s="361">
        <v>60794.348969999999</v>
      </c>
      <c r="P1344" s="361">
        <v>86604.706040000005</v>
      </c>
      <c r="Q1344" s="361">
        <v>1926.7108899999998</v>
      </c>
      <c r="R1344" s="362">
        <v>88531.416930000007</v>
      </c>
    </row>
    <row r="1345" spans="1:18" s="332" customFormat="1" ht="13.5">
      <c r="A1345" s="358"/>
      <c r="B1345" s="358"/>
      <c r="C1345" s="358"/>
      <c r="D1345" s="353" t="s">
        <v>276</v>
      </c>
      <c r="E1345" s="354">
        <v>94</v>
      </c>
      <c r="F1345" s="355">
        <v>9363.8285299999989</v>
      </c>
      <c r="G1345" s="356">
        <v>10951.6</v>
      </c>
      <c r="H1345" s="356">
        <v>20315.428530000001</v>
      </c>
      <c r="I1345" s="356">
        <v>43845.1639</v>
      </c>
      <c r="J1345" s="356">
        <v>7038.4255800000001</v>
      </c>
      <c r="K1345" s="356">
        <v>50883.589479999995</v>
      </c>
      <c r="L1345" s="356">
        <v>16701.615239999999</v>
      </c>
      <c r="M1345" s="356">
        <v>5651.1089599999996</v>
      </c>
      <c r="N1345" s="356">
        <v>22352.724200000001</v>
      </c>
      <c r="O1345" s="356">
        <v>93551.742209999997</v>
      </c>
      <c r="P1345" s="356">
        <v>89358.553180000003</v>
      </c>
      <c r="Q1345" s="356">
        <v>2936.2475399999998</v>
      </c>
      <c r="R1345" s="357">
        <v>92294.800719999999</v>
      </c>
    </row>
    <row r="1346" spans="1:18" s="332" customFormat="1" ht="13.5">
      <c r="A1346" s="358"/>
      <c r="B1346" s="358"/>
      <c r="C1346" s="358"/>
      <c r="D1346" s="353" t="s">
        <v>77</v>
      </c>
      <c r="E1346" s="354">
        <v>347</v>
      </c>
      <c r="F1346" s="355">
        <v>12595.819029999999</v>
      </c>
      <c r="G1346" s="356">
        <v>4310.9910199999995</v>
      </c>
      <c r="H1346" s="356">
        <v>16906.81005</v>
      </c>
      <c r="I1346" s="356">
        <v>67075.670840000006</v>
      </c>
      <c r="J1346" s="356">
        <v>14317.18449</v>
      </c>
      <c r="K1346" s="356">
        <v>81392.855329999991</v>
      </c>
      <c r="L1346" s="356">
        <v>35944.74394</v>
      </c>
      <c r="M1346" s="356">
        <v>11459.052880000001</v>
      </c>
      <c r="N1346" s="356">
        <v>47403.796820000003</v>
      </c>
      <c r="O1346" s="356">
        <v>145703.46219999998</v>
      </c>
      <c r="P1346" s="356">
        <v>77278.288750000007</v>
      </c>
      <c r="Q1346" s="356">
        <v>2006.9594399999999</v>
      </c>
      <c r="R1346" s="357">
        <v>79285.248189999998</v>
      </c>
    </row>
    <row r="1347" spans="1:18" s="332" customFormat="1" ht="13.5">
      <c r="A1347" s="358"/>
      <c r="B1347" s="358"/>
      <c r="C1347" s="358"/>
      <c r="D1347" s="358"/>
      <c r="E1347" s="359">
        <v>273</v>
      </c>
      <c r="F1347" s="360">
        <v>220128.69421000002</v>
      </c>
      <c r="G1347" s="361">
        <v>47016.315170000002</v>
      </c>
      <c r="H1347" s="361">
        <v>267145.00938</v>
      </c>
      <c r="I1347" s="361">
        <v>81197.979489999998</v>
      </c>
      <c r="J1347" s="361">
        <v>33619.849990000002</v>
      </c>
      <c r="K1347" s="361">
        <v>114817.82948</v>
      </c>
      <c r="L1347" s="361">
        <v>43879.269829999997</v>
      </c>
      <c r="M1347" s="361">
        <v>12865.255359999999</v>
      </c>
      <c r="N1347" s="361">
        <v>56744.52519</v>
      </c>
      <c r="O1347" s="361">
        <v>438707.36405000003</v>
      </c>
      <c r="P1347" s="361">
        <v>361553.97795999999</v>
      </c>
      <c r="Q1347" s="361">
        <v>283458.78443</v>
      </c>
      <c r="R1347" s="362">
        <v>645012.76238999993</v>
      </c>
    </row>
    <row r="1348" spans="1:18" s="332" customFormat="1" ht="13.5">
      <c r="A1348" s="358"/>
      <c r="B1348" s="358"/>
      <c r="C1348" s="358"/>
      <c r="D1348" s="358"/>
      <c r="E1348" s="359">
        <v>308</v>
      </c>
      <c r="F1348" s="360">
        <v>10560.65035</v>
      </c>
      <c r="G1348" s="361">
        <v>8463.1761800000004</v>
      </c>
      <c r="H1348" s="361">
        <v>19023.826530000002</v>
      </c>
      <c r="I1348" s="361">
        <v>42041.572939999998</v>
      </c>
      <c r="J1348" s="361">
        <v>7426.9248299999999</v>
      </c>
      <c r="K1348" s="361">
        <v>49468.497770000002</v>
      </c>
      <c r="L1348" s="361">
        <v>12014.7997</v>
      </c>
      <c r="M1348" s="361">
        <v>2552.8393999999998</v>
      </c>
      <c r="N1348" s="361">
        <v>14567.6391</v>
      </c>
      <c r="O1348" s="361">
        <v>83059.963400000008</v>
      </c>
      <c r="P1348" s="361">
        <v>52098.601840000003</v>
      </c>
      <c r="Q1348" s="361">
        <v>1966.25684</v>
      </c>
      <c r="R1348" s="362">
        <v>54064.858679999998</v>
      </c>
    </row>
    <row r="1349" spans="1:18" s="332" customFormat="1" ht="13.5">
      <c r="A1349" s="358"/>
      <c r="B1349" s="358"/>
      <c r="C1349" s="358"/>
      <c r="D1349" s="358"/>
      <c r="E1349" s="359">
        <v>429</v>
      </c>
      <c r="F1349" s="360">
        <v>51.21022</v>
      </c>
      <c r="G1349" s="361">
        <v>9.3999999999999997E-4</v>
      </c>
      <c r="H1349" s="361">
        <v>51.211160000000007</v>
      </c>
      <c r="I1349" s="361">
        <v>6577.6025599999994</v>
      </c>
      <c r="J1349" s="361">
        <v>913.47696999999994</v>
      </c>
      <c r="K1349" s="361">
        <v>7491.07953</v>
      </c>
      <c r="L1349" s="361">
        <v>1303.0637099999999</v>
      </c>
      <c r="M1349" s="361">
        <v>229.95951000000002</v>
      </c>
      <c r="N1349" s="361">
        <v>1533.02322</v>
      </c>
      <c r="O1349" s="361">
        <v>9075.3139100000008</v>
      </c>
      <c r="P1349" s="361">
        <v>10232.802810000001</v>
      </c>
      <c r="Q1349" s="361">
        <v>74.748229999999992</v>
      </c>
      <c r="R1349" s="362">
        <v>10307.551039999998</v>
      </c>
    </row>
    <row r="1350" spans="1:18" s="332" customFormat="1" ht="13.5">
      <c r="A1350" s="358"/>
      <c r="B1350" s="358"/>
      <c r="C1350" s="358"/>
      <c r="D1350" s="353" t="s">
        <v>53</v>
      </c>
      <c r="E1350" s="354">
        <v>35</v>
      </c>
      <c r="F1350" s="355">
        <v>11716.83102</v>
      </c>
      <c r="G1350" s="356">
        <v>3492.3183799999997</v>
      </c>
      <c r="H1350" s="356">
        <v>15209.1494</v>
      </c>
      <c r="I1350" s="356">
        <v>27838.520370000002</v>
      </c>
      <c r="J1350" s="356">
        <v>13357.515289999999</v>
      </c>
      <c r="K1350" s="356">
        <v>41196.035659999994</v>
      </c>
      <c r="L1350" s="356">
        <v>11693.49351</v>
      </c>
      <c r="M1350" s="356">
        <v>6766.5423600000004</v>
      </c>
      <c r="N1350" s="356">
        <v>18460.03587</v>
      </c>
      <c r="O1350" s="356">
        <v>74865.22093000001</v>
      </c>
      <c r="P1350" s="356">
        <v>83929.838430000003</v>
      </c>
      <c r="Q1350" s="356">
        <v>3285.1710499999999</v>
      </c>
      <c r="R1350" s="357">
        <v>87215.009480000008</v>
      </c>
    </row>
    <row r="1351" spans="1:18" s="332" customFormat="1" ht="13.5">
      <c r="A1351" s="358"/>
      <c r="B1351" s="358"/>
      <c r="C1351" s="358"/>
      <c r="D1351" s="358"/>
      <c r="E1351" s="359">
        <v>36</v>
      </c>
      <c r="F1351" s="360">
        <v>11152.642089999999</v>
      </c>
      <c r="G1351" s="361">
        <v>12309.92895</v>
      </c>
      <c r="H1351" s="361">
        <v>23462.571039999999</v>
      </c>
      <c r="I1351" s="361">
        <v>41822.38968</v>
      </c>
      <c r="J1351" s="361">
        <v>14903.750980000001</v>
      </c>
      <c r="K1351" s="361">
        <v>56726.140659999997</v>
      </c>
      <c r="L1351" s="361">
        <v>16243.68016</v>
      </c>
      <c r="M1351" s="361">
        <v>8027.0428400000001</v>
      </c>
      <c r="N1351" s="361">
        <v>24270.723000000002</v>
      </c>
      <c r="O1351" s="361">
        <v>104459.4347</v>
      </c>
      <c r="P1351" s="361">
        <v>88085.646640000006</v>
      </c>
      <c r="Q1351" s="361">
        <v>7433.4537599999994</v>
      </c>
      <c r="R1351" s="362">
        <v>95519.10040000001</v>
      </c>
    </row>
    <row r="1352" spans="1:18" s="332" customFormat="1" ht="13.5">
      <c r="A1352" s="358"/>
      <c r="B1352" s="358"/>
      <c r="C1352" s="358"/>
      <c r="D1352" s="358"/>
      <c r="E1352" s="359">
        <v>37</v>
      </c>
      <c r="F1352" s="360">
        <v>10390.695599999999</v>
      </c>
      <c r="G1352" s="361">
        <v>4376.7310499999994</v>
      </c>
      <c r="H1352" s="361">
        <v>14767.426650000001</v>
      </c>
      <c r="I1352" s="361">
        <v>32121.572789999998</v>
      </c>
      <c r="J1352" s="361">
        <v>13123.65308</v>
      </c>
      <c r="K1352" s="361">
        <v>45245.225869999995</v>
      </c>
      <c r="L1352" s="361">
        <v>19240.061249999999</v>
      </c>
      <c r="M1352" s="361">
        <v>4805.7659000000003</v>
      </c>
      <c r="N1352" s="361">
        <v>24045.827149999997</v>
      </c>
      <c r="O1352" s="361">
        <v>84058.479670000001</v>
      </c>
      <c r="P1352" s="361">
        <v>87384.226269999999</v>
      </c>
      <c r="Q1352" s="361">
        <v>6170.06016</v>
      </c>
      <c r="R1352" s="362">
        <v>93554.286430000007</v>
      </c>
    </row>
    <row r="1353" spans="1:18" s="332" customFormat="1" ht="13.5">
      <c r="A1353" s="358"/>
      <c r="B1353" s="358"/>
      <c r="C1353" s="358"/>
      <c r="D1353" s="353" t="s">
        <v>277</v>
      </c>
      <c r="E1353" s="354">
        <v>117</v>
      </c>
      <c r="F1353" s="355">
        <v>14068.219550000002</v>
      </c>
      <c r="G1353" s="356">
        <v>5997.2952000000005</v>
      </c>
      <c r="H1353" s="356">
        <v>20065.514749999998</v>
      </c>
      <c r="I1353" s="356">
        <v>38057.11075</v>
      </c>
      <c r="J1353" s="356">
        <v>20240.63106</v>
      </c>
      <c r="K1353" s="356">
        <v>58297.74181</v>
      </c>
      <c r="L1353" s="356">
        <v>19947.97107</v>
      </c>
      <c r="M1353" s="356">
        <v>12956.31106</v>
      </c>
      <c r="N1353" s="356">
        <v>32904.28213</v>
      </c>
      <c r="O1353" s="356">
        <v>111267.53869</v>
      </c>
      <c r="P1353" s="356">
        <v>147807.05794999999</v>
      </c>
      <c r="Q1353" s="356">
        <v>11089.02557</v>
      </c>
      <c r="R1353" s="357">
        <v>158896.08352000001</v>
      </c>
    </row>
    <row r="1354" spans="1:18" s="332" customFormat="1" ht="13.5">
      <c r="A1354" s="358"/>
      <c r="B1354" s="358"/>
      <c r="C1354" s="358"/>
      <c r="D1354" s="358"/>
      <c r="E1354" s="359">
        <v>221</v>
      </c>
      <c r="F1354" s="360">
        <v>11986.04953</v>
      </c>
      <c r="G1354" s="361">
        <v>4026.10509</v>
      </c>
      <c r="H1354" s="361">
        <v>16012.154619999999</v>
      </c>
      <c r="I1354" s="361">
        <v>47144.954810000003</v>
      </c>
      <c r="J1354" s="361">
        <v>24736.64488</v>
      </c>
      <c r="K1354" s="361">
        <v>71881.599690000003</v>
      </c>
      <c r="L1354" s="361">
        <v>19669.750960000001</v>
      </c>
      <c r="M1354" s="361">
        <v>11993.535019999999</v>
      </c>
      <c r="N1354" s="361">
        <v>31663.285980000001</v>
      </c>
      <c r="O1354" s="361">
        <v>119557.04029</v>
      </c>
      <c r="P1354" s="361">
        <v>209069.55805000002</v>
      </c>
      <c r="Q1354" s="361">
        <v>6911.9120300000004</v>
      </c>
      <c r="R1354" s="362">
        <v>215981.47008</v>
      </c>
    </row>
    <row r="1355" spans="1:18" s="332" customFormat="1" ht="13.5">
      <c r="A1355" s="358"/>
      <c r="B1355" s="358"/>
      <c r="C1355" s="358"/>
      <c r="D1355" s="358"/>
      <c r="E1355" s="359">
        <v>236</v>
      </c>
      <c r="F1355" s="360">
        <v>36553.316060000005</v>
      </c>
      <c r="G1355" s="361">
        <v>18420.660620000002</v>
      </c>
      <c r="H1355" s="361">
        <v>54973.97668</v>
      </c>
      <c r="I1355" s="361">
        <v>21921.033620000002</v>
      </c>
      <c r="J1355" s="361">
        <v>10326.4449</v>
      </c>
      <c r="K1355" s="361">
        <v>32247.478520000001</v>
      </c>
      <c r="L1355" s="361">
        <v>9264.4146000000001</v>
      </c>
      <c r="M1355" s="361">
        <v>5787.7134699999997</v>
      </c>
      <c r="N1355" s="361">
        <v>15052.128070000001</v>
      </c>
      <c r="O1355" s="361">
        <v>102273.58327</v>
      </c>
      <c r="P1355" s="361">
        <v>132274.83645999999</v>
      </c>
      <c r="Q1355" s="361">
        <v>6060.2087899999997</v>
      </c>
      <c r="R1355" s="362">
        <v>138335.04525</v>
      </c>
    </row>
    <row r="1356" spans="1:18" s="332" customFormat="1" ht="13.5">
      <c r="A1356" s="358"/>
      <c r="B1356" s="358"/>
      <c r="C1356" s="358"/>
      <c r="D1356" s="353" t="s">
        <v>54</v>
      </c>
      <c r="E1356" s="354">
        <v>38</v>
      </c>
      <c r="F1356" s="355">
        <v>11984.891800000001</v>
      </c>
      <c r="G1356" s="356">
        <v>4142.2884400000003</v>
      </c>
      <c r="H1356" s="356">
        <v>16127.18024</v>
      </c>
      <c r="I1356" s="356">
        <v>32500.816729999999</v>
      </c>
      <c r="J1356" s="356">
        <v>8847.076070000001</v>
      </c>
      <c r="K1356" s="356">
        <v>41347.892799999994</v>
      </c>
      <c r="L1356" s="356">
        <v>15076.858920000001</v>
      </c>
      <c r="M1356" s="356">
        <v>5362.8837699999995</v>
      </c>
      <c r="N1356" s="356">
        <v>20439.742690000003</v>
      </c>
      <c r="O1356" s="356">
        <v>77914.815730000002</v>
      </c>
      <c r="P1356" s="356">
        <v>125987.27370999999</v>
      </c>
      <c r="Q1356" s="356">
        <v>4550.2906199999998</v>
      </c>
      <c r="R1356" s="357">
        <v>130537.56432999999</v>
      </c>
    </row>
    <row r="1357" spans="1:18" s="332" customFormat="1" ht="13.5">
      <c r="A1357" s="358"/>
      <c r="B1357" s="358"/>
      <c r="C1357" s="358"/>
      <c r="D1357" s="358"/>
      <c r="E1357" s="359">
        <v>39</v>
      </c>
      <c r="F1357" s="360">
        <v>10679.51965</v>
      </c>
      <c r="G1357" s="361">
        <v>4633.9571999999998</v>
      </c>
      <c r="H1357" s="361">
        <v>15313.476849999999</v>
      </c>
      <c r="I1357" s="361">
        <v>28015.869010000002</v>
      </c>
      <c r="J1357" s="361">
        <v>9352.4150300000001</v>
      </c>
      <c r="K1357" s="361">
        <v>37368.284039999999</v>
      </c>
      <c r="L1357" s="361">
        <v>15812.29783</v>
      </c>
      <c r="M1357" s="361">
        <v>4691.1008899999997</v>
      </c>
      <c r="N1357" s="361">
        <v>20503.398719999997</v>
      </c>
      <c r="O1357" s="361">
        <v>73185.159610000002</v>
      </c>
      <c r="P1357" s="361">
        <v>78251.346349999993</v>
      </c>
      <c r="Q1357" s="361">
        <v>3662.1806699999997</v>
      </c>
      <c r="R1357" s="362">
        <v>81913.527019999994</v>
      </c>
    </row>
    <row r="1358" spans="1:18" s="332" customFormat="1" ht="13.5">
      <c r="A1358" s="358"/>
      <c r="B1358" s="358"/>
      <c r="C1358" s="358"/>
      <c r="D1358" s="358"/>
      <c r="E1358" s="359">
        <v>211</v>
      </c>
      <c r="F1358" s="360">
        <v>1778.5501499999998</v>
      </c>
      <c r="G1358" s="361">
        <v>3814.82231</v>
      </c>
      <c r="H1358" s="361">
        <v>5593.3724599999996</v>
      </c>
      <c r="I1358" s="361">
        <v>11694.94815</v>
      </c>
      <c r="J1358" s="361">
        <v>16721.414359999999</v>
      </c>
      <c r="K1358" s="361">
        <v>28416.362510000003</v>
      </c>
      <c r="L1358" s="361">
        <v>7815.6167999999998</v>
      </c>
      <c r="M1358" s="361">
        <v>4281.6780499999995</v>
      </c>
      <c r="N1358" s="361">
        <v>12097.29485</v>
      </c>
      <c r="O1358" s="361">
        <v>46107.029820000003</v>
      </c>
      <c r="P1358" s="361">
        <v>41245.484340000003</v>
      </c>
      <c r="Q1358" s="361">
        <v>7516.84303</v>
      </c>
      <c r="R1358" s="362">
        <v>48762.327369999999</v>
      </c>
    </row>
    <row r="1359" spans="1:18" s="332" customFormat="1" ht="13.5">
      <c r="A1359" s="358"/>
      <c r="B1359" s="358"/>
      <c r="C1359" s="358"/>
      <c r="D1359" s="358"/>
      <c r="E1359" s="359">
        <v>295</v>
      </c>
      <c r="F1359" s="360">
        <v>13494.574119999999</v>
      </c>
      <c r="G1359" s="361">
        <v>3360.2437400000003</v>
      </c>
      <c r="H1359" s="361">
        <v>16854.817859999999</v>
      </c>
      <c r="I1359" s="361">
        <v>42217.010869999998</v>
      </c>
      <c r="J1359" s="361">
        <v>19505.310269999998</v>
      </c>
      <c r="K1359" s="361">
        <v>61722.32114</v>
      </c>
      <c r="L1359" s="361">
        <v>20395.36678</v>
      </c>
      <c r="M1359" s="361">
        <v>9323.7829499999989</v>
      </c>
      <c r="N1359" s="361">
        <v>29719.149730000001</v>
      </c>
      <c r="O1359" s="361">
        <v>108296.28873</v>
      </c>
      <c r="P1359" s="361">
        <v>112751.44967</v>
      </c>
      <c r="Q1359" s="361">
        <v>4527.2992899999999</v>
      </c>
      <c r="R1359" s="362">
        <v>117278.74896</v>
      </c>
    </row>
    <row r="1360" spans="1:18" s="332" customFormat="1" ht="13.5">
      <c r="A1360" s="358"/>
      <c r="B1360" s="358"/>
      <c r="C1360" s="358"/>
      <c r="D1360" s="358"/>
      <c r="E1360" s="359">
        <v>393</v>
      </c>
      <c r="F1360" s="360">
        <v>10158.053669999999</v>
      </c>
      <c r="G1360" s="361">
        <v>4387.6097099999997</v>
      </c>
      <c r="H1360" s="361">
        <v>14545.66338</v>
      </c>
      <c r="I1360" s="361">
        <v>33785.866030000005</v>
      </c>
      <c r="J1360" s="361">
        <v>13420.14905</v>
      </c>
      <c r="K1360" s="361">
        <v>47206.015079999997</v>
      </c>
      <c r="L1360" s="361">
        <v>12463.25166</v>
      </c>
      <c r="M1360" s="361">
        <v>3916.62754</v>
      </c>
      <c r="N1360" s="361">
        <v>16379.879199999999</v>
      </c>
      <c r="O1360" s="361">
        <v>78131.557659999991</v>
      </c>
      <c r="P1360" s="361">
        <v>62001.433840000005</v>
      </c>
      <c r="Q1360" s="361">
        <v>7294.3915700000007</v>
      </c>
      <c r="R1360" s="362">
        <v>69295.82540999999</v>
      </c>
    </row>
    <row r="1361" spans="1:18" s="332" customFormat="1" ht="13.5">
      <c r="A1361" s="358"/>
      <c r="B1361" s="358"/>
      <c r="C1361" s="358"/>
      <c r="D1361" s="353" t="s">
        <v>278</v>
      </c>
      <c r="E1361" s="354">
        <v>63</v>
      </c>
      <c r="F1361" s="355">
        <v>6377.9517000000005</v>
      </c>
      <c r="G1361" s="356">
        <v>2057.59548</v>
      </c>
      <c r="H1361" s="356">
        <v>8435.5471799999996</v>
      </c>
      <c r="I1361" s="356">
        <v>18087.18089</v>
      </c>
      <c r="J1361" s="356">
        <v>6706.0720899999997</v>
      </c>
      <c r="K1361" s="356">
        <v>24793.252980000001</v>
      </c>
      <c r="L1361" s="356">
        <v>5506.36949</v>
      </c>
      <c r="M1361" s="356">
        <v>3457.23137</v>
      </c>
      <c r="N1361" s="356">
        <v>8963.6008599999986</v>
      </c>
      <c r="O1361" s="356">
        <v>42192.401020000005</v>
      </c>
      <c r="P1361" s="356">
        <v>47137.176350000002</v>
      </c>
      <c r="Q1361" s="356">
        <v>2875.77423</v>
      </c>
      <c r="R1361" s="357">
        <v>50012.950579999997</v>
      </c>
    </row>
    <row r="1362" spans="1:18" s="332" customFormat="1" ht="13.5">
      <c r="A1362" s="358"/>
      <c r="B1362" s="358"/>
      <c r="C1362" s="358"/>
      <c r="D1362" s="358"/>
      <c r="E1362" s="359">
        <v>207</v>
      </c>
      <c r="F1362" s="360">
        <v>6731.29666</v>
      </c>
      <c r="G1362" s="361">
        <v>2799.4112300000002</v>
      </c>
      <c r="H1362" s="361">
        <v>9530.7078900000015</v>
      </c>
      <c r="I1362" s="361">
        <v>35367.225310000002</v>
      </c>
      <c r="J1362" s="361">
        <v>10419.62429</v>
      </c>
      <c r="K1362" s="361">
        <v>45786.849600000001</v>
      </c>
      <c r="L1362" s="361">
        <v>19407.951109999998</v>
      </c>
      <c r="M1362" s="361">
        <v>5354.4332899999999</v>
      </c>
      <c r="N1362" s="361">
        <v>24762.384399999999</v>
      </c>
      <c r="O1362" s="361">
        <v>80079.941890000002</v>
      </c>
      <c r="P1362" s="361">
        <v>63321.9444</v>
      </c>
      <c r="Q1362" s="361">
        <v>2172.5956000000001</v>
      </c>
      <c r="R1362" s="362">
        <v>65494.54</v>
      </c>
    </row>
    <row r="1363" spans="1:18" s="332" customFormat="1" ht="13.5">
      <c r="A1363" s="358"/>
      <c r="B1363" s="358"/>
      <c r="C1363" s="358"/>
      <c r="D1363" s="353" t="s">
        <v>52</v>
      </c>
      <c r="E1363" s="354">
        <v>72</v>
      </c>
      <c r="F1363" s="355">
        <v>17046.399530000002</v>
      </c>
      <c r="G1363" s="356">
        <v>8554.1016999999993</v>
      </c>
      <c r="H1363" s="356">
        <v>25600.501230000002</v>
      </c>
      <c r="I1363" s="356">
        <v>38951.688529999999</v>
      </c>
      <c r="J1363" s="356">
        <v>21812.527870000002</v>
      </c>
      <c r="K1363" s="356">
        <v>60764.216399999998</v>
      </c>
      <c r="L1363" s="356">
        <v>16076.132800000001</v>
      </c>
      <c r="M1363" s="356">
        <v>7132.8895000000002</v>
      </c>
      <c r="N1363" s="356">
        <v>23209.022300000001</v>
      </c>
      <c r="O1363" s="356">
        <v>109573.73993000001</v>
      </c>
      <c r="P1363" s="356">
        <v>179825.57897999999</v>
      </c>
      <c r="Q1363" s="356">
        <v>13652.56532</v>
      </c>
      <c r="R1363" s="357">
        <v>193478.14430000001</v>
      </c>
    </row>
    <row r="1364" spans="1:18" s="332" customFormat="1" ht="13.5">
      <c r="A1364" s="358"/>
      <c r="B1364" s="358"/>
      <c r="C1364" s="358"/>
      <c r="D1364" s="358"/>
      <c r="E1364" s="359">
        <v>364</v>
      </c>
      <c r="F1364" s="360">
        <v>7462.3662899999999</v>
      </c>
      <c r="G1364" s="361">
        <v>5242.7184000000007</v>
      </c>
      <c r="H1364" s="361">
        <v>12705.08469</v>
      </c>
      <c r="I1364" s="361">
        <v>22384.321050000002</v>
      </c>
      <c r="J1364" s="361">
        <v>9352.7277300000005</v>
      </c>
      <c r="K1364" s="361">
        <v>31737.048780000001</v>
      </c>
      <c r="L1364" s="361">
        <v>8408.9825600000004</v>
      </c>
      <c r="M1364" s="361">
        <v>4724.6803600000003</v>
      </c>
      <c r="N1364" s="361">
        <v>13133.662920000001</v>
      </c>
      <c r="O1364" s="361">
        <v>57575.796390000003</v>
      </c>
      <c r="P1364" s="361">
        <v>89024.614390000002</v>
      </c>
      <c r="Q1364" s="361">
        <v>2790.0692599999998</v>
      </c>
      <c r="R1364" s="362">
        <v>91814.683650000006</v>
      </c>
    </row>
    <row r="1365" spans="1:18" s="332" customFormat="1" ht="13.5">
      <c r="A1365" s="358"/>
      <c r="B1365" s="358"/>
      <c r="C1365" s="358"/>
      <c r="D1365" s="353" t="s">
        <v>76</v>
      </c>
      <c r="E1365" s="354">
        <v>340</v>
      </c>
      <c r="F1365" s="355">
        <v>4196.9371600000004</v>
      </c>
      <c r="G1365" s="356">
        <v>3537.6738100000002</v>
      </c>
      <c r="H1365" s="356">
        <v>7734.6109699999997</v>
      </c>
      <c r="I1365" s="356">
        <v>29340.19009</v>
      </c>
      <c r="J1365" s="356">
        <v>18579.422500000001</v>
      </c>
      <c r="K1365" s="356">
        <v>47919.612590000004</v>
      </c>
      <c r="L1365" s="356">
        <v>13670.79609</v>
      </c>
      <c r="M1365" s="356">
        <v>3561.40184</v>
      </c>
      <c r="N1365" s="356">
        <v>17232.197929999998</v>
      </c>
      <c r="O1365" s="356">
        <v>72886.421489999993</v>
      </c>
      <c r="P1365" s="356">
        <v>54802.853259999996</v>
      </c>
      <c r="Q1365" s="356">
        <v>703.90989000000002</v>
      </c>
      <c r="R1365" s="357">
        <v>55506.763149999999</v>
      </c>
    </row>
    <row r="1366" spans="1:18" s="332" customFormat="1" ht="13.5">
      <c r="A1366" s="358"/>
      <c r="B1366" s="358"/>
      <c r="C1366" s="358"/>
      <c r="D1366" s="358"/>
      <c r="E1366" s="359">
        <v>372</v>
      </c>
      <c r="F1366" s="360">
        <v>50.617989999999999</v>
      </c>
      <c r="G1366" s="361">
        <v>0</v>
      </c>
      <c r="H1366" s="361">
        <v>50.617989999999999</v>
      </c>
      <c r="I1366" s="361">
        <v>7498.3753399999996</v>
      </c>
      <c r="J1366" s="361">
        <v>347.66715000000005</v>
      </c>
      <c r="K1366" s="361">
        <v>7846.0424899999998</v>
      </c>
      <c r="L1366" s="361">
        <v>3251.70003</v>
      </c>
      <c r="M1366" s="361">
        <v>293.67675000000003</v>
      </c>
      <c r="N1366" s="361">
        <v>3545.3767799999996</v>
      </c>
      <c r="O1366" s="361">
        <v>11442.037259999999</v>
      </c>
      <c r="P1366" s="361">
        <v>19258.2461</v>
      </c>
      <c r="Q1366" s="361">
        <v>212.23914000000002</v>
      </c>
      <c r="R1366" s="362">
        <v>19470.485239999998</v>
      </c>
    </row>
    <row r="1367" spans="1:18" s="332" customFormat="1" ht="13.5">
      <c r="A1367" s="358"/>
      <c r="B1367" s="358"/>
      <c r="C1367" s="358"/>
      <c r="D1367" s="353" t="s">
        <v>279</v>
      </c>
      <c r="E1367" s="354">
        <v>224</v>
      </c>
      <c r="F1367" s="355">
        <v>14259.106240000001</v>
      </c>
      <c r="G1367" s="356">
        <v>6183.2518799999998</v>
      </c>
      <c r="H1367" s="356">
        <v>20442.358120000001</v>
      </c>
      <c r="I1367" s="356">
        <v>32495.34143</v>
      </c>
      <c r="J1367" s="356">
        <v>8781.6977799999986</v>
      </c>
      <c r="K1367" s="356">
        <v>41277.039210000003</v>
      </c>
      <c r="L1367" s="356">
        <v>12246.0028</v>
      </c>
      <c r="M1367" s="356">
        <v>4241.36625</v>
      </c>
      <c r="N1367" s="356">
        <v>16487.369050000001</v>
      </c>
      <c r="O1367" s="356">
        <v>78206.766380000001</v>
      </c>
      <c r="P1367" s="356">
        <v>46028.523249999998</v>
      </c>
      <c r="Q1367" s="356">
        <v>4146.7972</v>
      </c>
      <c r="R1367" s="357">
        <v>50175.320450000007</v>
      </c>
    </row>
    <row r="1368" spans="1:18" s="332" customFormat="1" ht="13.5">
      <c r="A1368" s="358"/>
      <c r="B1368" s="358"/>
      <c r="C1368" s="358"/>
      <c r="D1368" s="358"/>
      <c r="E1368" s="359">
        <v>249</v>
      </c>
      <c r="F1368" s="360">
        <v>12708.304029999999</v>
      </c>
      <c r="G1368" s="361">
        <v>7982.4777699999995</v>
      </c>
      <c r="H1368" s="361">
        <v>20690.781800000001</v>
      </c>
      <c r="I1368" s="361">
        <v>34139.279219999997</v>
      </c>
      <c r="J1368" s="361">
        <v>18400.312959999999</v>
      </c>
      <c r="K1368" s="361">
        <v>52539.59218</v>
      </c>
      <c r="L1368" s="361">
        <v>11837.333329999999</v>
      </c>
      <c r="M1368" s="361">
        <v>8619.30645</v>
      </c>
      <c r="N1368" s="361">
        <v>20456.639780000001</v>
      </c>
      <c r="O1368" s="361">
        <v>93687.013760000002</v>
      </c>
      <c r="P1368" s="361">
        <v>51184.891210000002</v>
      </c>
      <c r="Q1368" s="361">
        <v>4145.0054399999999</v>
      </c>
      <c r="R1368" s="362">
        <v>55329.896649999995</v>
      </c>
    </row>
    <row r="1369" spans="1:18" s="332" customFormat="1" ht="13.5">
      <c r="A1369" s="358"/>
      <c r="B1369" s="358"/>
      <c r="C1369" s="358"/>
      <c r="D1369" s="353" t="s">
        <v>70</v>
      </c>
      <c r="E1369" s="354">
        <v>82</v>
      </c>
      <c r="F1369" s="355">
        <v>10036.33634</v>
      </c>
      <c r="G1369" s="356">
        <v>9155.0272599999989</v>
      </c>
      <c r="H1369" s="356">
        <v>19191.363600000001</v>
      </c>
      <c r="I1369" s="356">
        <v>22352.552660000001</v>
      </c>
      <c r="J1369" s="356">
        <v>9835.0331400000014</v>
      </c>
      <c r="K1369" s="356">
        <v>32187.585800000001</v>
      </c>
      <c r="L1369" s="356">
        <v>11233.37839</v>
      </c>
      <c r="M1369" s="356">
        <v>4877.9099900000001</v>
      </c>
      <c r="N1369" s="356">
        <v>16111.28838</v>
      </c>
      <c r="O1369" s="356">
        <v>67490.237779999996</v>
      </c>
      <c r="P1369" s="356">
        <v>84354.222739999997</v>
      </c>
      <c r="Q1369" s="356">
        <v>3781.6481600000002</v>
      </c>
      <c r="R1369" s="357">
        <v>88135.870900000009</v>
      </c>
    </row>
    <row r="1370" spans="1:18" s="332" customFormat="1" ht="13.5">
      <c r="A1370" s="358"/>
      <c r="B1370" s="358"/>
      <c r="C1370" s="358"/>
      <c r="D1370" s="358"/>
      <c r="E1370" s="359">
        <v>232</v>
      </c>
      <c r="F1370" s="360">
        <v>12868.13666</v>
      </c>
      <c r="G1370" s="361">
        <v>7235.4219400000002</v>
      </c>
      <c r="H1370" s="361">
        <v>20103.5586</v>
      </c>
      <c r="I1370" s="361">
        <v>28848.059440000001</v>
      </c>
      <c r="J1370" s="361">
        <v>13177.398519999999</v>
      </c>
      <c r="K1370" s="361">
        <v>42025.45796</v>
      </c>
      <c r="L1370" s="361">
        <v>10534.167949999999</v>
      </c>
      <c r="M1370" s="361">
        <v>4379.4203399999997</v>
      </c>
      <c r="N1370" s="361">
        <v>14913.58829</v>
      </c>
      <c r="O1370" s="361">
        <v>77042.604849999989</v>
      </c>
      <c r="P1370" s="361">
        <v>87083.99325</v>
      </c>
      <c r="Q1370" s="361">
        <v>4800.4599200000002</v>
      </c>
      <c r="R1370" s="362">
        <v>91884.453170000008</v>
      </c>
    </row>
    <row r="1371" spans="1:18" s="332" customFormat="1" ht="13.5">
      <c r="A1371" s="358"/>
      <c r="B1371" s="358"/>
      <c r="C1371" s="358"/>
      <c r="D1371" s="358"/>
      <c r="E1371" s="359">
        <v>352</v>
      </c>
      <c r="F1371" s="360">
        <v>8856.0611900000004</v>
      </c>
      <c r="G1371" s="361">
        <v>5087.2919800000009</v>
      </c>
      <c r="H1371" s="361">
        <v>13943.35317</v>
      </c>
      <c r="I1371" s="361">
        <v>43111.285859999996</v>
      </c>
      <c r="J1371" s="361">
        <v>21709.994449999998</v>
      </c>
      <c r="K1371" s="361">
        <v>64821.280310000002</v>
      </c>
      <c r="L1371" s="361">
        <v>16693.947779999999</v>
      </c>
      <c r="M1371" s="361">
        <v>8101.6925499999998</v>
      </c>
      <c r="N1371" s="361">
        <v>24795.640329999998</v>
      </c>
      <c r="O1371" s="361">
        <v>103560.27381</v>
      </c>
      <c r="P1371" s="361">
        <v>133772.0404</v>
      </c>
      <c r="Q1371" s="361">
        <v>8586.6072899999999</v>
      </c>
      <c r="R1371" s="362">
        <v>142358.64768999998</v>
      </c>
    </row>
    <row r="1372" spans="1:18" s="332" customFormat="1" ht="13.5">
      <c r="A1372" s="358"/>
      <c r="B1372" s="353" t="s">
        <v>17</v>
      </c>
      <c r="C1372" s="353" t="s">
        <v>280</v>
      </c>
      <c r="D1372" s="353" t="s">
        <v>281</v>
      </c>
      <c r="E1372" s="354">
        <v>139</v>
      </c>
      <c r="F1372" s="355">
        <v>8328.3507000000009</v>
      </c>
      <c r="G1372" s="356">
        <v>203.37548000000001</v>
      </c>
      <c r="H1372" s="356">
        <v>8531.7261799999997</v>
      </c>
      <c r="I1372" s="356">
        <v>36599.780049999994</v>
      </c>
      <c r="J1372" s="356">
        <v>3456.43849</v>
      </c>
      <c r="K1372" s="356">
        <v>40056.218540000002</v>
      </c>
      <c r="L1372" s="356">
        <v>13008.958130000001</v>
      </c>
      <c r="M1372" s="356">
        <v>4077.5223799999999</v>
      </c>
      <c r="N1372" s="356">
        <v>17086.480510000001</v>
      </c>
      <c r="O1372" s="356">
        <v>65674.425229999993</v>
      </c>
      <c r="P1372" s="356">
        <v>114240.0132</v>
      </c>
      <c r="Q1372" s="356">
        <v>241.11956000000001</v>
      </c>
      <c r="R1372" s="357">
        <v>114481.13276000001</v>
      </c>
    </row>
    <row r="1373" spans="1:18" s="332" customFormat="1" ht="13.5">
      <c r="A1373" s="358"/>
      <c r="B1373" s="358"/>
      <c r="C1373" s="353" t="s">
        <v>282</v>
      </c>
      <c r="D1373" s="353" t="s">
        <v>283</v>
      </c>
      <c r="E1373" s="354">
        <v>136</v>
      </c>
      <c r="F1373" s="355">
        <v>37490.931710000004</v>
      </c>
      <c r="G1373" s="356">
        <v>8970.705460000001</v>
      </c>
      <c r="H1373" s="356">
        <v>46461.637170000002</v>
      </c>
      <c r="I1373" s="356">
        <v>62438.923699999999</v>
      </c>
      <c r="J1373" s="356">
        <v>18188.722969999999</v>
      </c>
      <c r="K1373" s="356">
        <v>80627.646670000002</v>
      </c>
      <c r="L1373" s="356">
        <v>19278.407890000002</v>
      </c>
      <c r="M1373" s="356">
        <v>6763.4548800000002</v>
      </c>
      <c r="N1373" s="356">
        <v>26041.86277</v>
      </c>
      <c r="O1373" s="356">
        <v>153131.14661000003</v>
      </c>
      <c r="P1373" s="356">
        <v>253008.35678999999</v>
      </c>
      <c r="Q1373" s="356">
        <v>4261.8643200000006</v>
      </c>
      <c r="R1373" s="357">
        <v>257270.22111000001</v>
      </c>
    </row>
    <row r="1374" spans="1:18" s="332" customFormat="1" ht="13.5">
      <c r="A1374" s="358"/>
      <c r="B1374" s="358"/>
      <c r="C1374" s="358"/>
      <c r="D1374" s="358"/>
      <c r="E1374" s="359">
        <v>218</v>
      </c>
      <c r="F1374" s="360">
        <v>20903.90928</v>
      </c>
      <c r="G1374" s="361">
        <v>856.18241</v>
      </c>
      <c r="H1374" s="361">
        <v>21760.091690000001</v>
      </c>
      <c r="I1374" s="361">
        <v>24187.532079999997</v>
      </c>
      <c r="J1374" s="361">
        <v>3295.34861</v>
      </c>
      <c r="K1374" s="361">
        <v>27482.880690000002</v>
      </c>
      <c r="L1374" s="361">
        <v>6741.34591</v>
      </c>
      <c r="M1374" s="361">
        <v>2592.2716099999998</v>
      </c>
      <c r="N1374" s="361">
        <v>9333.6175199999998</v>
      </c>
      <c r="O1374" s="361">
        <v>58576.589899999999</v>
      </c>
      <c r="P1374" s="361">
        <v>117732.77401000001</v>
      </c>
      <c r="Q1374" s="361">
        <v>854.92769999999996</v>
      </c>
      <c r="R1374" s="362">
        <v>118587.70170999999</v>
      </c>
    </row>
    <row r="1375" spans="1:18" s="332" customFormat="1" ht="13.5">
      <c r="A1375" s="358"/>
      <c r="B1375" s="358"/>
      <c r="C1375" s="358"/>
      <c r="D1375" s="358"/>
      <c r="E1375" s="359">
        <v>431</v>
      </c>
      <c r="F1375" s="360">
        <v>3150.5160900000001</v>
      </c>
      <c r="G1375" s="361">
        <v>180.42263</v>
      </c>
      <c r="H1375" s="361">
        <v>3330.9387200000001</v>
      </c>
      <c r="I1375" s="361">
        <v>20217.574379999998</v>
      </c>
      <c r="J1375" s="361">
        <v>2063.4326799999999</v>
      </c>
      <c r="K1375" s="361">
        <v>22281.00706</v>
      </c>
      <c r="L1375" s="361">
        <v>4590.6634999999997</v>
      </c>
      <c r="M1375" s="361">
        <v>282.68511000000001</v>
      </c>
      <c r="N1375" s="361">
        <v>4873.34861</v>
      </c>
      <c r="O1375" s="361">
        <v>30485.294389999999</v>
      </c>
      <c r="P1375" s="361">
        <v>67654.719549999994</v>
      </c>
      <c r="Q1375" s="361">
        <v>348.39928000000003</v>
      </c>
      <c r="R1375" s="362">
        <v>68003.118829999992</v>
      </c>
    </row>
    <row r="1376" spans="1:18" s="332" customFormat="1" ht="13.5">
      <c r="A1376" s="358"/>
      <c r="B1376" s="353" t="s">
        <v>18</v>
      </c>
      <c r="C1376" s="353" t="s">
        <v>285</v>
      </c>
      <c r="D1376" s="353" t="s">
        <v>285</v>
      </c>
      <c r="E1376" s="354">
        <v>369</v>
      </c>
      <c r="F1376" s="355">
        <v>19763.109949999998</v>
      </c>
      <c r="G1376" s="356">
        <v>2443.03458</v>
      </c>
      <c r="H1376" s="356">
        <v>22206.144530000001</v>
      </c>
      <c r="I1376" s="356">
        <v>42538.894359999998</v>
      </c>
      <c r="J1376" s="356">
        <v>9446.3749100000005</v>
      </c>
      <c r="K1376" s="356">
        <v>51985.269270000004</v>
      </c>
      <c r="L1376" s="356">
        <v>10922.756230000001</v>
      </c>
      <c r="M1376" s="356">
        <v>4373.6547599999994</v>
      </c>
      <c r="N1376" s="356">
        <v>15296.41099</v>
      </c>
      <c r="O1376" s="356">
        <v>89487.824790000013</v>
      </c>
      <c r="P1376" s="356">
        <v>81274.243730000002</v>
      </c>
      <c r="Q1376" s="356">
        <v>396.78820000000002</v>
      </c>
      <c r="R1376" s="357">
        <v>81671.031930000012</v>
      </c>
    </row>
    <row r="1377" spans="1:18" s="332" customFormat="1" ht="13.5">
      <c r="A1377" s="358"/>
      <c r="B1377" s="353" t="s">
        <v>19</v>
      </c>
      <c r="C1377" s="353" t="s">
        <v>286</v>
      </c>
      <c r="D1377" s="353" t="s">
        <v>286</v>
      </c>
      <c r="E1377" s="354">
        <v>203</v>
      </c>
      <c r="F1377" s="355">
        <v>6615.6102300000002</v>
      </c>
      <c r="G1377" s="356">
        <v>464.51652000000001</v>
      </c>
      <c r="H1377" s="356">
        <v>7080.1267500000004</v>
      </c>
      <c r="I1377" s="356">
        <v>22091.288049999999</v>
      </c>
      <c r="J1377" s="356">
        <v>5492.0837000000001</v>
      </c>
      <c r="K1377" s="356">
        <v>27583.371749999998</v>
      </c>
      <c r="L1377" s="356">
        <v>29544.820090000001</v>
      </c>
      <c r="M1377" s="356">
        <v>9341.6577200000011</v>
      </c>
      <c r="N1377" s="356">
        <v>38886.477810000004</v>
      </c>
      <c r="O1377" s="356">
        <v>73549.976309999998</v>
      </c>
      <c r="P1377" s="356">
        <v>68532.176560000007</v>
      </c>
      <c r="Q1377" s="356">
        <v>1854.5166399999998</v>
      </c>
      <c r="R1377" s="357">
        <v>70386.693200000009</v>
      </c>
    </row>
    <row r="1378" spans="1:18" s="332" customFormat="1" ht="13.5">
      <c r="A1378" s="358"/>
      <c r="B1378" s="358"/>
      <c r="C1378" s="353" t="s">
        <v>288</v>
      </c>
      <c r="D1378" s="353" t="s">
        <v>19</v>
      </c>
      <c r="E1378" s="354">
        <v>466</v>
      </c>
      <c r="F1378" s="355">
        <v>3854.73533</v>
      </c>
      <c r="G1378" s="356">
        <v>532.43574000000001</v>
      </c>
      <c r="H1378" s="356">
        <v>4387.1710700000003</v>
      </c>
      <c r="I1378" s="356">
        <v>9023.2091500000006</v>
      </c>
      <c r="J1378" s="356">
        <v>2352.94409</v>
      </c>
      <c r="K1378" s="356">
        <v>11376.15324</v>
      </c>
      <c r="L1378" s="356">
        <v>5355.7711300000001</v>
      </c>
      <c r="M1378" s="356">
        <v>887.29744999999991</v>
      </c>
      <c r="N1378" s="356">
        <v>6243.0685800000001</v>
      </c>
      <c r="O1378" s="356">
        <v>22006.392889999999</v>
      </c>
      <c r="P1378" s="356">
        <v>46031.634509999996</v>
      </c>
      <c r="Q1378" s="356">
        <v>1764.9966299999999</v>
      </c>
      <c r="R1378" s="357">
        <v>47796.631139999998</v>
      </c>
    </row>
    <row r="1379" spans="1:18" s="332" customFormat="1" ht="13.5">
      <c r="A1379" s="358"/>
      <c r="B1379" s="353" t="s">
        <v>20</v>
      </c>
      <c r="C1379" s="353" t="s">
        <v>20</v>
      </c>
      <c r="D1379" s="353" t="s">
        <v>328</v>
      </c>
      <c r="E1379" s="354">
        <v>253</v>
      </c>
      <c r="F1379" s="355">
        <v>31352.940420000003</v>
      </c>
      <c r="G1379" s="356">
        <v>22068.494620000001</v>
      </c>
      <c r="H1379" s="356">
        <v>53421.435039999997</v>
      </c>
      <c r="I1379" s="356">
        <v>78466.601420000006</v>
      </c>
      <c r="J1379" s="356">
        <v>21672.623460000003</v>
      </c>
      <c r="K1379" s="356">
        <v>100139.22487999999</v>
      </c>
      <c r="L1379" s="356">
        <v>33388.326710000001</v>
      </c>
      <c r="M1379" s="356">
        <v>7228.8834800000004</v>
      </c>
      <c r="N1379" s="356">
        <v>40617.210189999998</v>
      </c>
      <c r="O1379" s="356">
        <v>194177.87011000002</v>
      </c>
      <c r="P1379" s="356">
        <v>140030.50697999998</v>
      </c>
      <c r="Q1379" s="356">
        <v>16654.522840000001</v>
      </c>
      <c r="R1379" s="357">
        <v>156685.02982</v>
      </c>
    </row>
    <row r="1380" spans="1:18" s="332" customFormat="1" ht="13.5">
      <c r="A1380" s="358"/>
      <c r="B1380" s="353" t="s">
        <v>21</v>
      </c>
      <c r="C1380" s="353" t="s">
        <v>294</v>
      </c>
      <c r="D1380" s="353" t="s">
        <v>294</v>
      </c>
      <c r="E1380" s="354">
        <v>183</v>
      </c>
      <c r="F1380" s="355">
        <v>9007.4402399999999</v>
      </c>
      <c r="G1380" s="356">
        <v>7079.16255</v>
      </c>
      <c r="H1380" s="356">
        <v>16086.602789999999</v>
      </c>
      <c r="I1380" s="356">
        <v>23578.223239999999</v>
      </c>
      <c r="J1380" s="356">
        <v>4502.5958600000004</v>
      </c>
      <c r="K1380" s="356">
        <v>28080.819100000001</v>
      </c>
      <c r="L1380" s="356">
        <v>12972.39041</v>
      </c>
      <c r="M1380" s="356">
        <v>3631.8436000000002</v>
      </c>
      <c r="N1380" s="356">
        <v>16604.23401</v>
      </c>
      <c r="O1380" s="356">
        <v>60771.655899999998</v>
      </c>
      <c r="P1380" s="356">
        <v>35552.473460000001</v>
      </c>
      <c r="Q1380" s="356">
        <v>2630.70534</v>
      </c>
      <c r="R1380" s="357">
        <v>38183.178799999994</v>
      </c>
    </row>
    <row r="1381" spans="1:18" s="332" customFormat="1" ht="13.5">
      <c r="A1381" s="358"/>
      <c r="B1381" s="358"/>
      <c r="C1381" s="353" t="s">
        <v>21</v>
      </c>
      <c r="D1381" s="353" t="s">
        <v>295</v>
      </c>
      <c r="E1381" s="354">
        <v>359</v>
      </c>
      <c r="F1381" s="355">
        <v>6789.5003299999998</v>
      </c>
      <c r="G1381" s="356">
        <v>1389.60861</v>
      </c>
      <c r="H1381" s="356">
        <v>8179.1089400000001</v>
      </c>
      <c r="I1381" s="356">
        <v>23485.92974</v>
      </c>
      <c r="J1381" s="356">
        <v>6958.9485000000004</v>
      </c>
      <c r="K1381" s="356">
        <v>30444.878239999998</v>
      </c>
      <c r="L1381" s="356">
        <v>7586.8165199999994</v>
      </c>
      <c r="M1381" s="356">
        <v>4126.95381</v>
      </c>
      <c r="N1381" s="356">
        <v>11713.770329999999</v>
      </c>
      <c r="O1381" s="356">
        <v>50337.757509999996</v>
      </c>
      <c r="P1381" s="356">
        <v>72667.336580000003</v>
      </c>
      <c r="Q1381" s="356">
        <v>565.00492000000008</v>
      </c>
      <c r="R1381" s="357">
        <v>73232.341499999995</v>
      </c>
    </row>
    <row r="1382" spans="1:18" s="332" customFormat="1" ht="13.5">
      <c r="A1382" s="358"/>
      <c r="B1382" s="358"/>
      <c r="C1382" s="358"/>
      <c r="D1382" s="353" t="s">
        <v>21</v>
      </c>
      <c r="E1382" s="354">
        <v>181</v>
      </c>
      <c r="F1382" s="355">
        <v>113625.77101000001</v>
      </c>
      <c r="G1382" s="356">
        <v>145361.91656000001</v>
      </c>
      <c r="H1382" s="356">
        <v>258987.68756999998</v>
      </c>
      <c r="I1382" s="356">
        <v>80400.321989999997</v>
      </c>
      <c r="J1382" s="356">
        <v>16579.94658</v>
      </c>
      <c r="K1382" s="356">
        <v>96980.268569999986</v>
      </c>
      <c r="L1382" s="356">
        <v>18203.053479999999</v>
      </c>
      <c r="M1382" s="356">
        <v>8968.1646500000006</v>
      </c>
      <c r="N1382" s="356">
        <v>27171.218129999997</v>
      </c>
      <c r="O1382" s="356">
        <v>383139.17426999996</v>
      </c>
      <c r="P1382" s="356">
        <v>344704.89335000003</v>
      </c>
      <c r="Q1382" s="356">
        <v>558883.32807000005</v>
      </c>
      <c r="R1382" s="357">
        <v>903588.22141999996</v>
      </c>
    </row>
    <row r="1383" spans="1:18" s="332" customFormat="1" ht="13.5">
      <c r="A1383" s="358"/>
      <c r="B1383" s="358"/>
      <c r="C1383" s="358"/>
      <c r="D1383" s="358"/>
      <c r="E1383" s="359">
        <v>244</v>
      </c>
      <c r="F1383" s="360">
        <v>8979.2324100000005</v>
      </c>
      <c r="G1383" s="361">
        <v>887.84084999999993</v>
      </c>
      <c r="H1383" s="361">
        <v>9867.0732599999992</v>
      </c>
      <c r="I1383" s="361">
        <v>20432.063969999999</v>
      </c>
      <c r="J1383" s="361">
        <v>2556.5779500000003</v>
      </c>
      <c r="K1383" s="361">
        <v>22988.641920000002</v>
      </c>
      <c r="L1383" s="361">
        <v>7612.7915700000003</v>
      </c>
      <c r="M1383" s="361">
        <v>694.26765</v>
      </c>
      <c r="N1383" s="361">
        <v>8307.0592199999992</v>
      </c>
      <c r="O1383" s="361">
        <v>41162.774400000002</v>
      </c>
      <c r="P1383" s="361">
        <v>68912.408849999993</v>
      </c>
      <c r="Q1383" s="361">
        <v>497.92223999999999</v>
      </c>
      <c r="R1383" s="362">
        <v>69410.331090000007</v>
      </c>
    </row>
    <row r="1384" spans="1:18" s="332" customFormat="1" ht="13.5">
      <c r="A1384" s="358"/>
      <c r="B1384" s="358"/>
      <c r="C1384" s="358"/>
      <c r="D1384" s="358"/>
      <c r="E1384" s="359">
        <v>341</v>
      </c>
      <c r="F1384" s="360">
        <v>22292.41634</v>
      </c>
      <c r="G1384" s="361">
        <v>2406.3592599999997</v>
      </c>
      <c r="H1384" s="361">
        <v>24698.775600000001</v>
      </c>
      <c r="I1384" s="361">
        <v>30840.19457</v>
      </c>
      <c r="J1384" s="361">
        <v>10079.487720000001</v>
      </c>
      <c r="K1384" s="361">
        <v>40919.682289999997</v>
      </c>
      <c r="L1384" s="361">
        <v>9969.8978900000002</v>
      </c>
      <c r="M1384" s="361">
        <v>8173.45795</v>
      </c>
      <c r="N1384" s="361">
        <v>18143.35584</v>
      </c>
      <c r="O1384" s="361">
        <v>83761.813730000009</v>
      </c>
      <c r="P1384" s="361">
        <v>156383.07081999999</v>
      </c>
      <c r="Q1384" s="361">
        <v>3973.4320200000002</v>
      </c>
      <c r="R1384" s="362">
        <v>160356.50284</v>
      </c>
    </row>
    <row r="1385" spans="1:18" s="332" customFormat="1" ht="13.5">
      <c r="A1385" s="358"/>
      <c r="B1385" s="358"/>
      <c r="C1385" s="358"/>
      <c r="D1385" s="358"/>
      <c r="E1385" s="359">
        <v>416</v>
      </c>
      <c r="F1385" s="360">
        <v>12679.356390000001</v>
      </c>
      <c r="G1385" s="361">
        <v>3195.1966600000001</v>
      </c>
      <c r="H1385" s="361">
        <v>15874.55305</v>
      </c>
      <c r="I1385" s="361">
        <v>23713.621620000002</v>
      </c>
      <c r="J1385" s="361">
        <v>3990.5996399999999</v>
      </c>
      <c r="K1385" s="361">
        <v>27704.221260000002</v>
      </c>
      <c r="L1385" s="361">
        <v>5681.6435599999995</v>
      </c>
      <c r="M1385" s="361">
        <v>2665.3432000000003</v>
      </c>
      <c r="N1385" s="361">
        <v>8346.9867599999998</v>
      </c>
      <c r="O1385" s="361">
        <v>51925.76107</v>
      </c>
      <c r="P1385" s="361">
        <v>80407.093219999995</v>
      </c>
      <c r="Q1385" s="361">
        <v>819.64906000000008</v>
      </c>
      <c r="R1385" s="362">
        <v>81226.742280000006</v>
      </c>
    </row>
    <row r="1386" spans="1:18" s="332" customFormat="1" ht="13.5">
      <c r="A1386" s="358"/>
      <c r="B1386" s="358"/>
      <c r="C1386" s="353" t="s">
        <v>298</v>
      </c>
      <c r="D1386" s="353" t="s">
        <v>298</v>
      </c>
      <c r="E1386" s="354">
        <v>182</v>
      </c>
      <c r="F1386" s="355">
        <v>8925.7873299999992</v>
      </c>
      <c r="G1386" s="356">
        <v>383.61469</v>
      </c>
      <c r="H1386" s="356">
        <v>9309.4020199999995</v>
      </c>
      <c r="I1386" s="356">
        <v>27038.976790000001</v>
      </c>
      <c r="J1386" s="356">
        <v>5021.4123099999997</v>
      </c>
      <c r="K1386" s="356">
        <v>32060.3891</v>
      </c>
      <c r="L1386" s="356">
        <v>7153.1700199999996</v>
      </c>
      <c r="M1386" s="356">
        <v>5112.0737199999994</v>
      </c>
      <c r="N1386" s="356">
        <v>12265.24374</v>
      </c>
      <c r="O1386" s="356">
        <v>53635.03486</v>
      </c>
      <c r="P1386" s="356">
        <v>59825.987520000002</v>
      </c>
      <c r="Q1386" s="356">
        <v>353.91660999999999</v>
      </c>
      <c r="R1386" s="357">
        <v>60179.904130000003</v>
      </c>
    </row>
    <row r="1387" spans="1:18" s="332" customFormat="1" ht="13.5">
      <c r="A1387" s="358"/>
      <c r="B1387" s="358"/>
      <c r="C1387" s="358"/>
      <c r="D1387" s="358"/>
      <c r="E1387" s="359">
        <v>447</v>
      </c>
      <c r="F1387" s="360">
        <v>4882.6505900000002</v>
      </c>
      <c r="G1387" s="361">
        <v>1867.4676000000002</v>
      </c>
      <c r="H1387" s="361">
        <v>6750.1181900000001</v>
      </c>
      <c r="I1387" s="361">
        <v>13473.665230000001</v>
      </c>
      <c r="J1387" s="361">
        <v>2174.2785400000002</v>
      </c>
      <c r="K1387" s="361">
        <v>15647.94377</v>
      </c>
      <c r="L1387" s="361">
        <v>4196.4563200000002</v>
      </c>
      <c r="M1387" s="361">
        <v>172.68970999999999</v>
      </c>
      <c r="N1387" s="361">
        <v>4369.1460299999999</v>
      </c>
      <c r="O1387" s="361">
        <v>26767.207989999999</v>
      </c>
      <c r="P1387" s="361">
        <v>48126.400959999999</v>
      </c>
      <c r="Q1387" s="361">
        <v>405.96989000000002</v>
      </c>
      <c r="R1387" s="362">
        <v>48532.370849999999</v>
      </c>
    </row>
    <row r="1388" spans="1:18" s="332" customFormat="1" ht="13.5">
      <c r="A1388" s="358"/>
      <c r="B1388" s="358"/>
      <c r="C1388" s="353" t="s">
        <v>299</v>
      </c>
      <c r="D1388" s="353" t="s">
        <v>300</v>
      </c>
      <c r="E1388" s="354">
        <v>165</v>
      </c>
      <c r="F1388" s="355">
        <v>12223.04124</v>
      </c>
      <c r="G1388" s="356">
        <v>4743.4363800000001</v>
      </c>
      <c r="H1388" s="356">
        <v>16966.477620000001</v>
      </c>
      <c r="I1388" s="356">
        <v>27850.01914</v>
      </c>
      <c r="J1388" s="356">
        <v>8085.7383600000003</v>
      </c>
      <c r="K1388" s="356">
        <v>35935.7575</v>
      </c>
      <c r="L1388" s="356">
        <v>15476.79889</v>
      </c>
      <c r="M1388" s="356">
        <v>5408.3359600000003</v>
      </c>
      <c r="N1388" s="356">
        <v>20885.134850000002</v>
      </c>
      <c r="O1388" s="356">
        <v>73787.36997</v>
      </c>
      <c r="P1388" s="356">
        <v>62971.39041</v>
      </c>
      <c r="Q1388" s="356">
        <v>2692.4920699999998</v>
      </c>
      <c r="R1388" s="357">
        <v>65663.88248</v>
      </c>
    </row>
    <row r="1389" spans="1:18" s="332" customFormat="1" ht="13.5">
      <c r="A1389" s="358"/>
      <c r="B1389" s="353" t="s">
        <v>22</v>
      </c>
      <c r="C1389" s="353" t="s">
        <v>22</v>
      </c>
      <c r="D1389" s="353" t="s">
        <v>22</v>
      </c>
      <c r="E1389" s="354">
        <v>155</v>
      </c>
      <c r="F1389" s="355">
        <v>29187.85887</v>
      </c>
      <c r="G1389" s="356">
        <v>3359.92706</v>
      </c>
      <c r="H1389" s="356">
        <v>32547.785929999998</v>
      </c>
      <c r="I1389" s="356">
        <v>63455.202340000003</v>
      </c>
      <c r="J1389" s="356">
        <v>15926.458560000001</v>
      </c>
      <c r="K1389" s="356">
        <v>79381.660900000003</v>
      </c>
      <c r="L1389" s="356">
        <v>34422.567159999999</v>
      </c>
      <c r="M1389" s="356">
        <v>11489.388869999999</v>
      </c>
      <c r="N1389" s="356">
        <v>45911.956030000001</v>
      </c>
      <c r="O1389" s="356">
        <v>157841.40286</v>
      </c>
      <c r="P1389" s="356">
        <v>108703.55323</v>
      </c>
      <c r="Q1389" s="356">
        <v>4954.3247199999996</v>
      </c>
      <c r="R1389" s="357">
        <v>113657.87795000001</v>
      </c>
    </row>
    <row r="1390" spans="1:18" s="332" customFormat="1" ht="13.5">
      <c r="A1390" s="358"/>
      <c r="B1390" s="358"/>
      <c r="C1390" s="353" t="s">
        <v>301</v>
      </c>
      <c r="D1390" s="353" t="s">
        <v>302</v>
      </c>
      <c r="E1390" s="354">
        <v>156</v>
      </c>
      <c r="F1390" s="355">
        <v>28543.601850000003</v>
      </c>
      <c r="G1390" s="356">
        <v>6063.7883899999997</v>
      </c>
      <c r="H1390" s="356">
        <v>34607.390240000001</v>
      </c>
      <c r="I1390" s="356">
        <v>81845.081620000012</v>
      </c>
      <c r="J1390" s="356">
        <v>19270.691699999999</v>
      </c>
      <c r="K1390" s="356">
        <v>101115.77331999999</v>
      </c>
      <c r="L1390" s="356">
        <v>41837.377159999996</v>
      </c>
      <c r="M1390" s="356">
        <v>13286.341910000001</v>
      </c>
      <c r="N1390" s="356">
        <v>55123.719069999999</v>
      </c>
      <c r="O1390" s="356">
        <v>190846.88263000001</v>
      </c>
      <c r="P1390" s="356">
        <v>211595.70131</v>
      </c>
      <c r="Q1390" s="356">
        <v>1356.08277</v>
      </c>
      <c r="R1390" s="357">
        <v>212951.78408000001</v>
      </c>
    </row>
    <row r="1391" spans="1:18" s="332" customFormat="1" ht="13.5">
      <c r="A1391" s="358"/>
      <c r="B1391" s="358"/>
      <c r="C1391" s="358"/>
      <c r="D1391" s="358"/>
      <c r="E1391" s="359">
        <v>457</v>
      </c>
      <c r="F1391" s="360">
        <v>10195.27665</v>
      </c>
      <c r="G1391" s="361">
        <v>11464.201539999998</v>
      </c>
      <c r="H1391" s="361">
        <v>21659.478190000002</v>
      </c>
      <c r="I1391" s="361">
        <v>23050.609</v>
      </c>
      <c r="J1391" s="361">
        <v>4548.4990299999999</v>
      </c>
      <c r="K1391" s="361">
        <v>27599.108029999999</v>
      </c>
      <c r="L1391" s="361">
        <v>11724.15372</v>
      </c>
      <c r="M1391" s="361">
        <v>2915.5686800000003</v>
      </c>
      <c r="N1391" s="361">
        <v>14639.722400000001</v>
      </c>
      <c r="O1391" s="361">
        <v>63898.308619999996</v>
      </c>
      <c r="P1391" s="361">
        <v>92577.673209999994</v>
      </c>
      <c r="Q1391" s="361">
        <v>1439.62048</v>
      </c>
      <c r="R1391" s="362">
        <v>94017.293689999991</v>
      </c>
    </row>
    <row r="1392" spans="1:18" s="332" customFormat="1" ht="13.5">
      <c r="A1392" s="358"/>
      <c r="B1392" s="353" t="s">
        <v>303</v>
      </c>
      <c r="C1392" s="353" t="s">
        <v>89</v>
      </c>
      <c r="D1392" s="353" t="s">
        <v>89</v>
      </c>
      <c r="E1392" s="354">
        <v>348</v>
      </c>
      <c r="F1392" s="355">
        <v>7845.1039199999996</v>
      </c>
      <c r="G1392" s="356">
        <v>1389.6468400000001</v>
      </c>
      <c r="H1392" s="356">
        <v>9234.750759999999</v>
      </c>
      <c r="I1392" s="356">
        <v>36955.22582</v>
      </c>
      <c r="J1392" s="356">
        <v>2227.9004799999998</v>
      </c>
      <c r="K1392" s="356">
        <v>39183.126299999996</v>
      </c>
      <c r="L1392" s="356">
        <v>5250.9561800000001</v>
      </c>
      <c r="M1392" s="356">
        <v>17.03266</v>
      </c>
      <c r="N1392" s="356">
        <v>5267.98884</v>
      </c>
      <c r="O1392" s="356">
        <v>53685.865899999997</v>
      </c>
      <c r="P1392" s="356">
        <v>59088.193509999997</v>
      </c>
      <c r="Q1392" s="356">
        <v>45.052930000000003</v>
      </c>
      <c r="R1392" s="357">
        <v>59133.246439999995</v>
      </c>
    </row>
    <row r="1393" spans="1:18" s="332" customFormat="1" ht="13.5">
      <c r="A1393" s="358"/>
      <c r="B1393" s="358"/>
      <c r="C1393" s="353" t="s">
        <v>304</v>
      </c>
      <c r="D1393" s="353" t="s">
        <v>305</v>
      </c>
      <c r="E1393" s="354">
        <v>142</v>
      </c>
      <c r="F1393" s="355">
        <v>6232.6215499999998</v>
      </c>
      <c r="G1393" s="356">
        <v>229.97540000000001</v>
      </c>
      <c r="H1393" s="356">
        <v>6462.5969500000001</v>
      </c>
      <c r="I1393" s="356">
        <v>21179.560550000002</v>
      </c>
      <c r="J1393" s="356">
        <v>1198.4712</v>
      </c>
      <c r="K1393" s="356">
        <v>22378.031749999998</v>
      </c>
      <c r="L1393" s="356">
        <v>9194.7094699999998</v>
      </c>
      <c r="M1393" s="356">
        <v>2792.22685</v>
      </c>
      <c r="N1393" s="356">
        <v>11986.936320000001</v>
      </c>
      <c r="O1393" s="356">
        <v>40827.565020000002</v>
      </c>
      <c r="P1393" s="356">
        <v>69285.787150000004</v>
      </c>
      <c r="Q1393" s="356">
        <v>133.08102</v>
      </c>
      <c r="R1393" s="357">
        <v>69418.868170000002</v>
      </c>
    </row>
    <row r="1394" spans="1:18" s="332" customFormat="1" ht="13.5">
      <c r="A1394" s="358"/>
      <c r="B1394" s="358"/>
      <c r="C1394" s="353" t="s">
        <v>306</v>
      </c>
      <c r="D1394" s="353" t="s">
        <v>306</v>
      </c>
      <c r="E1394" s="354">
        <v>141</v>
      </c>
      <c r="F1394" s="355">
        <v>13057.934869999999</v>
      </c>
      <c r="G1394" s="356">
        <v>4916.9078200000004</v>
      </c>
      <c r="H1394" s="356">
        <v>17974.842690000001</v>
      </c>
      <c r="I1394" s="356">
        <v>40738.45033</v>
      </c>
      <c r="J1394" s="356">
        <v>5394.4493300000004</v>
      </c>
      <c r="K1394" s="356">
        <v>46132.899659999995</v>
      </c>
      <c r="L1394" s="356">
        <v>12281.244560000001</v>
      </c>
      <c r="M1394" s="356">
        <v>2460.5507599999996</v>
      </c>
      <c r="N1394" s="356">
        <v>14741.795320000001</v>
      </c>
      <c r="O1394" s="356">
        <v>78849.537670000005</v>
      </c>
      <c r="P1394" s="356">
        <v>141117.94738</v>
      </c>
      <c r="Q1394" s="356">
        <v>1669.44118</v>
      </c>
      <c r="R1394" s="357">
        <v>142787.38855999999</v>
      </c>
    </row>
    <row r="1395" spans="1:18" s="332" customFormat="1" ht="13.5">
      <c r="A1395" s="358"/>
      <c r="B1395" s="358"/>
      <c r="C1395" s="353" t="s">
        <v>307</v>
      </c>
      <c r="D1395" s="353" t="s">
        <v>307</v>
      </c>
      <c r="E1395" s="354">
        <v>410</v>
      </c>
      <c r="F1395" s="355">
        <v>4593.6387999999997</v>
      </c>
      <c r="G1395" s="356">
        <v>363.46858000000003</v>
      </c>
      <c r="H1395" s="356">
        <v>4957.1073799999995</v>
      </c>
      <c r="I1395" s="356">
        <v>23409.248480000002</v>
      </c>
      <c r="J1395" s="356">
        <v>2301.3491400000003</v>
      </c>
      <c r="K1395" s="356">
        <v>25710.59762</v>
      </c>
      <c r="L1395" s="356">
        <v>4782.8343499999992</v>
      </c>
      <c r="M1395" s="356">
        <v>843.22521999999992</v>
      </c>
      <c r="N1395" s="356">
        <v>5626.0595700000003</v>
      </c>
      <c r="O1395" s="356">
        <v>36293.764569999999</v>
      </c>
      <c r="P1395" s="356">
        <v>77805.556459999993</v>
      </c>
      <c r="Q1395" s="356">
        <v>133.77869000000001</v>
      </c>
      <c r="R1395" s="357">
        <v>77939.335149999999</v>
      </c>
    </row>
    <row r="1396" spans="1:18" s="332" customFormat="1" ht="13.5">
      <c r="A1396" s="358"/>
      <c r="B1396" s="358"/>
      <c r="C1396" s="353" t="s">
        <v>303</v>
      </c>
      <c r="D1396" s="353" t="s">
        <v>309</v>
      </c>
      <c r="E1396" s="354">
        <v>143</v>
      </c>
      <c r="F1396" s="355">
        <v>50990.843200000003</v>
      </c>
      <c r="G1396" s="356">
        <v>2094.5767099999998</v>
      </c>
      <c r="H1396" s="356">
        <v>53085.419909999997</v>
      </c>
      <c r="I1396" s="356">
        <v>81492.159079999998</v>
      </c>
      <c r="J1396" s="356">
        <v>12312.541380000001</v>
      </c>
      <c r="K1396" s="356">
        <v>93804.700459999993</v>
      </c>
      <c r="L1396" s="356">
        <v>24680.84216</v>
      </c>
      <c r="M1396" s="356">
        <v>9135.6606400000001</v>
      </c>
      <c r="N1396" s="356">
        <v>33816.502799999995</v>
      </c>
      <c r="O1396" s="356">
        <v>180706.62316999998</v>
      </c>
      <c r="P1396" s="356">
        <v>253221.08031999998</v>
      </c>
      <c r="Q1396" s="356">
        <v>6118.7258000000002</v>
      </c>
      <c r="R1396" s="357">
        <v>259339.80611999999</v>
      </c>
    </row>
    <row r="1397" spans="1:18" s="332" customFormat="1" ht="13.5">
      <c r="A1397" s="358"/>
      <c r="B1397" s="358"/>
      <c r="C1397" s="358"/>
      <c r="D1397" s="358"/>
      <c r="E1397" s="359">
        <v>460</v>
      </c>
      <c r="F1397" s="360">
        <v>5695.4374600000001</v>
      </c>
      <c r="G1397" s="361">
        <v>574.76579000000004</v>
      </c>
      <c r="H1397" s="361">
        <v>6270.2032499999996</v>
      </c>
      <c r="I1397" s="361">
        <v>27737.592280000001</v>
      </c>
      <c r="J1397" s="361">
        <v>2792.6165599999999</v>
      </c>
      <c r="K1397" s="361">
        <v>30530.208839999999</v>
      </c>
      <c r="L1397" s="361">
        <v>6636.5177599999997</v>
      </c>
      <c r="M1397" s="361">
        <v>895.95461999999998</v>
      </c>
      <c r="N1397" s="361">
        <v>7532.4723800000002</v>
      </c>
      <c r="O1397" s="361">
        <v>44332.884469999997</v>
      </c>
      <c r="P1397" s="361">
        <v>98402.836920000002</v>
      </c>
      <c r="Q1397" s="361">
        <v>365.14497999999998</v>
      </c>
      <c r="R1397" s="362">
        <v>98767.981899999999</v>
      </c>
    </row>
    <row r="1398" spans="1:18" s="332" customFormat="1" ht="13.5">
      <c r="A1398" s="358"/>
      <c r="B1398" s="353" t="s">
        <v>24</v>
      </c>
      <c r="C1398" s="353" t="s">
        <v>24</v>
      </c>
      <c r="D1398" s="353" t="s">
        <v>24</v>
      </c>
      <c r="E1398" s="354">
        <v>154</v>
      </c>
      <c r="F1398" s="355">
        <v>29025.015960000001</v>
      </c>
      <c r="G1398" s="356">
        <v>6426.95928</v>
      </c>
      <c r="H1398" s="356">
        <v>35451.97524</v>
      </c>
      <c r="I1398" s="356">
        <v>84675.740650000007</v>
      </c>
      <c r="J1398" s="356">
        <v>22833.17452</v>
      </c>
      <c r="K1398" s="356">
        <v>107508.91517000001</v>
      </c>
      <c r="L1398" s="356">
        <v>38382.469270000001</v>
      </c>
      <c r="M1398" s="356">
        <v>13834.931259999999</v>
      </c>
      <c r="N1398" s="356">
        <v>52217.400529999999</v>
      </c>
      <c r="O1398" s="356">
        <v>195178.29094000001</v>
      </c>
      <c r="P1398" s="356">
        <v>189945.61278999998</v>
      </c>
      <c r="Q1398" s="356">
        <v>10072.96398</v>
      </c>
      <c r="R1398" s="357">
        <v>200018.57677000001</v>
      </c>
    </row>
    <row r="1399" spans="1:18" s="332" customFormat="1" ht="13.5">
      <c r="A1399" s="358"/>
      <c r="B1399" s="358"/>
      <c r="C1399" s="358"/>
      <c r="D1399" s="358"/>
      <c r="E1399" s="359">
        <v>312</v>
      </c>
      <c r="F1399" s="360">
        <v>5664.5384800000002</v>
      </c>
      <c r="G1399" s="361">
        <v>837.44932999999992</v>
      </c>
      <c r="H1399" s="361">
        <v>6501.9878099999996</v>
      </c>
      <c r="I1399" s="361">
        <v>22930.41576</v>
      </c>
      <c r="J1399" s="361">
        <v>5357.2483200000006</v>
      </c>
      <c r="K1399" s="361">
        <v>28287.664079999999</v>
      </c>
      <c r="L1399" s="361">
        <v>6182.1254500000005</v>
      </c>
      <c r="M1399" s="361">
        <v>2106.65913</v>
      </c>
      <c r="N1399" s="361">
        <v>8288.7845799999996</v>
      </c>
      <c r="O1399" s="361">
        <v>43078.436470000001</v>
      </c>
      <c r="P1399" s="361">
        <v>76595.316550000003</v>
      </c>
      <c r="Q1399" s="361">
        <v>6333.6155799999997</v>
      </c>
      <c r="R1399" s="362">
        <v>82928.932130000001</v>
      </c>
    </row>
    <row r="1400" spans="1:18" s="332" customFormat="1" ht="13.5">
      <c r="A1400" s="358"/>
      <c r="B1400" s="353" t="s">
        <v>25</v>
      </c>
      <c r="C1400" s="353" t="s">
        <v>25</v>
      </c>
      <c r="D1400" s="353" t="s">
        <v>25</v>
      </c>
      <c r="E1400" s="354">
        <v>187</v>
      </c>
      <c r="F1400" s="355">
        <v>12450.779500000001</v>
      </c>
      <c r="G1400" s="356">
        <v>1837.35986</v>
      </c>
      <c r="H1400" s="356">
        <v>14288.139359999999</v>
      </c>
      <c r="I1400" s="356">
        <v>33513.566399999996</v>
      </c>
      <c r="J1400" s="356">
        <v>5933.9515899999997</v>
      </c>
      <c r="K1400" s="356">
        <v>39447.51799</v>
      </c>
      <c r="L1400" s="356">
        <v>11141.474109999999</v>
      </c>
      <c r="M1400" s="356">
        <v>4694.6912300000004</v>
      </c>
      <c r="N1400" s="356">
        <v>15836.16534</v>
      </c>
      <c r="O1400" s="356">
        <v>69571.822690000001</v>
      </c>
      <c r="P1400" s="356">
        <v>85270.662079999995</v>
      </c>
      <c r="Q1400" s="356">
        <v>6520.6971199999998</v>
      </c>
      <c r="R1400" s="357">
        <v>91791.359200000006</v>
      </c>
    </row>
    <row r="1401" spans="1:18" s="332" customFormat="1" ht="13.5">
      <c r="A1401" s="358"/>
      <c r="B1401" s="353" t="s">
        <v>26</v>
      </c>
      <c r="C1401" s="353" t="s">
        <v>312</v>
      </c>
      <c r="D1401" s="353" t="s">
        <v>313</v>
      </c>
      <c r="E1401" s="354">
        <v>449</v>
      </c>
      <c r="F1401" s="355">
        <v>7470.0845099999997</v>
      </c>
      <c r="G1401" s="356">
        <v>161.89735000000002</v>
      </c>
      <c r="H1401" s="356">
        <v>7631.9818600000008</v>
      </c>
      <c r="I1401" s="356">
        <v>24642.688959999999</v>
      </c>
      <c r="J1401" s="356">
        <v>3454.1706800000002</v>
      </c>
      <c r="K1401" s="356">
        <v>28096.859640000002</v>
      </c>
      <c r="L1401" s="356">
        <v>5152.9535599999999</v>
      </c>
      <c r="M1401" s="356">
        <v>2201.8059600000001</v>
      </c>
      <c r="N1401" s="356">
        <v>7354.7595199999996</v>
      </c>
      <c r="O1401" s="356">
        <v>43083.601020000002</v>
      </c>
      <c r="P1401" s="356">
        <v>96355.48159000001</v>
      </c>
      <c r="Q1401" s="356">
        <v>312.04532</v>
      </c>
      <c r="R1401" s="357">
        <v>96667.52691</v>
      </c>
    </row>
    <row r="1402" spans="1:18" s="332" customFormat="1" ht="13.5">
      <c r="A1402" s="358"/>
      <c r="B1402" s="358"/>
      <c r="C1402" s="358"/>
      <c r="D1402" s="353" t="s">
        <v>314</v>
      </c>
      <c r="E1402" s="354">
        <v>144</v>
      </c>
      <c r="F1402" s="355">
        <v>191697.0662</v>
      </c>
      <c r="G1402" s="356">
        <v>10455.241539999999</v>
      </c>
      <c r="H1402" s="356">
        <v>202152.30774000002</v>
      </c>
      <c r="I1402" s="356">
        <v>76636.707840000003</v>
      </c>
      <c r="J1402" s="356">
        <v>12356.560529999999</v>
      </c>
      <c r="K1402" s="356">
        <v>88993.268370000005</v>
      </c>
      <c r="L1402" s="356">
        <v>16390.700720000001</v>
      </c>
      <c r="M1402" s="356">
        <v>4747.7614000000003</v>
      </c>
      <c r="N1402" s="356">
        <v>21138.46212</v>
      </c>
      <c r="O1402" s="356">
        <v>312284.03823000001</v>
      </c>
      <c r="P1402" s="356">
        <v>207649.49168000001</v>
      </c>
      <c r="Q1402" s="356">
        <v>3359.7322799999997</v>
      </c>
      <c r="R1402" s="357">
        <v>211009.22396</v>
      </c>
    </row>
    <row r="1403" spans="1:18" s="332" customFormat="1" ht="13.5">
      <c r="A1403" s="358"/>
      <c r="B1403" s="358"/>
      <c r="C1403" s="358"/>
      <c r="D1403" s="358"/>
      <c r="E1403" s="359">
        <v>318</v>
      </c>
      <c r="F1403" s="360">
        <v>16897.776300000001</v>
      </c>
      <c r="G1403" s="361">
        <v>3795.8679500000003</v>
      </c>
      <c r="H1403" s="361">
        <v>20693.644250000001</v>
      </c>
      <c r="I1403" s="361">
        <v>34596.283929999998</v>
      </c>
      <c r="J1403" s="361">
        <v>3484.0151700000001</v>
      </c>
      <c r="K1403" s="361">
        <v>38080.299100000004</v>
      </c>
      <c r="L1403" s="361">
        <v>8469.6146599999993</v>
      </c>
      <c r="M1403" s="361">
        <v>1845.9358999999999</v>
      </c>
      <c r="N1403" s="361">
        <v>10315.55056</v>
      </c>
      <c r="O1403" s="361">
        <v>69089.49390999999</v>
      </c>
      <c r="P1403" s="361">
        <v>123507.57883</v>
      </c>
      <c r="Q1403" s="361">
        <v>531.02223000000004</v>
      </c>
      <c r="R1403" s="362">
        <v>124038.60106</v>
      </c>
    </row>
    <row r="1404" spans="1:18" s="332" customFormat="1" ht="13.5">
      <c r="A1404" s="353" t="s">
        <v>454</v>
      </c>
      <c r="B1404" s="353" t="s">
        <v>16</v>
      </c>
      <c r="C1404" s="353" t="s">
        <v>16</v>
      </c>
      <c r="D1404" s="353" t="s">
        <v>63</v>
      </c>
      <c r="E1404" s="354">
        <v>1</v>
      </c>
      <c r="F1404" s="355">
        <v>118222.37138</v>
      </c>
      <c r="G1404" s="356">
        <v>614343.95777999994</v>
      </c>
      <c r="H1404" s="356">
        <v>732566.32915999996</v>
      </c>
      <c r="I1404" s="356">
        <v>17.795279999999998</v>
      </c>
      <c r="J1404" s="356">
        <v>3368.25983</v>
      </c>
      <c r="K1404" s="356">
        <v>3386.0551099999998</v>
      </c>
      <c r="L1404" s="356">
        <v>7454.5206100000005</v>
      </c>
      <c r="M1404" s="356">
        <v>1629465.9209100001</v>
      </c>
      <c r="N1404" s="356">
        <v>1636920.4415199999</v>
      </c>
      <c r="O1404" s="356">
        <v>2372872.8257900001</v>
      </c>
      <c r="P1404" s="356">
        <v>41000</v>
      </c>
      <c r="Q1404" s="356">
        <v>146490.37906000001</v>
      </c>
      <c r="R1404" s="357">
        <v>187490.37906000001</v>
      </c>
    </row>
    <row r="1405" spans="1:18" s="332" customFormat="1" ht="13.5">
      <c r="A1405" s="353" t="s">
        <v>455</v>
      </c>
      <c r="B1405" s="353" t="s">
        <v>16</v>
      </c>
      <c r="C1405" s="353" t="s">
        <v>16</v>
      </c>
      <c r="D1405" s="353" t="s">
        <v>63</v>
      </c>
      <c r="E1405" s="354">
        <v>1</v>
      </c>
      <c r="F1405" s="355">
        <v>56472.337719999996</v>
      </c>
      <c r="G1405" s="356">
        <v>384499.78652999998</v>
      </c>
      <c r="H1405" s="356">
        <v>440972.12424999999</v>
      </c>
      <c r="I1405" s="356">
        <v>0</v>
      </c>
      <c r="J1405" s="356">
        <v>0</v>
      </c>
      <c r="K1405" s="356">
        <v>0</v>
      </c>
      <c r="L1405" s="356">
        <v>198295.88349000001</v>
      </c>
      <c r="M1405" s="356">
        <v>1120394.82234</v>
      </c>
      <c r="N1405" s="356">
        <v>1318690.7058299999</v>
      </c>
      <c r="O1405" s="356">
        <v>1759662.83008</v>
      </c>
      <c r="P1405" s="356">
        <v>234512.88944999999</v>
      </c>
      <c r="Q1405" s="356">
        <v>765340.20903999999</v>
      </c>
      <c r="R1405" s="357">
        <v>999853.09849</v>
      </c>
    </row>
    <row r="1406" spans="1:18" s="332" customFormat="1" ht="13.5">
      <c r="A1406" s="353" t="s">
        <v>456</v>
      </c>
      <c r="B1406" s="353" t="s">
        <v>3</v>
      </c>
      <c r="C1406" s="353" t="s">
        <v>202</v>
      </c>
      <c r="D1406" s="353" t="s">
        <v>202</v>
      </c>
      <c r="E1406" s="354">
        <v>269</v>
      </c>
      <c r="F1406" s="355">
        <v>0</v>
      </c>
      <c r="G1406" s="356">
        <v>0</v>
      </c>
      <c r="H1406" s="356">
        <v>0</v>
      </c>
      <c r="I1406" s="356">
        <v>339.60859999999997</v>
      </c>
      <c r="J1406" s="356">
        <v>51.767949999999999</v>
      </c>
      <c r="K1406" s="356">
        <v>391.37655000000001</v>
      </c>
      <c r="L1406" s="356">
        <v>1765.1309799999999</v>
      </c>
      <c r="M1406" s="356">
        <v>0.14989</v>
      </c>
      <c r="N1406" s="356">
        <v>1765.28087</v>
      </c>
      <c r="O1406" s="356">
        <v>2156.65742</v>
      </c>
      <c r="P1406" s="356">
        <v>2628.1595499999999</v>
      </c>
      <c r="Q1406" s="356">
        <v>0</v>
      </c>
      <c r="R1406" s="357">
        <v>2628.1595499999999</v>
      </c>
    </row>
    <row r="1407" spans="1:18" s="332" customFormat="1" ht="13.5">
      <c r="A1407" s="358"/>
      <c r="B1407" s="358"/>
      <c r="C1407" s="353" t="s">
        <v>205</v>
      </c>
      <c r="D1407" s="353" t="s">
        <v>206</v>
      </c>
      <c r="E1407" s="354">
        <v>77</v>
      </c>
      <c r="F1407" s="355">
        <v>0</v>
      </c>
      <c r="G1407" s="356">
        <v>0</v>
      </c>
      <c r="H1407" s="356">
        <v>0</v>
      </c>
      <c r="I1407" s="356">
        <v>909.55745999999999</v>
      </c>
      <c r="J1407" s="356">
        <v>5.5164999999999997</v>
      </c>
      <c r="K1407" s="356">
        <v>915.07395999999994</v>
      </c>
      <c r="L1407" s="356">
        <v>7940.2100599999994</v>
      </c>
      <c r="M1407" s="356">
        <v>13.6251</v>
      </c>
      <c r="N1407" s="356">
        <v>7953.8351600000005</v>
      </c>
      <c r="O1407" s="356">
        <v>8868.9091199999984</v>
      </c>
      <c r="P1407" s="356">
        <v>15406.063</v>
      </c>
      <c r="Q1407" s="356">
        <v>0</v>
      </c>
      <c r="R1407" s="357">
        <v>15406.063</v>
      </c>
    </row>
    <row r="1408" spans="1:18" s="332" customFormat="1" ht="13.5">
      <c r="A1408" s="358"/>
      <c r="B1408" s="353" t="s">
        <v>5</v>
      </c>
      <c r="C1408" s="353" t="s">
        <v>5</v>
      </c>
      <c r="D1408" s="353" t="s">
        <v>210</v>
      </c>
      <c r="E1408" s="354">
        <v>8</v>
      </c>
      <c r="F1408" s="355">
        <v>0</v>
      </c>
      <c r="G1408" s="356">
        <v>0</v>
      </c>
      <c r="H1408" s="356">
        <v>0</v>
      </c>
      <c r="I1408" s="356">
        <v>1801.49008</v>
      </c>
      <c r="J1408" s="356">
        <v>237.01622</v>
      </c>
      <c r="K1408" s="356">
        <v>2038.5063</v>
      </c>
      <c r="L1408" s="356">
        <v>19132.327590000001</v>
      </c>
      <c r="M1408" s="356">
        <v>250.97485999999998</v>
      </c>
      <c r="N1408" s="356">
        <v>19383.302449999999</v>
      </c>
      <c r="O1408" s="356">
        <v>21421.80875</v>
      </c>
      <c r="P1408" s="356">
        <v>12604.815560000001</v>
      </c>
      <c r="Q1408" s="356">
        <v>0</v>
      </c>
      <c r="R1408" s="357">
        <v>12604.815560000001</v>
      </c>
    </row>
    <row r="1409" spans="1:18" s="332" customFormat="1" ht="13.5">
      <c r="A1409" s="358"/>
      <c r="B1409" s="358"/>
      <c r="C1409" s="358"/>
      <c r="D1409" s="353" t="s">
        <v>212</v>
      </c>
      <c r="E1409" s="354">
        <v>160</v>
      </c>
      <c r="F1409" s="355">
        <v>0</v>
      </c>
      <c r="G1409" s="356">
        <v>0</v>
      </c>
      <c r="H1409" s="356">
        <v>0</v>
      </c>
      <c r="I1409" s="356">
        <v>913.75337000000002</v>
      </c>
      <c r="J1409" s="356">
        <v>14.276759999999999</v>
      </c>
      <c r="K1409" s="356">
        <v>928.03012999999999</v>
      </c>
      <c r="L1409" s="356">
        <v>8553.3292400000009</v>
      </c>
      <c r="M1409" s="356">
        <v>590.41631999999993</v>
      </c>
      <c r="N1409" s="356">
        <v>9143.7455600000012</v>
      </c>
      <c r="O1409" s="356">
        <v>10071.775689999999</v>
      </c>
      <c r="P1409" s="356">
        <v>15915.60859</v>
      </c>
      <c r="Q1409" s="356">
        <v>0</v>
      </c>
      <c r="R1409" s="357">
        <v>15915.60859</v>
      </c>
    </row>
    <row r="1410" spans="1:18" s="332" customFormat="1" ht="13.5">
      <c r="A1410" s="358"/>
      <c r="B1410" s="353" t="s">
        <v>7</v>
      </c>
      <c r="C1410" s="353" t="s">
        <v>7</v>
      </c>
      <c r="D1410" s="353" t="s">
        <v>7</v>
      </c>
      <c r="E1410" s="354">
        <v>10</v>
      </c>
      <c r="F1410" s="355">
        <v>0</v>
      </c>
      <c r="G1410" s="356">
        <v>0</v>
      </c>
      <c r="H1410" s="356">
        <v>0</v>
      </c>
      <c r="I1410" s="356">
        <v>1178.7002</v>
      </c>
      <c r="J1410" s="356">
        <v>4.5830000000000002</v>
      </c>
      <c r="K1410" s="356">
        <v>1183.2831999999999</v>
      </c>
      <c r="L1410" s="356">
        <v>6484.5372800000005</v>
      </c>
      <c r="M1410" s="356">
        <v>215.10935999999998</v>
      </c>
      <c r="N1410" s="356">
        <v>6699.6466399999999</v>
      </c>
      <c r="O1410" s="356">
        <v>7882.9298399999998</v>
      </c>
      <c r="P1410" s="356">
        <v>5709.1336900000006</v>
      </c>
      <c r="Q1410" s="356">
        <v>0</v>
      </c>
      <c r="R1410" s="357">
        <v>5709.1336900000006</v>
      </c>
    </row>
    <row r="1411" spans="1:18" s="332" customFormat="1" ht="13.5">
      <c r="A1411" s="358"/>
      <c r="B1411" s="353" t="s">
        <v>8</v>
      </c>
      <c r="C1411" s="353" t="s">
        <v>225</v>
      </c>
      <c r="D1411" s="353" t="s">
        <v>93</v>
      </c>
      <c r="E1411" s="354">
        <v>92</v>
      </c>
      <c r="F1411" s="355">
        <v>0</v>
      </c>
      <c r="G1411" s="356">
        <v>0</v>
      </c>
      <c r="H1411" s="356">
        <v>0</v>
      </c>
      <c r="I1411" s="356">
        <v>729.17478000000006</v>
      </c>
      <c r="J1411" s="356">
        <v>3.4231700000000003</v>
      </c>
      <c r="K1411" s="356">
        <v>732.59794999999997</v>
      </c>
      <c r="L1411" s="356">
        <v>3952.61013</v>
      </c>
      <c r="M1411" s="356">
        <v>8.6638300000000008</v>
      </c>
      <c r="N1411" s="356">
        <v>3961.27396</v>
      </c>
      <c r="O1411" s="356">
        <v>4693.8719099999998</v>
      </c>
      <c r="P1411" s="356">
        <v>6299.76584</v>
      </c>
      <c r="Q1411" s="356">
        <v>0</v>
      </c>
      <c r="R1411" s="357">
        <v>6299.76584</v>
      </c>
    </row>
    <row r="1412" spans="1:18" s="332" customFormat="1" ht="13.5">
      <c r="A1412" s="358"/>
      <c r="B1412" s="353" t="s">
        <v>9</v>
      </c>
      <c r="C1412" s="353" t="s">
        <v>9</v>
      </c>
      <c r="D1412" s="353" t="s">
        <v>230</v>
      </c>
      <c r="E1412" s="354">
        <v>146</v>
      </c>
      <c r="F1412" s="355">
        <v>0</v>
      </c>
      <c r="G1412" s="356">
        <v>0</v>
      </c>
      <c r="H1412" s="356">
        <v>0</v>
      </c>
      <c r="I1412" s="356">
        <v>819.17628999999999</v>
      </c>
      <c r="J1412" s="356">
        <v>15.68899</v>
      </c>
      <c r="K1412" s="356">
        <v>834.86527999999998</v>
      </c>
      <c r="L1412" s="356">
        <v>4933.3866399999997</v>
      </c>
      <c r="M1412" s="356">
        <v>325.91621999999995</v>
      </c>
      <c r="N1412" s="356">
        <v>5259.3028600000007</v>
      </c>
      <c r="O1412" s="356">
        <v>6094.1681399999998</v>
      </c>
      <c r="P1412" s="356">
        <v>7054.1773700000003</v>
      </c>
      <c r="Q1412" s="356">
        <v>0</v>
      </c>
      <c r="R1412" s="357">
        <v>7054.1773700000003</v>
      </c>
    </row>
    <row r="1413" spans="1:18" s="332" customFormat="1" ht="13.5">
      <c r="A1413" s="358"/>
      <c r="B1413" s="353" t="s">
        <v>235</v>
      </c>
      <c r="C1413" s="353" t="s">
        <v>235</v>
      </c>
      <c r="D1413" s="353" t="s">
        <v>235</v>
      </c>
      <c r="E1413" s="354">
        <v>14</v>
      </c>
      <c r="F1413" s="355">
        <v>0</v>
      </c>
      <c r="G1413" s="356">
        <v>0</v>
      </c>
      <c r="H1413" s="356">
        <v>0</v>
      </c>
      <c r="I1413" s="356">
        <v>802.93939999999998</v>
      </c>
      <c r="J1413" s="356">
        <v>1.5529000000000002</v>
      </c>
      <c r="K1413" s="356">
        <v>804.4923</v>
      </c>
      <c r="L1413" s="356">
        <v>1617.71712</v>
      </c>
      <c r="M1413" s="356">
        <v>80.810050000000004</v>
      </c>
      <c r="N1413" s="356">
        <v>1698.5271699999998</v>
      </c>
      <c r="O1413" s="356">
        <v>2503.0194700000002</v>
      </c>
      <c r="P1413" s="356">
        <v>7027.9486699999998</v>
      </c>
      <c r="Q1413" s="356">
        <v>0</v>
      </c>
      <c r="R1413" s="357">
        <v>7027.9486699999998</v>
      </c>
    </row>
    <row r="1414" spans="1:18" s="332" customFormat="1" ht="13.5">
      <c r="A1414" s="358"/>
      <c r="B1414" s="353" t="s">
        <v>12</v>
      </c>
      <c r="C1414" s="353" t="s">
        <v>238</v>
      </c>
      <c r="D1414" s="353" t="s">
        <v>239</v>
      </c>
      <c r="E1414" s="354">
        <v>15</v>
      </c>
      <c r="F1414" s="355">
        <v>0</v>
      </c>
      <c r="G1414" s="356">
        <v>0</v>
      </c>
      <c r="H1414" s="356">
        <v>0</v>
      </c>
      <c r="I1414" s="356">
        <v>733.87237000000005</v>
      </c>
      <c r="J1414" s="356">
        <v>7.0675600000000003</v>
      </c>
      <c r="K1414" s="356">
        <v>740.93993</v>
      </c>
      <c r="L1414" s="356">
        <v>993.48109999999997</v>
      </c>
      <c r="M1414" s="356">
        <v>0.33098</v>
      </c>
      <c r="N1414" s="356">
        <v>993.81207999999992</v>
      </c>
      <c r="O1414" s="356">
        <v>1734.7520099999999</v>
      </c>
      <c r="P1414" s="356">
        <v>10864.970449999999</v>
      </c>
      <c r="Q1414" s="356">
        <v>0</v>
      </c>
      <c r="R1414" s="357">
        <v>10864.970449999999</v>
      </c>
    </row>
    <row r="1415" spans="1:18" s="332" customFormat="1" ht="13.5">
      <c r="A1415" s="358"/>
      <c r="B1415" s="358"/>
      <c r="C1415" s="353" t="s">
        <v>12</v>
      </c>
      <c r="D1415" s="353" t="s">
        <v>12</v>
      </c>
      <c r="E1415" s="354">
        <v>80</v>
      </c>
      <c r="F1415" s="355">
        <v>0</v>
      </c>
      <c r="G1415" s="356">
        <v>0</v>
      </c>
      <c r="H1415" s="356">
        <v>0</v>
      </c>
      <c r="I1415" s="356">
        <v>744.35456999999997</v>
      </c>
      <c r="J1415" s="356">
        <v>16.62801</v>
      </c>
      <c r="K1415" s="356">
        <v>760.98257999999998</v>
      </c>
      <c r="L1415" s="356">
        <v>6196.2447599999996</v>
      </c>
      <c r="M1415" s="356">
        <v>78.248609999999999</v>
      </c>
      <c r="N1415" s="356">
        <v>6274.4933700000001</v>
      </c>
      <c r="O1415" s="356">
        <v>7035.47595</v>
      </c>
      <c r="P1415" s="356">
        <v>17222.002550000001</v>
      </c>
      <c r="Q1415" s="356">
        <v>0</v>
      </c>
      <c r="R1415" s="357">
        <v>17222.002550000001</v>
      </c>
    </row>
    <row r="1416" spans="1:18" s="332" customFormat="1" ht="13.5">
      <c r="A1416" s="358"/>
      <c r="B1416" s="358"/>
      <c r="C1416" s="353" t="s">
        <v>242</v>
      </c>
      <c r="D1416" s="353" t="s">
        <v>242</v>
      </c>
      <c r="E1416" s="354">
        <v>144</v>
      </c>
      <c r="F1416" s="355">
        <v>0</v>
      </c>
      <c r="G1416" s="356">
        <v>0</v>
      </c>
      <c r="H1416" s="356">
        <v>0</v>
      </c>
      <c r="I1416" s="356">
        <v>580.53961000000004</v>
      </c>
      <c r="J1416" s="356">
        <v>23.741669999999999</v>
      </c>
      <c r="K1416" s="356">
        <v>604.28128000000004</v>
      </c>
      <c r="L1416" s="356">
        <v>2821.01656</v>
      </c>
      <c r="M1416" s="356">
        <v>0.76322999999999996</v>
      </c>
      <c r="N1416" s="356">
        <v>2821.77979</v>
      </c>
      <c r="O1416" s="356">
        <v>3426.0610699999997</v>
      </c>
      <c r="P1416" s="356">
        <v>8815.412980000001</v>
      </c>
      <c r="Q1416" s="356">
        <v>0</v>
      </c>
      <c r="R1416" s="357">
        <v>8815.412980000001</v>
      </c>
    </row>
    <row r="1417" spans="1:18" s="332" customFormat="1" ht="13.5">
      <c r="A1417" s="358"/>
      <c r="B1417" s="353" t="s">
        <v>243</v>
      </c>
      <c r="C1417" s="353" t="s">
        <v>246</v>
      </c>
      <c r="D1417" s="353" t="s">
        <v>247</v>
      </c>
      <c r="E1417" s="354">
        <v>276</v>
      </c>
      <c r="F1417" s="355">
        <v>0</v>
      </c>
      <c r="G1417" s="356">
        <v>0</v>
      </c>
      <c r="H1417" s="356">
        <v>0</v>
      </c>
      <c r="I1417" s="356">
        <v>233.71423999999999</v>
      </c>
      <c r="J1417" s="356">
        <v>6.5686</v>
      </c>
      <c r="K1417" s="356">
        <v>240.28283999999999</v>
      </c>
      <c r="L1417" s="356">
        <v>1177.4441100000001</v>
      </c>
      <c r="M1417" s="356">
        <v>33.15896</v>
      </c>
      <c r="N1417" s="356">
        <v>1210.6030700000001</v>
      </c>
      <c r="O1417" s="356">
        <v>1450.88591</v>
      </c>
      <c r="P1417" s="356">
        <v>6396.9487900000004</v>
      </c>
      <c r="Q1417" s="356">
        <v>0</v>
      </c>
      <c r="R1417" s="357">
        <v>6396.9487900000004</v>
      </c>
    </row>
    <row r="1418" spans="1:18" s="332" customFormat="1" ht="13.5">
      <c r="A1418" s="358"/>
      <c r="B1418" s="353" t="s">
        <v>14</v>
      </c>
      <c r="C1418" s="353" t="s">
        <v>257</v>
      </c>
      <c r="D1418" s="353" t="s">
        <v>257</v>
      </c>
      <c r="E1418" s="354">
        <v>23</v>
      </c>
      <c r="F1418" s="355">
        <v>0</v>
      </c>
      <c r="G1418" s="356">
        <v>0</v>
      </c>
      <c r="H1418" s="356">
        <v>0</v>
      </c>
      <c r="I1418" s="356">
        <v>479.78742999999997</v>
      </c>
      <c r="J1418" s="356">
        <v>2.436E-2</v>
      </c>
      <c r="K1418" s="356">
        <v>479.81178999999997</v>
      </c>
      <c r="L1418" s="356">
        <v>5093.4270299999998</v>
      </c>
      <c r="M1418" s="356">
        <v>43.695949999999996</v>
      </c>
      <c r="N1418" s="356">
        <v>5137.1229800000001</v>
      </c>
      <c r="O1418" s="356">
        <v>5616.9347699999998</v>
      </c>
      <c r="P1418" s="356">
        <v>8594.2058900000011</v>
      </c>
      <c r="Q1418" s="356">
        <v>0</v>
      </c>
      <c r="R1418" s="357">
        <v>8594.2058900000011</v>
      </c>
    </row>
    <row r="1419" spans="1:18" s="332" customFormat="1" ht="13.5">
      <c r="A1419" s="358"/>
      <c r="B1419" s="358"/>
      <c r="C1419" s="358"/>
      <c r="D1419" s="358"/>
      <c r="E1419" s="359">
        <v>84</v>
      </c>
      <c r="F1419" s="360">
        <v>0</v>
      </c>
      <c r="G1419" s="361">
        <v>0</v>
      </c>
      <c r="H1419" s="361">
        <v>0</v>
      </c>
      <c r="I1419" s="361">
        <v>1194.66797</v>
      </c>
      <c r="J1419" s="361">
        <v>4.5680299999999994</v>
      </c>
      <c r="K1419" s="361">
        <v>1199.2360000000001</v>
      </c>
      <c r="L1419" s="361">
        <v>16116.989589999999</v>
      </c>
      <c r="M1419" s="361">
        <v>609.96677999999997</v>
      </c>
      <c r="N1419" s="361">
        <v>16726.95637</v>
      </c>
      <c r="O1419" s="361">
        <v>17926.192370000001</v>
      </c>
      <c r="P1419" s="361">
        <v>19311.699109999998</v>
      </c>
      <c r="Q1419" s="361">
        <v>0</v>
      </c>
      <c r="R1419" s="362">
        <v>19311.699109999998</v>
      </c>
    </row>
    <row r="1420" spans="1:18" s="332" customFormat="1" ht="13.5">
      <c r="A1420" s="358"/>
      <c r="B1420" s="353" t="s">
        <v>15</v>
      </c>
      <c r="C1420" s="353" t="s">
        <v>259</v>
      </c>
      <c r="D1420" s="353" t="s">
        <v>259</v>
      </c>
      <c r="E1420" s="354">
        <v>86</v>
      </c>
      <c r="F1420" s="355">
        <v>0</v>
      </c>
      <c r="G1420" s="356">
        <v>0</v>
      </c>
      <c r="H1420" s="356">
        <v>0</v>
      </c>
      <c r="I1420" s="356">
        <v>750.15900999999997</v>
      </c>
      <c r="J1420" s="356">
        <v>2.3308499999999999</v>
      </c>
      <c r="K1420" s="356">
        <v>752.48986000000002</v>
      </c>
      <c r="L1420" s="356">
        <v>3784.6867599999996</v>
      </c>
      <c r="M1420" s="356">
        <v>43.968040000000002</v>
      </c>
      <c r="N1420" s="356">
        <v>3828.6547999999998</v>
      </c>
      <c r="O1420" s="356">
        <v>4581.1446599999999</v>
      </c>
      <c r="P1420" s="356">
        <v>19887.77952</v>
      </c>
      <c r="Q1420" s="356">
        <v>0</v>
      </c>
      <c r="R1420" s="357">
        <v>19887.77952</v>
      </c>
    </row>
    <row r="1421" spans="1:18" s="332" customFormat="1" ht="13.5">
      <c r="A1421" s="358"/>
      <c r="B1421" s="358"/>
      <c r="C1421" s="358"/>
      <c r="D1421" s="353" t="s">
        <v>260</v>
      </c>
      <c r="E1421" s="354">
        <v>29</v>
      </c>
      <c r="F1421" s="355">
        <v>0</v>
      </c>
      <c r="G1421" s="356">
        <v>0</v>
      </c>
      <c r="H1421" s="356">
        <v>0</v>
      </c>
      <c r="I1421" s="356">
        <v>182.18326000000002</v>
      </c>
      <c r="J1421" s="356">
        <v>0.52686999999999995</v>
      </c>
      <c r="K1421" s="356">
        <v>182.71012999999999</v>
      </c>
      <c r="L1421" s="356">
        <v>282.95506</v>
      </c>
      <c r="M1421" s="356">
        <v>2.2370000000000001E-2</v>
      </c>
      <c r="N1421" s="356">
        <v>282.97742999999997</v>
      </c>
      <c r="O1421" s="356">
        <v>465.68756000000002</v>
      </c>
      <c r="P1421" s="356">
        <v>8501.4705999999987</v>
      </c>
      <c r="Q1421" s="356">
        <v>0</v>
      </c>
      <c r="R1421" s="357">
        <v>8501.4705999999987</v>
      </c>
    </row>
    <row r="1422" spans="1:18" s="332" customFormat="1" ht="13.5">
      <c r="A1422" s="358"/>
      <c r="B1422" s="353" t="s">
        <v>16</v>
      </c>
      <c r="C1422" s="353" t="s">
        <v>262</v>
      </c>
      <c r="D1422" s="353" t="s">
        <v>264</v>
      </c>
      <c r="E1422" s="354">
        <v>93</v>
      </c>
      <c r="F1422" s="355">
        <v>0</v>
      </c>
      <c r="G1422" s="356">
        <v>0</v>
      </c>
      <c r="H1422" s="356">
        <v>0</v>
      </c>
      <c r="I1422" s="356">
        <v>553.53910999999994</v>
      </c>
      <c r="J1422" s="356">
        <v>5.0723599999999998</v>
      </c>
      <c r="K1422" s="356">
        <v>558.61146999999994</v>
      </c>
      <c r="L1422" s="356">
        <v>2247.8249999999998</v>
      </c>
      <c r="M1422" s="356">
        <v>20.93131</v>
      </c>
      <c r="N1422" s="356">
        <v>2268.7563100000002</v>
      </c>
      <c r="O1422" s="356">
        <v>2827.3677799999996</v>
      </c>
      <c r="P1422" s="356">
        <v>6924.3286399999997</v>
      </c>
      <c r="Q1422" s="356">
        <v>0</v>
      </c>
      <c r="R1422" s="357">
        <v>6924.3286399999997</v>
      </c>
    </row>
    <row r="1423" spans="1:18" s="332" customFormat="1" ht="13.5">
      <c r="A1423" s="358"/>
      <c r="B1423" s="358"/>
      <c r="C1423" s="353" t="s">
        <v>266</v>
      </c>
      <c r="D1423" s="353" t="s">
        <v>266</v>
      </c>
      <c r="E1423" s="354">
        <v>95</v>
      </c>
      <c r="F1423" s="355">
        <v>0</v>
      </c>
      <c r="G1423" s="356">
        <v>0</v>
      </c>
      <c r="H1423" s="356">
        <v>0</v>
      </c>
      <c r="I1423" s="356">
        <v>705.31472999999994</v>
      </c>
      <c r="J1423" s="356">
        <v>1.57216</v>
      </c>
      <c r="K1423" s="356">
        <v>706.88688999999999</v>
      </c>
      <c r="L1423" s="356">
        <v>2755.6995400000001</v>
      </c>
      <c r="M1423" s="356">
        <v>54.294830000000005</v>
      </c>
      <c r="N1423" s="356">
        <v>2809.9943699999999</v>
      </c>
      <c r="O1423" s="356">
        <v>3516.8812599999997</v>
      </c>
      <c r="P1423" s="356">
        <v>5278.5975799999997</v>
      </c>
      <c r="Q1423" s="356">
        <v>0</v>
      </c>
      <c r="R1423" s="357">
        <v>5278.5975799999997</v>
      </c>
    </row>
    <row r="1424" spans="1:18" s="332" customFormat="1" ht="13.5">
      <c r="A1424" s="358"/>
      <c r="B1424" s="358"/>
      <c r="C1424" s="353" t="s">
        <v>268</v>
      </c>
      <c r="D1424" s="353" t="s">
        <v>269</v>
      </c>
      <c r="E1424" s="354">
        <v>94</v>
      </c>
      <c r="F1424" s="355">
        <v>0</v>
      </c>
      <c r="G1424" s="356">
        <v>0</v>
      </c>
      <c r="H1424" s="356">
        <v>0</v>
      </c>
      <c r="I1424" s="356">
        <v>1316.0894900000001</v>
      </c>
      <c r="J1424" s="356">
        <v>7.5475099999999999</v>
      </c>
      <c r="K1424" s="356">
        <v>1323.6369999999999</v>
      </c>
      <c r="L1424" s="356">
        <v>9786.7439100000011</v>
      </c>
      <c r="M1424" s="356">
        <v>429.42917</v>
      </c>
      <c r="N1424" s="356">
        <v>10216.17308</v>
      </c>
      <c r="O1424" s="356">
        <v>11539.810079999999</v>
      </c>
      <c r="P1424" s="356">
        <v>8456.0420699999995</v>
      </c>
      <c r="Q1424" s="356">
        <v>0</v>
      </c>
      <c r="R1424" s="357">
        <v>8456.0420699999995</v>
      </c>
    </row>
    <row r="1425" spans="1:18" s="332" customFormat="1" ht="13.5">
      <c r="A1425" s="358"/>
      <c r="B1425" s="358"/>
      <c r="C1425" s="353" t="s">
        <v>16</v>
      </c>
      <c r="D1425" s="353" t="s">
        <v>270</v>
      </c>
      <c r="E1425" s="354">
        <v>96</v>
      </c>
      <c r="F1425" s="355">
        <v>0</v>
      </c>
      <c r="G1425" s="356">
        <v>0</v>
      </c>
      <c r="H1425" s="356">
        <v>0</v>
      </c>
      <c r="I1425" s="356">
        <v>1078.8309400000001</v>
      </c>
      <c r="J1425" s="356">
        <v>25.40596</v>
      </c>
      <c r="K1425" s="356">
        <v>1104.2368999999999</v>
      </c>
      <c r="L1425" s="356">
        <v>11025.983320000001</v>
      </c>
      <c r="M1425" s="356">
        <v>80.968969999999999</v>
      </c>
      <c r="N1425" s="356">
        <v>11106.952289999999</v>
      </c>
      <c r="O1425" s="356">
        <v>12211.189189999999</v>
      </c>
      <c r="P1425" s="356">
        <v>10289.920609999999</v>
      </c>
      <c r="Q1425" s="356">
        <v>0</v>
      </c>
      <c r="R1425" s="357">
        <v>10289.920609999999</v>
      </c>
    </row>
    <row r="1426" spans="1:18" s="332" customFormat="1" ht="13.5">
      <c r="A1426" s="358"/>
      <c r="B1426" s="358"/>
      <c r="C1426" s="358"/>
      <c r="D1426" s="353" t="s">
        <v>73</v>
      </c>
      <c r="E1426" s="354">
        <v>101</v>
      </c>
      <c r="F1426" s="355">
        <v>0</v>
      </c>
      <c r="G1426" s="356">
        <v>0</v>
      </c>
      <c r="H1426" s="356">
        <v>0</v>
      </c>
      <c r="I1426" s="356">
        <v>1533.4235200000001</v>
      </c>
      <c r="J1426" s="356">
        <v>29.507680000000001</v>
      </c>
      <c r="K1426" s="356">
        <v>1562.9312</v>
      </c>
      <c r="L1426" s="356">
        <v>16690.72034</v>
      </c>
      <c r="M1426" s="356">
        <v>456.63490000000002</v>
      </c>
      <c r="N1426" s="356">
        <v>17147.355239999997</v>
      </c>
      <c r="O1426" s="356">
        <v>18710.28644</v>
      </c>
      <c r="P1426" s="356">
        <v>11190.914480000001</v>
      </c>
      <c r="Q1426" s="356">
        <v>0</v>
      </c>
      <c r="R1426" s="357">
        <v>11190.914480000001</v>
      </c>
    </row>
    <row r="1427" spans="1:18" s="332" customFormat="1" ht="13.5">
      <c r="A1427" s="358"/>
      <c r="B1427" s="358"/>
      <c r="C1427" s="358"/>
      <c r="D1427" s="353" t="s">
        <v>271</v>
      </c>
      <c r="E1427" s="354">
        <v>41</v>
      </c>
      <c r="F1427" s="355">
        <v>0</v>
      </c>
      <c r="G1427" s="356">
        <v>0</v>
      </c>
      <c r="H1427" s="356">
        <v>0</v>
      </c>
      <c r="I1427" s="356">
        <v>5223.4758499999998</v>
      </c>
      <c r="J1427" s="356">
        <v>48.486580000000004</v>
      </c>
      <c r="K1427" s="356">
        <v>5271.9624299999996</v>
      </c>
      <c r="L1427" s="356">
        <v>92208.633870000005</v>
      </c>
      <c r="M1427" s="356">
        <v>4175.7022900000002</v>
      </c>
      <c r="N1427" s="356">
        <v>96384.336159999992</v>
      </c>
      <c r="O1427" s="356">
        <v>101656.29859000001</v>
      </c>
      <c r="P1427" s="356">
        <v>18089.155859999999</v>
      </c>
      <c r="Q1427" s="356">
        <v>0</v>
      </c>
      <c r="R1427" s="357">
        <v>18089.155859999999</v>
      </c>
    </row>
    <row r="1428" spans="1:18" s="332" customFormat="1" ht="13.5">
      <c r="A1428" s="358"/>
      <c r="B1428" s="358"/>
      <c r="C1428" s="358"/>
      <c r="D1428" s="353" t="s">
        <v>16</v>
      </c>
      <c r="E1428" s="354">
        <v>44</v>
      </c>
      <c r="F1428" s="355">
        <v>0</v>
      </c>
      <c r="G1428" s="356">
        <v>0</v>
      </c>
      <c r="H1428" s="356">
        <v>0</v>
      </c>
      <c r="I1428" s="356">
        <v>2618.5233399999997</v>
      </c>
      <c r="J1428" s="356">
        <v>158.44507999999999</v>
      </c>
      <c r="K1428" s="356">
        <v>2776.9684200000002</v>
      </c>
      <c r="L1428" s="356">
        <v>50774.31366</v>
      </c>
      <c r="M1428" s="356">
        <v>1424.00458</v>
      </c>
      <c r="N1428" s="356">
        <v>52198.318240000001</v>
      </c>
      <c r="O1428" s="356">
        <v>54975.286659999998</v>
      </c>
      <c r="P1428" s="356">
        <v>17812.104170000002</v>
      </c>
      <c r="Q1428" s="356">
        <v>0</v>
      </c>
      <c r="R1428" s="357">
        <v>17812.104170000002</v>
      </c>
    </row>
    <row r="1429" spans="1:18" s="332" customFormat="1" ht="13.5">
      <c r="A1429" s="358"/>
      <c r="B1429" s="358"/>
      <c r="C1429" s="358"/>
      <c r="D1429" s="353" t="s">
        <v>58</v>
      </c>
      <c r="E1429" s="354">
        <v>104</v>
      </c>
      <c r="F1429" s="355">
        <v>0</v>
      </c>
      <c r="G1429" s="356">
        <v>0</v>
      </c>
      <c r="H1429" s="356">
        <v>0</v>
      </c>
      <c r="I1429" s="356">
        <v>3562.8733399999996</v>
      </c>
      <c r="J1429" s="356">
        <v>7.5725100000000003</v>
      </c>
      <c r="K1429" s="356">
        <v>3570.4458500000001</v>
      </c>
      <c r="L1429" s="356">
        <v>47908.754529999998</v>
      </c>
      <c r="M1429" s="356">
        <v>1933.9262699999999</v>
      </c>
      <c r="N1429" s="356">
        <v>49842.680799999995</v>
      </c>
      <c r="O1429" s="356">
        <v>53413.126649999998</v>
      </c>
      <c r="P1429" s="356">
        <v>19759.348460000001</v>
      </c>
      <c r="Q1429" s="356">
        <v>0</v>
      </c>
      <c r="R1429" s="357">
        <v>19759.348460000001</v>
      </c>
    </row>
    <row r="1430" spans="1:18" s="332" customFormat="1" ht="13.5">
      <c r="A1430" s="358"/>
      <c r="B1430" s="358"/>
      <c r="C1430" s="358"/>
      <c r="D1430" s="353" t="s">
        <v>60</v>
      </c>
      <c r="E1430" s="354">
        <v>245</v>
      </c>
      <c r="F1430" s="355">
        <v>8.2316699999999994</v>
      </c>
      <c r="G1430" s="356">
        <v>41.340540000000004</v>
      </c>
      <c r="H1430" s="356">
        <v>49.572209999999998</v>
      </c>
      <c r="I1430" s="356">
        <v>10438.53982</v>
      </c>
      <c r="J1430" s="356">
        <v>5376.9295400000001</v>
      </c>
      <c r="K1430" s="356">
        <v>15815.469359999999</v>
      </c>
      <c r="L1430" s="356">
        <v>222910.65234</v>
      </c>
      <c r="M1430" s="356">
        <v>13520.38665</v>
      </c>
      <c r="N1430" s="356">
        <v>236431.03899</v>
      </c>
      <c r="O1430" s="356">
        <v>252296.08056</v>
      </c>
      <c r="P1430" s="356">
        <v>19854.645969999998</v>
      </c>
      <c r="Q1430" s="356">
        <v>0</v>
      </c>
      <c r="R1430" s="357">
        <v>19854.645969999998</v>
      </c>
    </row>
    <row r="1431" spans="1:18" s="332" customFormat="1" ht="13.5">
      <c r="A1431" s="358"/>
      <c r="B1431" s="358"/>
      <c r="C1431" s="358"/>
      <c r="D1431" s="353" t="s">
        <v>82</v>
      </c>
      <c r="E1431" s="354">
        <v>51</v>
      </c>
      <c r="F1431" s="355">
        <v>0</v>
      </c>
      <c r="G1431" s="356">
        <v>0</v>
      </c>
      <c r="H1431" s="356">
        <v>0</v>
      </c>
      <c r="I1431" s="356">
        <v>805.37754000000007</v>
      </c>
      <c r="J1431" s="356">
        <v>51.841730000000005</v>
      </c>
      <c r="K1431" s="356">
        <v>857.21927000000005</v>
      </c>
      <c r="L1431" s="356">
        <v>8250.091910000001</v>
      </c>
      <c r="M1431" s="356">
        <v>469.47234999999995</v>
      </c>
      <c r="N1431" s="356">
        <v>8719.5642599999992</v>
      </c>
      <c r="O1431" s="356">
        <v>9576.7835299999988</v>
      </c>
      <c r="P1431" s="356">
        <v>8172.0177899999999</v>
      </c>
      <c r="Q1431" s="356">
        <v>0</v>
      </c>
      <c r="R1431" s="357">
        <v>8172.0177899999999</v>
      </c>
    </row>
    <row r="1432" spans="1:18" s="332" customFormat="1" ht="13.5">
      <c r="A1432" s="358"/>
      <c r="B1432" s="358"/>
      <c r="C1432" s="358"/>
      <c r="D1432" s="353" t="s">
        <v>64</v>
      </c>
      <c r="E1432" s="354">
        <v>108</v>
      </c>
      <c r="F1432" s="355">
        <v>0</v>
      </c>
      <c r="G1432" s="356">
        <v>0</v>
      </c>
      <c r="H1432" s="356">
        <v>0</v>
      </c>
      <c r="I1432" s="356">
        <v>2819.26404</v>
      </c>
      <c r="J1432" s="356">
        <v>34.998280000000001</v>
      </c>
      <c r="K1432" s="356">
        <v>2854.2623199999998</v>
      </c>
      <c r="L1432" s="356">
        <v>30027.316859999999</v>
      </c>
      <c r="M1432" s="356">
        <v>949.80993000000001</v>
      </c>
      <c r="N1432" s="356">
        <v>30977.126789999998</v>
      </c>
      <c r="O1432" s="356">
        <v>33831.389109999996</v>
      </c>
      <c r="P1432" s="356">
        <v>13219.24718</v>
      </c>
      <c r="Q1432" s="356">
        <v>0</v>
      </c>
      <c r="R1432" s="357">
        <v>13219.24718</v>
      </c>
    </row>
    <row r="1433" spans="1:18" s="332" customFormat="1" ht="13.5">
      <c r="A1433" s="358"/>
      <c r="B1433" s="358"/>
      <c r="C1433" s="358"/>
      <c r="D1433" s="353" t="s">
        <v>84</v>
      </c>
      <c r="E1433" s="354">
        <v>185</v>
      </c>
      <c r="F1433" s="355">
        <v>0</v>
      </c>
      <c r="G1433" s="356">
        <v>0</v>
      </c>
      <c r="H1433" s="356">
        <v>0</v>
      </c>
      <c r="I1433" s="356">
        <v>1763.5226699999998</v>
      </c>
      <c r="J1433" s="356">
        <v>60.61262</v>
      </c>
      <c r="K1433" s="356">
        <v>1824.1352899999999</v>
      </c>
      <c r="L1433" s="356">
        <v>24990.823399999997</v>
      </c>
      <c r="M1433" s="356">
        <v>789.18669</v>
      </c>
      <c r="N1433" s="356">
        <v>25780.01009</v>
      </c>
      <c r="O1433" s="356">
        <v>27604.145379999998</v>
      </c>
      <c r="P1433" s="356">
        <v>9850.03485</v>
      </c>
      <c r="Q1433" s="356">
        <v>0</v>
      </c>
      <c r="R1433" s="357">
        <v>9850.03485</v>
      </c>
    </row>
    <row r="1434" spans="1:18" s="332" customFormat="1" ht="13.5">
      <c r="A1434" s="358"/>
      <c r="B1434" s="358"/>
      <c r="C1434" s="358"/>
      <c r="D1434" s="353" t="s">
        <v>275</v>
      </c>
      <c r="E1434" s="354">
        <v>58</v>
      </c>
      <c r="F1434" s="355">
        <v>0</v>
      </c>
      <c r="G1434" s="356">
        <v>0</v>
      </c>
      <c r="H1434" s="356">
        <v>0</v>
      </c>
      <c r="I1434" s="356">
        <v>1809.8679299999999</v>
      </c>
      <c r="J1434" s="356">
        <v>1.8778900000000001</v>
      </c>
      <c r="K1434" s="356">
        <v>1811.7458200000001</v>
      </c>
      <c r="L1434" s="356">
        <v>16675.047160000002</v>
      </c>
      <c r="M1434" s="356">
        <v>450.50934000000001</v>
      </c>
      <c r="N1434" s="356">
        <v>17125.556499999999</v>
      </c>
      <c r="O1434" s="356">
        <v>18937.302319999999</v>
      </c>
      <c r="P1434" s="356">
        <v>8370.8080800000007</v>
      </c>
      <c r="Q1434" s="356">
        <v>0</v>
      </c>
      <c r="R1434" s="357">
        <v>8370.8080800000007</v>
      </c>
    </row>
    <row r="1435" spans="1:18" s="332" customFormat="1" ht="13.5">
      <c r="A1435" s="358"/>
      <c r="B1435" s="358"/>
      <c r="C1435" s="358"/>
      <c r="D1435" s="353" t="s">
        <v>68</v>
      </c>
      <c r="E1435" s="354">
        <v>112</v>
      </c>
      <c r="F1435" s="355">
        <v>0</v>
      </c>
      <c r="G1435" s="356">
        <v>0</v>
      </c>
      <c r="H1435" s="356">
        <v>0</v>
      </c>
      <c r="I1435" s="356">
        <v>2523.9507599999997</v>
      </c>
      <c r="J1435" s="356">
        <v>188.88835</v>
      </c>
      <c r="K1435" s="356">
        <v>2712.8391099999999</v>
      </c>
      <c r="L1435" s="356">
        <v>52136.418520000007</v>
      </c>
      <c r="M1435" s="356">
        <v>2671.2309599999999</v>
      </c>
      <c r="N1435" s="356">
        <v>54807.64948</v>
      </c>
      <c r="O1435" s="356">
        <v>57520.488590000001</v>
      </c>
      <c r="P1435" s="356">
        <v>16148.580400000001</v>
      </c>
      <c r="Q1435" s="356">
        <v>0</v>
      </c>
      <c r="R1435" s="357">
        <v>16148.580400000001</v>
      </c>
    </row>
    <row r="1436" spans="1:18" s="332" customFormat="1" ht="13.5">
      <c r="A1436" s="358"/>
      <c r="B1436" s="358"/>
      <c r="C1436" s="358"/>
      <c r="D1436" s="353" t="s">
        <v>83</v>
      </c>
      <c r="E1436" s="354">
        <v>186</v>
      </c>
      <c r="F1436" s="355">
        <v>0</v>
      </c>
      <c r="G1436" s="356">
        <v>0</v>
      </c>
      <c r="H1436" s="356">
        <v>0</v>
      </c>
      <c r="I1436" s="356">
        <v>1546.4648</v>
      </c>
      <c r="J1436" s="356">
        <v>39.041899999999998</v>
      </c>
      <c r="K1436" s="356">
        <v>1585.5066999999999</v>
      </c>
      <c r="L1436" s="356">
        <v>24594.71228</v>
      </c>
      <c r="M1436" s="356">
        <v>447.79903000000002</v>
      </c>
      <c r="N1436" s="356">
        <v>25042.511309999998</v>
      </c>
      <c r="O1436" s="356">
        <v>26628.018010000003</v>
      </c>
      <c r="P1436" s="356">
        <v>9078.3338800000001</v>
      </c>
      <c r="Q1436" s="356">
        <v>0</v>
      </c>
      <c r="R1436" s="357">
        <v>9078.3338800000001</v>
      </c>
    </row>
    <row r="1437" spans="1:18" s="332" customFormat="1" ht="13.5">
      <c r="A1437" s="358"/>
      <c r="B1437" s="358"/>
      <c r="C1437" s="358"/>
      <c r="D1437" s="353" t="s">
        <v>69</v>
      </c>
      <c r="E1437" s="354">
        <v>1</v>
      </c>
      <c r="F1437" s="355">
        <v>30766.907230000001</v>
      </c>
      <c r="G1437" s="356">
        <v>50087.75692</v>
      </c>
      <c r="H1437" s="356">
        <v>80854.664150000011</v>
      </c>
      <c r="I1437" s="356">
        <v>9173.8263000000006</v>
      </c>
      <c r="J1437" s="356">
        <v>16195.417869999999</v>
      </c>
      <c r="K1437" s="356">
        <v>25369.244170000002</v>
      </c>
      <c r="L1437" s="356">
        <v>66180.441149999999</v>
      </c>
      <c r="M1437" s="356">
        <v>26562.815289999999</v>
      </c>
      <c r="N1437" s="356">
        <v>92743.256439999997</v>
      </c>
      <c r="O1437" s="356">
        <v>198967.16475999999</v>
      </c>
      <c r="P1437" s="356">
        <v>244257.99252</v>
      </c>
      <c r="Q1437" s="356">
        <v>59150.770670000005</v>
      </c>
      <c r="R1437" s="357">
        <v>303408.76318999997</v>
      </c>
    </row>
    <row r="1438" spans="1:18" s="332" customFormat="1" ht="13.5">
      <c r="A1438" s="358"/>
      <c r="B1438" s="358"/>
      <c r="C1438" s="358"/>
      <c r="D1438" s="353" t="s">
        <v>86</v>
      </c>
      <c r="E1438" s="354">
        <v>258</v>
      </c>
      <c r="F1438" s="355">
        <v>0</v>
      </c>
      <c r="G1438" s="356">
        <v>0</v>
      </c>
      <c r="H1438" s="356">
        <v>0</v>
      </c>
      <c r="I1438" s="356">
        <v>1684.2356299999999</v>
      </c>
      <c r="J1438" s="356">
        <v>482.38040999999998</v>
      </c>
      <c r="K1438" s="356">
        <v>2166.6160399999999</v>
      </c>
      <c r="L1438" s="356">
        <v>14990.114609999999</v>
      </c>
      <c r="M1438" s="356">
        <v>316.18592000000001</v>
      </c>
      <c r="N1438" s="356">
        <v>15306.300529999999</v>
      </c>
      <c r="O1438" s="356">
        <v>17472.916570000001</v>
      </c>
      <c r="P1438" s="356">
        <v>12455.284220000001</v>
      </c>
      <c r="Q1438" s="356">
        <v>0</v>
      </c>
      <c r="R1438" s="357">
        <v>12455.284220000001</v>
      </c>
    </row>
    <row r="1439" spans="1:18" s="332" customFormat="1" ht="13.5">
      <c r="A1439" s="358"/>
      <c r="B1439" s="358"/>
      <c r="C1439" s="358"/>
      <c r="D1439" s="353" t="s">
        <v>276</v>
      </c>
      <c r="E1439" s="354">
        <v>116</v>
      </c>
      <c r="F1439" s="355">
        <v>0</v>
      </c>
      <c r="G1439" s="356">
        <v>0</v>
      </c>
      <c r="H1439" s="356">
        <v>0</v>
      </c>
      <c r="I1439" s="356">
        <v>1537.6593400000002</v>
      </c>
      <c r="J1439" s="356">
        <v>45.439309999999999</v>
      </c>
      <c r="K1439" s="356">
        <v>1583.0986499999999</v>
      </c>
      <c r="L1439" s="356">
        <v>18141.735940000002</v>
      </c>
      <c r="M1439" s="356">
        <v>443.30687999999998</v>
      </c>
      <c r="N1439" s="356">
        <v>18585.042819999999</v>
      </c>
      <c r="O1439" s="356">
        <v>20168.141469999999</v>
      </c>
      <c r="P1439" s="356">
        <v>8938.6832400000003</v>
      </c>
      <c r="Q1439" s="356">
        <v>0</v>
      </c>
      <c r="R1439" s="357">
        <v>8938.6832400000003</v>
      </c>
    </row>
    <row r="1440" spans="1:18" s="332" customFormat="1" ht="13.5">
      <c r="A1440" s="358"/>
      <c r="B1440" s="353" t="s">
        <v>17</v>
      </c>
      <c r="C1440" s="353" t="s">
        <v>282</v>
      </c>
      <c r="D1440" s="353" t="s">
        <v>283</v>
      </c>
      <c r="E1440" s="354">
        <v>149</v>
      </c>
      <c r="F1440" s="355">
        <v>0</v>
      </c>
      <c r="G1440" s="356">
        <v>0</v>
      </c>
      <c r="H1440" s="356">
        <v>0</v>
      </c>
      <c r="I1440" s="356">
        <v>394.75893000000002</v>
      </c>
      <c r="J1440" s="356">
        <v>3.1181100000000002</v>
      </c>
      <c r="K1440" s="356">
        <v>397.87703999999997</v>
      </c>
      <c r="L1440" s="356">
        <v>395.64378999999997</v>
      </c>
      <c r="M1440" s="356">
        <v>0.41093000000000002</v>
      </c>
      <c r="N1440" s="356">
        <v>396.05471999999997</v>
      </c>
      <c r="O1440" s="356">
        <v>793.93176000000005</v>
      </c>
      <c r="P1440" s="356">
        <v>22860.712749999999</v>
      </c>
      <c r="Q1440" s="356">
        <v>0</v>
      </c>
      <c r="R1440" s="357">
        <v>22860.712749999999</v>
      </c>
    </row>
    <row r="1441" spans="1:18" s="332" customFormat="1" ht="13.5">
      <c r="A1441" s="358"/>
      <c r="B1441" s="353" t="s">
        <v>21</v>
      </c>
      <c r="C1441" s="353" t="s">
        <v>294</v>
      </c>
      <c r="D1441" s="353" t="s">
        <v>294</v>
      </c>
      <c r="E1441" s="354">
        <v>131</v>
      </c>
      <c r="F1441" s="355">
        <v>0</v>
      </c>
      <c r="G1441" s="356">
        <v>0</v>
      </c>
      <c r="H1441" s="356">
        <v>0</v>
      </c>
      <c r="I1441" s="356">
        <v>85.33399</v>
      </c>
      <c r="J1441" s="356">
        <v>7.1080000000000004E-2</v>
      </c>
      <c r="K1441" s="356">
        <v>85.405070000000009</v>
      </c>
      <c r="L1441" s="356">
        <v>361.75675000000001</v>
      </c>
      <c r="M1441" s="356">
        <v>10.05275</v>
      </c>
      <c r="N1441" s="356">
        <v>371.80950000000001</v>
      </c>
      <c r="O1441" s="356">
        <v>457.21456999999998</v>
      </c>
      <c r="P1441" s="356">
        <v>4753.3934800000006</v>
      </c>
      <c r="Q1441" s="356">
        <v>0</v>
      </c>
      <c r="R1441" s="357">
        <v>4753.3934800000006</v>
      </c>
    </row>
    <row r="1442" spans="1:18" s="332" customFormat="1" ht="13.5">
      <c r="A1442" s="358"/>
      <c r="B1442" s="358"/>
      <c r="C1442" s="353" t="s">
        <v>21</v>
      </c>
      <c r="D1442" s="353" t="s">
        <v>295</v>
      </c>
      <c r="E1442" s="354">
        <v>125</v>
      </c>
      <c r="F1442" s="355">
        <v>0</v>
      </c>
      <c r="G1442" s="356">
        <v>0</v>
      </c>
      <c r="H1442" s="356">
        <v>0</v>
      </c>
      <c r="I1442" s="356">
        <v>516.64300000000003</v>
      </c>
      <c r="J1442" s="356">
        <v>8.4673499999999997</v>
      </c>
      <c r="K1442" s="356">
        <v>525.11034999999993</v>
      </c>
      <c r="L1442" s="356">
        <v>2456.6492699999999</v>
      </c>
      <c r="M1442" s="356">
        <v>361.52931000000001</v>
      </c>
      <c r="N1442" s="356">
        <v>2818.1785800000002</v>
      </c>
      <c r="O1442" s="356">
        <v>3343.2889300000002</v>
      </c>
      <c r="P1442" s="356">
        <v>22153.28931</v>
      </c>
      <c r="Q1442" s="356">
        <v>0</v>
      </c>
      <c r="R1442" s="357">
        <v>22153.28931</v>
      </c>
    </row>
    <row r="1443" spans="1:18" s="332" customFormat="1" ht="13.5">
      <c r="A1443" s="358"/>
      <c r="B1443" s="358"/>
      <c r="C1443" s="353" t="s">
        <v>298</v>
      </c>
      <c r="D1443" s="353" t="s">
        <v>298</v>
      </c>
      <c r="E1443" s="354">
        <v>120</v>
      </c>
      <c r="F1443" s="355">
        <v>0</v>
      </c>
      <c r="G1443" s="356">
        <v>0</v>
      </c>
      <c r="H1443" s="356">
        <v>0</v>
      </c>
      <c r="I1443" s="356">
        <v>271.11104999999998</v>
      </c>
      <c r="J1443" s="356">
        <v>0.12326999999999999</v>
      </c>
      <c r="K1443" s="356">
        <v>271.23432000000003</v>
      </c>
      <c r="L1443" s="356">
        <v>383.54333000000003</v>
      </c>
      <c r="M1443" s="356">
        <v>50.638089999999998</v>
      </c>
      <c r="N1443" s="356">
        <v>434.18142</v>
      </c>
      <c r="O1443" s="356">
        <v>705.41574000000003</v>
      </c>
      <c r="P1443" s="356">
        <v>11030.8541</v>
      </c>
      <c r="Q1443" s="356">
        <v>0</v>
      </c>
      <c r="R1443" s="357">
        <v>11030.8541</v>
      </c>
    </row>
    <row r="1444" spans="1:18" s="332" customFormat="1" ht="13.5">
      <c r="A1444" s="358"/>
      <c r="B1444" s="353" t="s">
        <v>22</v>
      </c>
      <c r="C1444" s="353" t="s">
        <v>301</v>
      </c>
      <c r="D1444" s="353" t="s">
        <v>302</v>
      </c>
      <c r="E1444" s="354">
        <v>71</v>
      </c>
      <c r="F1444" s="355">
        <v>0</v>
      </c>
      <c r="G1444" s="356">
        <v>0</v>
      </c>
      <c r="H1444" s="356">
        <v>0</v>
      </c>
      <c r="I1444" s="356">
        <v>624.67911000000004</v>
      </c>
      <c r="J1444" s="356">
        <v>4.3934700000000007</v>
      </c>
      <c r="K1444" s="356">
        <v>629.0725799999999</v>
      </c>
      <c r="L1444" s="356">
        <v>2474.2709900000004</v>
      </c>
      <c r="M1444" s="356">
        <v>73.349270000000004</v>
      </c>
      <c r="N1444" s="356">
        <v>2547.6202599999997</v>
      </c>
      <c r="O1444" s="356">
        <v>3176.6928399999997</v>
      </c>
      <c r="P1444" s="356">
        <v>8077.8756199999998</v>
      </c>
      <c r="Q1444" s="356">
        <v>0</v>
      </c>
      <c r="R1444" s="357">
        <v>8077.8756199999998</v>
      </c>
    </row>
    <row r="1445" spans="1:18" s="332" customFormat="1" ht="13.5">
      <c r="A1445" s="358"/>
      <c r="B1445" s="353" t="s">
        <v>303</v>
      </c>
      <c r="C1445" s="353" t="s">
        <v>303</v>
      </c>
      <c r="D1445" s="353" t="s">
        <v>309</v>
      </c>
      <c r="E1445" s="354">
        <v>148</v>
      </c>
      <c r="F1445" s="355">
        <v>0</v>
      </c>
      <c r="G1445" s="356">
        <v>0</v>
      </c>
      <c r="H1445" s="356">
        <v>0</v>
      </c>
      <c r="I1445" s="356">
        <v>221.62979000000001</v>
      </c>
      <c r="J1445" s="356">
        <v>9.7400000000000004E-3</v>
      </c>
      <c r="K1445" s="356">
        <v>221.63953000000001</v>
      </c>
      <c r="L1445" s="356">
        <v>976.73918999999989</v>
      </c>
      <c r="M1445" s="356">
        <v>0</v>
      </c>
      <c r="N1445" s="356">
        <v>976.73918999999989</v>
      </c>
      <c r="O1445" s="356">
        <v>1198.3787199999999</v>
      </c>
      <c r="P1445" s="356">
        <v>10610.746230000001</v>
      </c>
      <c r="Q1445" s="356">
        <v>0</v>
      </c>
      <c r="R1445" s="357">
        <v>10610.746230000001</v>
      </c>
    </row>
    <row r="1446" spans="1:18" s="332" customFormat="1" ht="13.5">
      <c r="A1446" s="358"/>
      <c r="B1446" s="353" t="s">
        <v>24</v>
      </c>
      <c r="C1446" s="353" t="s">
        <v>24</v>
      </c>
      <c r="D1446" s="353" t="s">
        <v>24</v>
      </c>
      <c r="E1446" s="354">
        <v>263</v>
      </c>
      <c r="F1446" s="355">
        <v>0</v>
      </c>
      <c r="G1446" s="356">
        <v>0</v>
      </c>
      <c r="H1446" s="356">
        <v>0</v>
      </c>
      <c r="I1446" s="356">
        <v>295.88328000000001</v>
      </c>
      <c r="J1446" s="356">
        <v>10.39437</v>
      </c>
      <c r="K1446" s="356">
        <v>306.27765000000005</v>
      </c>
      <c r="L1446" s="356">
        <v>740.04156</v>
      </c>
      <c r="M1446" s="356">
        <v>12.50522</v>
      </c>
      <c r="N1446" s="356">
        <v>752.54678000000001</v>
      </c>
      <c r="O1446" s="356">
        <v>1058.8244299999999</v>
      </c>
      <c r="P1446" s="356">
        <v>4022.28955</v>
      </c>
      <c r="Q1446" s="356">
        <v>0</v>
      </c>
      <c r="R1446" s="357">
        <v>4022.28955</v>
      </c>
    </row>
    <row r="1447" spans="1:18" s="332" customFormat="1" ht="13.5">
      <c r="A1447" s="358"/>
      <c r="B1447" s="353" t="s">
        <v>26</v>
      </c>
      <c r="C1447" s="353" t="s">
        <v>312</v>
      </c>
      <c r="D1447" s="353" t="s">
        <v>314</v>
      </c>
      <c r="E1447" s="354">
        <v>176</v>
      </c>
      <c r="F1447" s="355">
        <v>0</v>
      </c>
      <c r="G1447" s="356">
        <v>0</v>
      </c>
      <c r="H1447" s="356">
        <v>0</v>
      </c>
      <c r="I1447" s="356">
        <v>435.60665</v>
      </c>
      <c r="J1447" s="356">
        <v>0.45129000000000002</v>
      </c>
      <c r="K1447" s="356">
        <v>436.05794000000003</v>
      </c>
      <c r="L1447" s="356">
        <v>846.36518000000001</v>
      </c>
      <c r="M1447" s="356">
        <v>0.06</v>
      </c>
      <c r="N1447" s="356">
        <v>846.42518000000007</v>
      </c>
      <c r="O1447" s="356">
        <v>1282.4831200000001</v>
      </c>
      <c r="P1447" s="356">
        <v>12643.920400000001</v>
      </c>
      <c r="Q1447" s="356">
        <v>0</v>
      </c>
      <c r="R1447" s="357">
        <v>12643.920400000001</v>
      </c>
    </row>
    <row r="1448" spans="1:18" s="332" customFormat="1" ht="13.5">
      <c r="A1448" s="353" t="s">
        <v>457</v>
      </c>
      <c r="B1448" s="353" t="s">
        <v>16</v>
      </c>
      <c r="C1448" s="353" t="s">
        <v>16</v>
      </c>
      <c r="D1448" s="353" t="s">
        <v>63</v>
      </c>
      <c r="E1448" s="354">
        <v>1</v>
      </c>
      <c r="F1448" s="355">
        <v>1599.2654499999999</v>
      </c>
      <c r="G1448" s="356">
        <v>80490.293560000006</v>
      </c>
      <c r="H1448" s="356">
        <v>82089.559010000012</v>
      </c>
      <c r="I1448" s="356">
        <v>0</v>
      </c>
      <c r="J1448" s="356">
        <v>0</v>
      </c>
      <c r="K1448" s="356">
        <v>0</v>
      </c>
      <c r="L1448" s="356">
        <v>217184.05349000002</v>
      </c>
      <c r="M1448" s="356">
        <v>235486.90578</v>
      </c>
      <c r="N1448" s="356">
        <v>452670.95926999999</v>
      </c>
      <c r="O1448" s="356">
        <v>534760.51827999996</v>
      </c>
      <c r="P1448" s="356">
        <v>423512.31722000003</v>
      </c>
      <c r="Q1448" s="356">
        <v>402072.99560000002</v>
      </c>
      <c r="R1448" s="357">
        <v>825585.31282000011</v>
      </c>
    </row>
    <row r="1449" spans="1:18" s="332" customFormat="1" ht="13.5">
      <c r="A1449" s="353" t="s">
        <v>458</v>
      </c>
      <c r="B1449" s="353" t="s">
        <v>5</v>
      </c>
      <c r="C1449" s="353" t="s">
        <v>5</v>
      </c>
      <c r="D1449" s="353" t="s">
        <v>210</v>
      </c>
      <c r="E1449" s="354">
        <v>63</v>
      </c>
      <c r="F1449" s="355">
        <v>27399.739809999999</v>
      </c>
      <c r="G1449" s="356">
        <v>1761.47775</v>
      </c>
      <c r="H1449" s="356">
        <v>29161.217559999997</v>
      </c>
      <c r="I1449" s="356">
        <v>7393.7052300000005</v>
      </c>
      <c r="J1449" s="356">
        <v>1505.3879899999999</v>
      </c>
      <c r="K1449" s="356">
        <v>8899.0932200000007</v>
      </c>
      <c r="L1449" s="356">
        <v>49606.517240000001</v>
      </c>
      <c r="M1449" s="356">
        <v>8223.7963899999995</v>
      </c>
      <c r="N1449" s="356">
        <v>57830.313630000004</v>
      </c>
      <c r="O1449" s="356">
        <v>95890.624409999989</v>
      </c>
      <c r="P1449" s="356">
        <v>49673.85439</v>
      </c>
      <c r="Q1449" s="356">
        <v>3351.1713500000001</v>
      </c>
      <c r="R1449" s="357">
        <v>53025.025740000005</v>
      </c>
    </row>
    <row r="1450" spans="1:18" s="332" customFormat="1" ht="13.5">
      <c r="A1450" s="358"/>
      <c r="B1450" s="353" t="s">
        <v>9</v>
      </c>
      <c r="C1450" s="353" t="s">
        <v>9</v>
      </c>
      <c r="D1450" s="353" t="s">
        <v>230</v>
      </c>
      <c r="E1450" s="354">
        <v>103</v>
      </c>
      <c r="F1450" s="355">
        <v>0</v>
      </c>
      <c r="G1450" s="356">
        <v>0</v>
      </c>
      <c r="H1450" s="356">
        <v>0</v>
      </c>
      <c r="I1450" s="356">
        <v>70.906170000000003</v>
      </c>
      <c r="J1450" s="356">
        <v>0</v>
      </c>
      <c r="K1450" s="356">
        <v>70.906170000000003</v>
      </c>
      <c r="L1450" s="356">
        <v>0</v>
      </c>
      <c r="M1450" s="356">
        <v>0</v>
      </c>
      <c r="N1450" s="356">
        <v>0</v>
      </c>
      <c r="O1450" s="356">
        <v>70.906170000000003</v>
      </c>
      <c r="P1450" s="356">
        <v>9470.6272399999998</v>
      </c>
      <c r="Q1450" s="356">
        <v>0</v>
      </c>
      <c r="R1450" s="357">
        <v>9470.6272399999998</v>
      </c>
    </row>
    <row r="1451" spans="1:18" s="332" customFormat="1" ht="13.5">
      <c r="A1451" s="358"/>
      <c r="B1451" s="353" t="s">
        <v>12</v>
      </c>
      <c r="C1451" s="353" t="s">
        <v>242</v>
      </c>
      <c r="D1451" s="353" t="s">
        <v>242</v>
      </c>
      <c r="E1451" s="354">
        <v>2</v>
      </c>
      <c r="F1451" s="355">
        <v>4550.6217200000001</v>
      </c>
      <c r="G1451" s="356">
        <v>0</v>
      </c>
      <c r="H1451" s="356">
        <v>4550.6217200000001</v>
      </c>
      <c r="I1451" s="356">
        <v>1592.12033</v>
      </c>
      <c r="J1451" s="356">
        <v>487.82938999999999</v>
      </c>
      <c r="K1451" s="356">
        <v>2079.9497200000001</v>
      </c>
      <c r="L1451" s="356">
        <v>11720.283579999999</v>
      </c>
      <c r="M1451" s="356">
        <v>1204.3354999999999</v>
      </c>
      <c r="N1451" s="356">
        <v>12924.61908</v>
      </c>
      <c r="O1451" s="356">
        <v>19555.19052</v>
      </c>
      <c r="P1451" s="356">
        <v>4519.4739</v>
      </c>
      <c r="Q1451" s="356">
        <v>0.15171999999999999</v>
      </c>
      <c r="R1451" s="357">
        <v>4519.6256199999998</v>
      </c>
    </row>
    <row r="1452" spans="1:18" s="332" customFormat="1" ht="13.5">
      <c r="A1452" s="358"/>
      <c r="B1452" s="353" t="s">
        <v>243</v>
      </c>
      <c r="C1452" s="353" t="s">
        <v>246</v>
      </c>
      <c r="D1452" s="353" t="s">
        <v>247</v>
      </c>
      <c r="E1452" s="354">
        <v>102</v>
      </c>
      <c r="F1452" s="355">
        <v>838.18241</v>
      </c>
      <c r="G1452" s="356">
        <v>319.10720000000003</v>
      </c>
      <c r="H1452" s="356">
        <v>1157.28961</v>
      </c>
      <c r="I1452" s="356">
        <v>1215.79258</v>
      </c>
      <c r="J1452" s="356">
        <v>100.17410000000001</v>
      </c>
      <c r="K1452" s="356">
        <v>1315.96668</v>
      </c>
      <c r="L1452" s="356">
        <v>1604.5860700000001</v>
      </c>
      <c r="M1452" s="356">
        <v>207.98514</v>
      </c>
      <c r="N1452" s="356">
        <v>1812.5712100000001</v>
      </c>
      <c r="O1452" s="356">
        <v>4285.8275000000003</v>
      </c>
      <c r="P1452" s="356">
        <v>35384.17325</v>
      </c>
      <c r="Q1452" s="356">
        <v>0</v>
      </c>
      <c r="R1452" s="357">
        <v>35384.17325</v>
      </c>
    </row>
    <row r="1453" spans="1:18" s="332" customFormat="1" ht="13.5">
      <c r="A1453" s="358"/>
      <c r="B1453" s="353" t="s">
        <v>14</v>
      </c>
      <c r="C1453" s="353" t="s">
        <v>257</v>
      </c>
      <c r="D1453" s="353" t="s">
        <v>257</v>
      </c>
      <c r="E1453" s="354">
        <v>101</v>
      </c>
      <c r="F1453" s="355">
        <v>239.45367000000002</v>
      </c>
      <c r="G1453" s="356">
        <v>0</v>
      </c>
      <c r="H1453" s="356">
        <v>239.45367000000002</v>
      </c>
      <c r="I1453" s="356">
        <v>835.14124000000004</v>
      </c>
      <c r="J1453" s="356">
        <v>269.56130999999999</v>
      </c>
      <c r="K1453" s="356">
        <v>1104.70255</v>
      </c>
      <c r="L1453" s="356">
        <v>3622.1352200000001</v>
      </c>
      <c r="M1453" s="356">
        <v>773.02400999999998</v>
      </c>
      <c r="N1453" s="356">
        <v>4395.1592300000002</v>
      </c>
      <c r="O1453" s="356">
        <v>5739.3154500000001</v>
      </c>
      <c r="P1453" s="356">
        <v>24319.393199999999</v>
      </c>
      <c r="Q1453" s="356">
        <v>6.70383</v>
      </c>
      <c r="R1453" s="357">
        <v>24326.097030000001</v>
      </c>
    </row>
    <row r="1454" spans="1:18" s="332" customFormat="1" ht="13.5">
      <c r="A1454" s="358"/>
      <c r="B1454" s="353" t="s">
        <v>15</v>
      </c>
      <c r="C1454" s="353" t="s">
        <v>259</v>
      </c>
      <c r="D1454" s="353" t="s">
        <v>259</v>
      </c>
      <c r="E1454" s="354">
        <v>100</v>
      </c>
      <c r="F1454" s="355">
        <v>40.276480000000006</v>
      </c>
      <c r="G1454" s="356">
        <v>130.70993999999999</v>
      </c>
      <c r="H1454" s="356">
        <v>170.98642000000001</v>
      </c>
      <c r="I1454" s="356">
        <v>1221.92489</v>
      </c>
      <c r="J1454" s="356">
        <v>37.173580000000001</v>
      </c>
      <c r="K1454" s="356">
        <v>1259.0984699999999</v>
      </c>
      <c r="L1454" s="356">
        <v>2210.5347900000002</v>
      </c>
      <c r="M1454" s="356">
        <v>527.06253000000004</v>
      </c>
      <c r="N1454" s="356">
        <v>2737.5973199999999</v>
      </c>
      <c r="O1454" s="356">
        <v>4167.6822099999999</v>
      </c>
      <c r="P1454" s="356">
        <v>43612.89832</v>
      </c>
      <c r="Q1454" s="356">
        <v>1.53332</v>
      </c>
      <c r="R1454" s="357">
        <v>43614.431640000003</v>
      </c>
    </row>
    <row r="1455" spans="1:18" s="332" customFormat="1" ht="13.5">
      <c r="A1455" s="358"/>
      <c r="B1455" s="353" t="s">
        <v>16</v>
      </c>
      <c r="C1455" s="353" t="s">
        <v>16</v>
      </c>
      <c r="D1455" s="353" t="s">
        <v>271</v>
      </c>
      <c r="E1455" s="354">
        <v>32</v>
      </c>
      <c r="F1455" s="355">
        <v>889.91859999999997</v>
      </c>
      <c r="G1455" s="356">
        <v>1125.3219199999999</v>
      </c>
      <c r="H1455" s="356">
        <v>2015.2405200000001</v>
      </c>
      <c r="I1455" s="356">
        <v>6351.1523699999998</v>
      </c>
      <c r="J1455" s="356">
        <v>1666.7705100000001</v>
      </c>
      <c r="K1455" s="356">
        <v>8017.9228800000001</v>
      </c>
      <c r="L1455" s="356">
        <v>81997.825329999992</v>
      </c>
      <c r="M1455" s="356">
        <v>21360.795040000001</v>
      </c>
      <c r="N1455" s="356">
        <v>103358.62037</v>
      </c>
      <c r="O1455" s="356">
        <v>113391.78376999999</v>
      </c>
      <c r="P1455" s="356">
        <v>12141.40739</v>
      </c>
      <c r="Q1455" s="356">
        <v>27.446300000000001</v>
      </c>
      <c r="R1455" s="357">
        <v>12168.85369</v>
      </c>
    </row>
    <row r="1456" spans="1:18" s="332" customFormat="1" ht="13.5">
      <c r="A1456" s="358"/>
      <c r="B1456" s="358"/>
      <c r="C1456" s="358"/>
      <c r="D1456" s="353" t="s">
        <v>16</v>
      </c>
      <c r="E1456" s="354">
        <v>13</v>
      </c>
      <c r="F1456" s="355">
        <v>891.99503000000004</v>
      </c>
      <c r="G1456" s="356">
        <v>619.33809999999994</v>
      </c>
      <c r="H1456" s="356">
        <v>1511.33313</v>
      </c>
      <c r="I1456" s="356">
        <v>4911.8402100000003</v>
      </c>
      <c r="J1456" s="356">
        <v>1925.5133600000001</v>
      </c>
      <c r="K1456" s="356">
        <v>6837.3535700000002</v>
      </c>
      <c r="L1456" s="356">
        <v>51436.372009999999</v>
      </c>
      <c r="M1456" s="356">
        <v>9869.5166900000004</v>
      </c>
      <c r="N1456" s="356">
        <v>61305.888700000003</v>
      </c>
      <c r="O1456" s="356">
        <v>69654.575400000002</v>
      </c>
      <c r="P1456" s="356">
        <v>28988.90122</v>
      </c>
      <c r="Q1456" s="356">
        <v>16.263300000000001</v>
      </c>
      <c r="R1456" s="357">
        <v>29005.164519999998</v>
      </c>
    </row>
    <row r="1457" spans="1:28" s="332" customFormat="1" ht="13.5">
      <c r="A1457" s="358"/>
      <c r="B1457" s="358"/>
      <c r="C1457" s="358"/>
      <c r="D1457" s="358"/>
      <c r="E1457" s="359">
        <v>56</v>
      </c>
      <c r="F1457" s="360">
        <v>6346.7490399999997</v>
      </c>
      <c r="G1457" s="361">
        <v>658.05445999999995</v>
      </c>
      <c r="H1457" s="361">
        <v>7004.8035</v>
      </c>
      <c r="I1457" s="361">
        <v>11448.170779999999</v>
      </c>
      <c r="J1457" s="361">
        <v>670.48653999999999</v>
      </c>
      <c r="K1457" s="361">
        <v>12118.65732</v>
      </c>
      <c r="L1457" s="361">
        <v>77099.333079999997</v>
      </c>
      <c r="M1457" s="361">
        <v>11224.94231</v>
      </c>
      <c r="N1457" s="361">
        <v>88324.275389999995</v>
      </c>
      <c r="O1457" s="361">
        <v>107447.73620999999</v>
      </c>
      <c r="P1457" s="361">
        <v>41900.295890000001</v>
      </c>
      <c r="Q1457" s="361">
        <v>5.6548500000000006</v>
      </c>
      <c r="R1457" s="362">
        <v>41905.95074</v>
      </c>
    </row>
    <row r="1458" spans="1:28" s="332" customFormat="1" ht="13.5">
      <c r="A1458" s="358"/>
      <c r="B1458" s="358"/>
      <c r="C1458" s="358"/>
      <c r="D1458" s="353" t="s">
        <v>60</v>
      </c>
      <c r="E1458" s="354">
        <v>20</v>
      </c>
      <c r="F1458" s="355">
        <v>578.91999999999996</v>
      </c>
      <c r="G1458" s="356">
        <v>1955.33277</v>
      </c>
      <c r="H1458" s="356">
        <v>2534.2527700000001</v>
      </c>
      <c r="I1458" s="356">
        <v>35938.893630000006</v>
      </c>
      <c r="J1458" s="356">
        <v>3985.3877599999996</v>
      </c>
      <c r="K1458" s="356">
        <v>39924.281390000004</v>
      </c>
      <c r="L1458" s="356">
        <v>131853.26704999999</v>
      </c>
      <c r="M1458" s="356">
        <v>42108.322959999998</v>
      </c>
      <c r="N1458" s="356">
        <v>173961.59000999999</v>
      </c>
      <c r="O1458" s="356">
        <v>216420.12417</v>
      </c>
      <c r="P1458" s="356">
        <v>45825.747240000004</v>
      </c>
      <c r="Q1458" s="356">
        <v>25.533840000000001</v>
      </c>
      <c r="R1458" s="357">
        <v>45851.281080000001</v>
      </c>
    </row>
    <row r="1459" spans="1:28" s="332" customFormat="1" ht="13.5">
      <c r="A1459" s="358"/>
      <c r="B1459" s="358"/>
      <c r="C1459" s="358"/>
      <c r="D1459" s="353" t="s">
        <v>67</v>
      </c>
      <c r="E1459" s="354">
        <v>35</v>
      </c>
      <c r="F1459" s="355">
        <v>659.38389000000006</v>
      </c>
      <c r="G1459" s="356">
        <v>851.53618000000006</v>
      </c>
      <c r="H1459" s="356">
        <v>1510.9200700000001</v>
      </c>
      <c r="I1459" s="356">
        <v>5792.6923299999999</v>
      </c>
      <c r="J1459" s="356">
        <v>1987.3613400000002</v>
      </c>
      <c r="K1459" s="356">
        <v>7780.0536700000002</v>
      </c>
      <c r="L1459" s="356">
        <v>101239.47994</v>
      </c>
      <c r="M1459" s="356">
        <v>17412.3416</v>
      </c>
      <c r="N1459" s="356">
        <v>118651.82154</v>
      </c>
      <c r="O1459" s="356">
        <v>127942.79528000001</v>
      </c>
      <c r="P1459" s="356">
        <v>26619.093109999998</v>
      </c>
      <c r="Q1459" s="356">
        <v>5.05246</v>
      </c>
      <c r="R1459" s="357">
        <v>26624.145570000001</v>
      </c>
    </row>
    <row r="1460" spans="1:28" s="332" customFormat="1" ht="13.5">
      <c r="A1460" s="358"/>
      <c r="B1460" s="358"/>
      <c r="C1460" s="358"/>
      <c r="D1460" s="358"/>
      <c r="E1460" s="359">
        <v>57</v>
      </c>
      <c r="F1460" s="360">
        <v>45.088720000000002</v>
      </c>
      <c r="G1460" s="361">
        <v>0.10840000000000001</v>
      </c>
      <c r="H1460" s="361">
        <v>45.197120000000005</v>
      </c>
      <c r="I1460" s="361">
        <v>3254.0322900000001</v>
      </c>
      <c r="J1460" s="361">
        <v>219.30482999999998</v>
      </c>
      <c r="K1460" s="361">
        <v>3473.3371200000001</v>
      </c>
      <c r="L1460" s="361">
        <v>1816.80852</v>
      </c>
      <c r="M1460" s="361">
        <v>373.80811</v>
      </c>
      <c r="N1460" s="361">
        <v>2190.61663</v>
      </c>
      <c r="O1460" s="361">
        <v>5709.1508700000004</v>
      </c>
      <c r="P1460" s="361">
        <v>33791.251960000001</v>
      </c>
      <c r="Q1460" s="361">
        <v>0.15827000000000002</v>
      </c>
      <c r="R1460" s="362">
        <v>33791.410229999994</v>
      </c>
    </row>
    <row r="1461" spans="1:28" s="332" customFormat="1" ht="13.5">
      <c r="A1461" s="358"/>
      <c r="B1461" s="358"/>
      <c r="C1461" s="358"/>
      <c r="D1461" s="353" t="s">
        <v>63</v>
      </c>
      <c r="E1461" s="354">
        <v>10</v>
      </c>
      <c r="F1461" s="355">
        <v>151569.89317</v>
      </c>
      <c r="G1461" s="356">
        <v>13315.373099999999</v>
      </c>
      <c r="H1461" s="356">
        <v>164885.26627000002</v>
      </c>
      <c r="I1461" s="356">
        <v>59757.662659999995</v>
      </c>
      <c r="J1461" s="356">
        <v>5809.7485399999996</v>
      </c>
      <c r="K1461" s="356">
        <v>65567.411200000002</v>
      </c>
      <c r="L1461" s="356">
        <v>129713.63559000001</v>
      </c>
      <c r="M1461" s="356">
        <v>59872.823200000006</v>
      </c>
      <c r="N1461" s="356">
        <v>189586.45879</v>
      </c>
      <c r="O1461" s="356">
        <v>420039.13626</v>
      </c>
      <c r="P1461" s="356">
        <v>1164764.0856900001</v>
      </c>
      <c r="Q1461" s="356">
        <v>142131.73780999999</v>
      </c>
      <c r="R1461" s="357">
        <v>1306895.8234999999</v>
      </c>
    </row>
    <row r="1462" spans="1:28" s="332" customFormat="1" ht="13.5">
      <c r="A1462" s="358"/>
      <c r="B1462" s="358"/>
      <c r="C1462" s="358"/>
      <c r="D1462" s="353" t="s">
        <v>68</v>
      </c>
      <c r="E1462" s="354">
        <v>25</v>
      </c>
      <c r="F1462" s="355">
        <v>1668.94354</v>
      </c>
      <c r="G1462" s="356">
        <v>218.03721999999999</v>
      </c>
      <c r="H1462" s="356">
        <v>1886.9807599999999</v>
      </c>
      <c r="I1462" s="356">
        <v>10475.57015</v>
      </c>
      <c r="J1462" s="356">
        <v>4329.0772200000001</v>
      </c>
      <c r="K1462" s="356">
        <v>14804.647369999999</v>
      </c>
      <c r="L1462" s="356">
        <v>85850.297689999992</v>
      </c>
      <c r="M1462" s="356">
        <v>12559.87529</v>
      </c>
      <c r="N1462" s="356">
        <v>98410.172980000003</v>
      </c>
      <c r="O1462" s="356">
        <v>115101.80111</v>
      </c>
      <c r="P1462" s="356">
        <v>47064.415289999997</v>
      </c>
      <c r="Q1462" s="356">
        <v>20.082180000000001</v>
      </c>
      <c r="R1462" s="357">
        <v>47084.497470000002</v>
      </c>
    </row>
    <row r="1463" spans="1:28" s="332" customFormat="1" ht="13.5">
      <c r="A1463" s="358"/>
      <c r="B1463" s="358"/>
      <c r="C1463" s="358"/>
      <c r="D1463" s="353" t="s">
        <v>83</v>
      </c>
      <c r="E1463" s="354">
        <v>14</v>
      </c>
      <c r="F1463" s="355">
        <v>49.232610000000001</v>
      </c>
      <c r="G1463" s="356">
        <v>16.568480000000001</v>
      </c>
      <c r="H1463" s="356">
        <v>65.801090000000002</v>
      </c>
      <c r="I1463" s="356">
        <v>2337.0910099999996</v>
      </c>
      <c r="J1463" s="356">
        <v>1087.4875099999999</v>
      </c>
      <c r="K1463" s="356">
        <v>3424.57852</v>
      </c>
      <c r="L1463" s="356">
        <v>34198.16042</v>
      </c>
      <c r="M1463" s="356">
        <v>4188.8222699999997</v>
      </c>
      <c r="N1463" s="356">
        <v>38386.982689999997</v>
      </c>
      <c r="O1463" s="356">
        <v>41877.362299999993</v>
      </c>
      <c r="P1463" s="356">
        <v>13196.84943</v>
      </c>
      <c r="Q1463" s="356">
        <v>1.89703</v>
      </c>
      <c r="R1463" s="357">
        <v>13198.74646</v>
      </c>
    </row>
    <row r="1464" spans="1:28" s="332" customFormat="1" ht="13.5">
      <c r="A1464" s="358"/>
      <c r="B1464" s="358"/>
      <c r="C1464" s="358"/>
      <c r="D1464" s="353" t="s">
        <v>69</v>
      </c>
      <c r="E1464" s="354">
        <v>27</v>
      </c>
      <c r="F1464" s="355">
        <v>6.9162400000000002</v>
      </c>
      <c r="G1464" s="356">
        <v>3.9607700000000001</v>
      </c>
      <c r="H1464" s="356">
        <v>10.87701</v>
      </c>
      <c r="I1464" s="356">
        <v>3946.6190299999998</v>
      </c>
      <c r="J1464" s="356">
        <v>1711.2153899999998</v>
      </c>
      <c r="K1464" s="356">
        <v>5657.8344200000001</v>
      </c>
      <c r="L1464" s="356">
        <v>44472.388840000007</v>
      </c>
      <c r="M1464" s="356">
        <v>10825.60183</v>
      </c>
      <c r="N1464" s="356">
        <v>55297.990669999999</v>
      </c>
      <c r="O1464" s="356">
        <v>60966.702100000002</v>
      </c>
      <c r="P1464" s="356">
        <v>8440.1009700000013</v>
      </c>
      <c r="Q1464" s="356">
        <v>27.936859999999999</v>
      </c>
      <c r="R1464" s="357">
        <v>8468.0378299999993</v>
      </c>
    </row>
    <row r="1465" spans="1:28" s="332" customFormat="1" ht="13.5">
      <c r="A1465" s="358"/>
      <c r="B1465" s="358"/>
      <c r="C1465" s="358"/>
      <c r="D1465" s="358"/>
      <c r="E1465" s="359">
        <v>40</v>
      </c>
      <c r="F1465" s="360">
        <v>1230.69841</v>
      </c>
      <c r="G1465" s="361">
        <v>891.32339999999999</v>
      </c>
      <c r="H1465" s="361">
        <v>2122.0218100000002</v>
      </c>
      <c r="I1465" s="361">
        <v>3427.5206499999999</v>
      </c>
      <c r="J1465" s="361">
        <v>4388.3686500000003</v>
      </c>
      <c r="K1465" s="361">
        <v>7815.8892999999998</v>
      </c>
      <c r="L1465" s="361">
        <v>73677.022590000008</v>
      </c>
      <c r="M1465" s="361">
        <v>32604.623879999999</v>
      </c>
      <c r="N1465" s="361">
        <v>106281.64646999999</v>
      </c>
      <c r="O1465" s="361">
        <v>116219.55757999999</v>
      </c>
      <c r="P1465" s="361">
        <v>10164.686210000002</v>
      </c>
      <c r="Q1465" s="361">
        <v>5.5050100000000004</v>
      </c>
      <c r="R1465" s="362">
        <v>10170.191220000001</v>
      </c>
    </row>
    <row r="1466" spans="1:28" s="332" customFormat="1" ht="13.5">
      <c r="A1466" s="358"/>
      <c r="B1466" s="353" t="s">
        <v>17</v>
      </c>
      <c r="C1466" s="353" t="s">
        <v>282</v>
      </c>
      <c r="D1466" s="353" t="s">
        <v>283</v>
      </c>
      <c r="E1466" s="354">
        <v>98</v>
      </c>
      <c r="F1466" s="355">
        <v>319.28989000000001</v>
      </c>
      <c r="G1466" s="356">
        <v>0</v>
      </c>
      <c r="H1466" s="356">
        <v>319.28989000000001</v>
      </c>
      <c r="I1466" s="356">
        <v>1775.9666499999998</v>
      </c>
      <c r="J1466" s="356">
        <v>79.866590000000002</v>
      </c>
      <c r="K1466" s="356">
        <v>1855.8332399999999</v>
      </c>
      <c r="L1466" s="356">
        <v>1279.3588999999999</v>
      </c>
      <c r="M1466" s="356">
        <v>104.53460000000001</v>
      </c>
      <c r="N1466" s="356">
        <v>1383.8934999999999</v>
      </c>
      <c r="O1466" s="356">
        <v>3559.0166300000001</v>
      </c>
      <c r="P1466" s="356">
        <v>45279.964679999997</v>
      </c>
      <c r="Q1466" s="356">
        <v>5.0619999999999998E-2</v>
      </c>
      <c r="R1466" s="357">
        <v>45280.015299999999</v>
      </c>
    </row>
    <row r="1467" spans="1:28" s="332" customFormat="1" ht="13.5">
      <c r="A1467" s="358"/>
      <c r="B1467" s="353" t="s">
        <v>21</v>
      </c>
      <c r="C1467" s="353" t="s">
        <v>21</v>
      </c>
      <c r="D1467" s="353" t="s">
        <v>21</v>
      </c>
      <c r="E1467" s="354">
        <v>92</v>
      </c>
      <c r="F1467" s="355">
        <v>83.071740000000005</v>
      </c>
      <c r="G1467" s="356">
        <v>2395.6101600000002</v>
      </c>
      <c r="H1467" s="356">
        <v>2478.6819</v>
      </c>
      <c r="I1467" s="356">
        <v>2110.6690099999996</v>
      </c>
      <c r="J1467" s="356">
        <v>24.013380000000002</v>
      </c>
      <c r="K1467" s="356">
        <v>2134.6823899999999</v>
      </c>
      <c r="L1467" s="356">
        <v>2851.4407700000002</v>
      </c>
      <c r="M1467" s="356">
        <v>139.02160000000001</v>
      </c>
      <c r="N1467" s="356">
        <v>2990.4623700000002</v>
      </c>
      <c r="O1467" s="356">
        <v>7603.8266599999997</v>
      </c>
      <c r="P1467" s="356">
        <v>56242.946810000001</v>
      </c>
      <c r="Q1467" s="356">
        <v>33.193599999999996</v>
      </c>
      <c r="R1467" s="357">
        <v>56276.14041</v>
      </c>
    </row>
    <row r="1468" spans="1:28" s="332" customFormat="1" ht="13.5">
      <c r="A1468" s="358"/>
      <c r="B1468" s="358"/>
      <c r="C1468" s="353" t="s">
        <v>298</v>
      </c>
      <c r="D1468" s="353" t="s">
        <v>298</v>
      </c>
      <c r="E1468" s="354">
        <v>104</v>
      </c>
      <c r="F1468" s="355">
        <v>0</v>
      </c>
      <c r="G1468" s="356">
        <v>0</v>
      </c>
      <c r="H1468" s="356">
        <v>0</v>
      </c>
      <c r="I1468" s="356">
        <v>0</v>
      </c>
      <c r="J1468" s="356">
        <v>0</v>
      </c>
      <c r="K1468" s="356">
        <v>0</v>
      </c>
      <c r="L1468" s="356">
        <v>0</v>
      </c>
      <c r="M1468" s="356">
        <v>0</v>
      </c>
      <c r="N1468" s="356">
        <v>0</v>
      </c>
      <c r="O1468" s="356">
        <v>0</v>
      </c>
      <c r="P1468" s="356">
        <v>749.82435999999996</v>
      </c>
      <c r="Q1468" s="356">
        <v>0</v>
      </c>
      <c r="R1468" s="357">
        <v>749.82435999999996</v>
      </c>
    </row>
    <row r="1469" spans="1:28" s="332" customFormat="1" ht="13.5">
      <c r="A1469" s="363" t="s">
        <v>459</v>
      </c>
      <c r="B1469" s="364"/>
      <c r="C1469" s="364"/>
      <c r="D1469" s="364"/>
      <c r="E1469" s="364"/>
      <c r="F1469" s="365">
        <v>60623684.286700003</v>
      </c>
      <c r="G1469" s="366">
        <v>50564712.492809966</v>
      </c>
      <c r="H1469" s="366">
        <v>111188396.77950987</v>
      </c>
      <c r="I1469" s="366">
        <v>69730090.653719783</v>
      </c>
      <c r="J1469" s="366">
        <v>39874286.783950068</v>
      </c>
      <c r="K1469" s="366">
        <v>109604377.43766981</v>
      </c>
      <c r="L1469" s="366">
        <v>74963535.839030117</v>
      </c>
      <c r="M1469" s="366">
        <v>50328902.533909895</v>
      </c>
      <c r="N1469" s="366">
        <v>125292438.37293997</v>
      </c>
      <c r="O1469" s="366">
        <v>346085212.59011984</v>
      </c>
      <c r="P1469" s="366">
        <v>252294284.03385031</v>
      </c>
      <c r="Q1469" s="366">
        <v>97560639.481819913</v>
      </c>
      <c r="R1469" s="367">
        <v>349854923.5156709</v>
      </c>
    </row>
    <row r="1470" spans="1:28" s="332" customFormat="1" ht="13.5">
      <c r="A1470" s="7"/>
      <c r="B1470" s="7"/>
      <c r="C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row>
    <row r="1471" spans="1:28" s="332" customFormat="1" ht="13.5">
      <c r="A1471" s="7"/>
      <c r="B1471" s="7"/>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row>
    <row r="1472" spans="1:28" s="332" customFormat="1" ht="13.5">
      <c r="A1472" s="7"/>
      <c r="B1472" s="7"/>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row>
    <row r="1473" spans="1:28" s="332" customFormat="1" ht="13.5">
      <c r="A1473" s="7"/>
      <c r="B1473" s="7"/>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row>
    <row r="1474" spans="1:28" s="332" customFormat="1" ht="13.5">
      <c r="A1474" s="7"/>
      <c r="B1474" s="7"/>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row>
    <row r="1475" spans="1:28" s="332" customFormat="1" ht="13.5">
      <c r="A1475" s="7"/>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row>
    <row r="1476" spans="1:28" s="332" customFormat="1" ht="13.5">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row>
    <row r="1477" spans="1:28" s="332" customFormat="1" ht="13.5">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row>
    <row r="1478" spans="1:28" s="332" customFormat="1" ht="13.5">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row>
    <row r="1479" spans="1:28" s="332" customFormat="1" ht="13.5">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row>
    <row r="1480" spans="1:28" s="332" customFormat="1" ht="13.5">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row>
    <row r="1481" spans="1:28" s="332" customFormat="1" ht="13.5">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row>
    <row r="1482" spans="1:28" s="332" customFormat="1" ht="13.5">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row>
    <row r="1483" spans="1:28" s="332" customFormat="1" ht="13.5">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row>
    <row r="1484" spans="1:28" s="332" customFormat="1" ht="13.5">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row>
    <row r="1485" spans="1:28" s="332" customFormat="1" ht="13.5">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row>
    <row r="1486" spans="1:28" s="332" customFormat="1" ht="13.5">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row>
    <row r="1487" spans="1:28" s="332" customFormat="1" ht="13.5">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row>
    <row r="1488" spans="1:28" s="332" customFormat="1" ht="13.5">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row>
    <row r="1489" spans="1:28" s="332" customFormat="1" ht="13.5">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row>
    <row r="1490" spans="1:28" s="332" customFormat="1" ht="13.5">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row>
    <row r="1491" spans="1:28" s="332" customFormat="1" ht="13.5">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row>
    <row r="1492" spans="1:28" s="332" customFormat="1" ht="13.5">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row>
    <row r="1493" spans="1:28" s="332" customFormat="1" ht="13.5">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row>
    <row r="1494" spans="1:28" s="332" customFormat="1" ht="13.5">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row>
    <row r="1495" spans="1:28" s="332" customFormat="1" ht="13.5">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row>
    <row r="1496" spans="1:28" s="332" customFormat="1" ht="13.5">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row>
    <row r="1497" spans="1:28" s="332" customFormat="1" ht="13.5">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row>
    <row r="1498" spans="1:28" s="332" customFormat="1" ht="13.5">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row>
    <row r="1499" spans="1:28" s="332" customFormat="1" ht="13.5">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row>
    <row r="1500" spans="1:28" s="332" customFormat="1" ht="13.5">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row>
    <row r="1501" spans="1:28" s="332" customFormat="1" ht="13.5">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row>
    <row r="1502" spans="1:28" s="332" customFormat="1" ht="13.5">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row>
    <row r="1503" spans="1:28" s="332" customFormat="1" ht="13.5">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row>
    <row r="1504" spans="1:28" s="332" customFormat="1" ht="13.5">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row>
    <row r="1505" spans="1:28" s="332" customFormat="1" ht="13.5">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row>
    <row r="1506" spans="1:28" s="332" customFormat="1" ht="13.5">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32" customFormat="1" ht="13.5">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32" customFormat="1" ht="13.5">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32" customFormat="1" ht="13.5">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32" customFormat="1" ht="13.5">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32" customFormat="1" ht="13.5">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32" customFormat="1" ht="13.5">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32" customFormat="1" ht="13.5">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32" customFormat="1" ht="13.5">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32" customFormat="1" ht="13.5">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32" customFormat="1" ht="13.5">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32" customFormat="1" ht="13.5">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32" customFormat="1" ht="13.5">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32" customFormat="1" ht="13.5">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32" customFormat="1" ht="13.5">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32" customFormat="1" ht="13.5">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32" customFormat="1" ht="13.5">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32" customFormat="1" ht="13.5">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32" customFormat="1" ht="13.5">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32" customFormat="1" ht="13.5">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32" customFormat="1" ht="13.5">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32" customFormat="1" ht="13.5">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32" customFormat="1" ht="13.5">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32" customFormat="1" ht="13.5">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32" customFormat="1" ht="13.5">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32" customFormat="1" ht="13.5">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32" customFormat="1" ht="13.5">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32" customFormat="1" ht="13.5">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32" customFormat="1" ht="13.5">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32" customFormat="1" ht="13.5">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32" customFormat="1" ht="13.5">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32" customFormat="1" ht="13.5">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32" customFormat="1" ht="13.5">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32" customFormat="1" ht="13.5">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32" customFormat="1" ht="13.5">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32" customFormat="1" ht="13.5">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32" customFormat="1" ht="13.5">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32" customFormat="1" ht="13.5">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32" customFormat="1" ht="13.5">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32" customFormat="1" ht="13.5">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32" customFormat="1" ht="13.5">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32" customFormat="1" ht="13.5">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32" customFormat="1" ht="13.5">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32" customFormat="1" ht="13.5">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32" customFormat="1" ht="13.5">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32" customFormat="1" ht="13.5">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32" customFormat="1" ht="13.5">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32" customFormat="1" ht="13.5">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32" customFormat="1" ht="13.5">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32" customFormat="1" ht="13.5">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32" customFormat="1" ht="13.5">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32" customFormat="1" ht="13.5">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32" customFormat="1" ht="13.5">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32" customFormat="1" ht="13.5">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32" customFormat="1" ht="13.5">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32" customFormat="1" ht="13.5">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32" customFormat="1" ht="13.5">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32" customFormat="1" ht="13.5">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32" customFormat="1" ht="13.5">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32" customFormat="1" ht="13.5">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32" customFormat="1" ht="13.5">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32" customFormat="1" ht="13.5">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32" customFormat="1" ht="13.5">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32" customFormat="1" ht="13.5">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32" customFormat="1" ht="13.5">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32" customFormat="1" ht="13.5">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32" customFormat="1" ht="13.5">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32" customFormat="1" ht="13.5">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32" customFormat="1" ht="13.5">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32" customFormat="1" ht="13.5">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32" customFormat="1" ht="13.5">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32" customFormat="1" ht="13.5">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0A46AD02-D12E-4491-A285-664E97072327}"/>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AE09-EA80-44CD-8CA1-F07AA403AC7F}">
  <dimension ref="A1:AE31"/>
  <sheetViews>
    <sheetView showGridLines="0" workbookViewId="0"/>
  </sheetViews>
  <sheetFormatPr baseColWidth="10" defaultRowHeight="12.75"/>
  <cols>
    <col min="1" max="1" width="23.140625" style="7" customWidth="1"/>
    <col min="2" max="4" width="4.5703125" style="7" customWidth="1"/>
    <col min="5" max="5" width="5.140625" style="7" bestFit="1" customWidth="1"/>
    <col min="6" max="12" width="4.5703125" style="7" customWidth="1"/>
    <col min="13" max="13" width="5.5703125" style="7" bestFit="1" customWidth="1"/>
    <col min="14" max="15" width="4.5703125" style="7" customWidth="1"/>
    <col min="16" max="16" width="5.5703125" style="7" customWidth="1"/>
    <col min="17" max="26" width="4.5703125" style="7" customWidth="1"/>
    <col min="27" max="27" width="5.5703125" style="7" bestFit="1" customWidth="1"/>
    <col min="28" max="28" width="10.42578125" style="7" bestFit="1" customWidth="1"/>
    <col min="29" max="29" width="9.85546875" style="7" customWidth="1"/>
    <col min="30" max="16384" width="11.42578125" style="7"/>
  </cols>
  <sheetData>
    <row r="1" spans="1:31" s="293" customFormat="1" ht="18" customHeight="1">
      <c r="A1" s="1521" t="s">
        <v>1220</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38"/>
    </row>
    <row r="2" spans="1:31" s="294" customFormat="1" ht="27.75">
      <c r="A2" s="168" t="s">
        <v>177</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31" s="295" customFormat="1" ht="18" customHeight="1">
      <c r="A3" s="170">
        <v>45412</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row>
    <row r="4" spans="1:31" s="296" customFormat="1" ht="18" customHeight="1">
      <c r="A4" s="171" t="s">
        <v>178</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5" spans="1:31" s="176" customFormat="1" ht="12" customHeight="1" thickBot="1"/>
    <row r="6" spans="1:31" s="176" customFormat="1" ht="102" customHeight="1">
      <c r="A6" s="297" t="s">
        <v>1</v>
      </c>
      <c r="B6" s="298" t="s">
        <v>2</v>
      </c>
      <c r="C6" s="298" t="s">
        <v>3</v>
      </c>
      <c r="D6" s="298" t="s">
        <v>4</v>
      </c>
      <c r="E6" s="298" t="s">
        <v>5</v>
      </c>
      <c r="F6" s="298" t="s">
        <v>6</v>
      </c>
      <c r="G6" s="298" t="s">
        <v>7</v>
      </c>
      <c r="H6" s="298" t="s">
        <v>8</v>
      </c>
      <c r="I6" s="298" t="s">
        <v>9</v>
      </c>
      <c r="J6" s="298" t="s">
        <v>10</v>
      </c>
      <c r="K6" s="298" t="s">
        <v>11</v>
      </c>
      <c r="L6" s="298" t="s">
        <v>12</v>
      </c>
      <c r="M6" s="298" t="s">
        <v>13</v>
      </c>
      <c r="N6" s="298" t="s">
        <v>14</v>
      </c>
      <c r="O6" s="298" t="s">
        <v>15</v>
      </c>
      <c r="P6" s="298" t="s">
        <v>16</v>
      </c>
      <c r="Q6" s="298" t="s">
        <v>17</v>
      </c>
      <c r="R6" s="298" t="s">
        <v>18</v>
      </c>
      <c r="S6" s="298" t="s">
        <v>19</v>
      </c>
      <c r="T6" s="298" t="s">
        <v>20</v>
      </c>
      <c r="U6" s="298" t="s">
        <v>21</v>
      </c>
      <c r="V6" s="298" t="s">
        <v>22</v>
      </c>
      <c r="W6" s="298" t="s">
        <v>23</v>
      </c>
      <c r="X6" s="298" t="s">
        <v>24</v>
      </c>
      <c r="Y6" s="298" t="s">
        <v>25</v>
      </c>
      <c r="Z6" s="298" t="s">
        <v>26</v>
      </c>
      <c r="AA6" s="299" t="s">
        <v>179</v>
      </c>
      <c r="AB6" s="300" t="s">
        <v>180</v>
      </c>
      <c r="AC6" s="301"/>
    </row>
    <row r="7" spans="1:31" s="176" customFormat="1" ht="4.5" customHeight="1">
      <c r="A7" s="302"/>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4"/>
      <c r="AC7" s="305"/>
    </row>
    <row r="8" spans="1:31" s="176" customFormat="1" ht="6.75" customHeight="1">
      <c r="A8" s="181"/>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5"/>
      <c r="AC8" s="305"/>
    </row>
    <row r="9" spans="1:31" s="24" customFormat="1" ht="20.100000000000001" customHeight="1">
      <c r="A9" s="307" t="s">
        <v>29</v>
      </c>
      <c r="B9" s="308">
        <v>0.1082875690903024</v>
      </c>
      <c r="C9" s="308">
        <v>0.85734234528282072</v>
      </c>
      <c r="D9" s="308">
        <v>0.13754333034541361</v>
      </c>
      <c r="E9" s="308">
        <v>2.5498745582348619</v>
      </c>
      <c r="F9" s="308">
        <v>0.18302721201197716</v>
      </c>
      <c r="G9" s="308">
        <v>0.90389535425594003</v>
      </c>
      <c r="H9" s="308">
        <v>1.9998816998500559</v>
      </c>
      <c r="I9" s="308">
        <v>1.1599068040616416</v>
      </c>
      <c r="J9" s="308">
        <v>0</v>
      </c>
      <c r="K9" s="308">
        <v>0.50320886483263405</v>
      </c>
      <c r="L9" s="308">
        <v>1.1434904191394746</v>
      </c>
      <c r="M9" s="308">
        <v>1.5899327439463533</v>
      </c>
      <c r="N9" s="308">
        <v>2.7938524480475095</v>
      </c>
      <c r="O9" s="308">
        <v>1.7407706082686849</v>
      </c>
      <c r="P9" s="308">
        <v>78.602623742634094</v>
      </c>
      <c r="Q9" s="308">
        <v>0.73505133526463229</v>
      </c>
      <c r="R9" s="308">
        <v>0.10751901465531991</v>
      </c>
      <c r="S9" s="308">
        <v>0.15558704707879126</v>
      </c>
      <c r="T9" s="308">
        <v>0.2062741185343947</v>
      </c>
      <c r="U9" s="308">
        <v>1.9752251890511614</v>
      </c>
      <c r="V9" s="308">
        <v>0.55375076309576143</v>
      </c>
      <c r="W9" s="308">
        <v>0.93126671815703299</v>
      </c>
      <c r="X9" s="308">
        <v>0.37249728437171614</v>
      </c>
      <c r="Y9" s="308">
        <v>0.12084231523357078</v>
      </c>
      <c r="Z9" s="308">
        <v>0.56834851455585977</v>
      </c>
      <c r="AA9" s="308">
        <v>0</v>
      </c>
      <c r="AB9" s="309">
        <v>75959616.317000002</v>
      </c>
      <c r="AC9" s="309"/>
      <c r="AD9" s="310"/>
      <c r="AE9" s="311"/>
    </row>
    <row r="10" spans="1:31" s="24" customFormat="1" ht="20.100000000000001" customHeight="1">
      <c r="A10" s="307" t="s">
        <v>30</v>
      </c>
      <c r="B10" s="308">
        <v>0</v>
      </c>
      <c r="C10" s="308">
        <v>0</v>
      </c>
      <c r="D10" s="308">
        <v>0</v>
      </c>
      <c r="E10" s="308">
        <v>2.8696144791362457</v>
      </c>
      <c r="F10" s="308">
        <v>0</v>
      </c>
      <c r="G10" s="308">
        <v>0</v>
      </c>
      <c r="H10" s="308">
        <v>0</v>
      </c>
      <c r="I10" s="308">
        <v>0.51253249509450804</v>
      </c>
      <c r="J10" s="308">
        <v>0</v>
      </c>
      <c r="K10" s="308">
        <v>0</v>
      </c>
      <c r="L10" s="308">
        <v>0.24459359218154358</v>
      </c>
      <c r="M10" s="308">
        <v>1.914924795849918</v>
      </c>
      <c r="N10" s="308">
        <v>1.3164825508724001</v>
      </c>
      <c r="O10" s="308">
        <v>2.3603308569281904</v>
      </c>
      <c r="P10" s="308">
        <v>85.244914342140191</v>
      </c>
      <c r="Q10" s="308">
        <v>2.4504691258421163</v>
      </c>
      <c r="R10" s="308">
        <v>0</v>
      </c>
      <c r="S10" s="308">
        <v>0</v>
      </c>
      <c r="T10" s="308">
        <v>0</v>
      </c>
      <c r="U10" s="308">
        <v>3.0861377619548938</v>
      </c>
      <c r="V10" s="308">
        <v>0</v>
      </c>
      <c r="W10" s="308">
        <v>0</v>
      </c>
      <c r="X10" s="308">
        <v>0</v>
      </c>
      <c r="Y10" s="308">
        <v>0</v>
      </c>
      <c r="Z10" s="308">
        <v>0</v>
      </c>
      <c r="AA10" s="308">
        <v>0</v>
      </c>
      <c r="AB10" s="309">
        <v>1847810.0589999999</v>
      </c>
      <c r="AC10" s="309"/>
      <c r="AD10" s="310"/>
      <c r="AE10" s="311"/>
    </row>
    <row r="11" spans="1:31" s="24" customFormat="1" ht="20.100000000000001" customHeight="1">
      <c r="A11" s="307" t="s">
        <v>31</v>
      </c>
      <c r="B11" s="308">
        <v>0.17914018342218102</v>
      </c>
      <c r="C11" s="308">
        <v>0.86841526606675679</v>
      </c>
      <c r="D11" s="308">
        <v>0.16996665591967883</v>
      </c>
      <c r="E11" s="308">
        <v>2.06811216906826</v>
      </c>
      <c r="F11" s="308">
        <v>0.27465391818338664</v>
      </c>
      <c r="G11" s="308">
        <v>0.65812909970581035</v>
      </c>
      <c r="H11" s="308">
        <v>2.364094682910888</v>
      </c>
      <c r="I11" s="308">
        <v>0.67649391256590896</v>
      </c>
      <c r="J11" s="308">
        <v>4.6040028860427989E-2</v>
      </c>
      <c r="K11" s="308">
        <v>0.33989640475018845</v>
      </c>
      <c r="L11" s="308">
        <v>1.0776739566013465</v>
      </c>
      <c r="M11" s="308">
        <v>0.87111303650126948</v>
      </c>
      <c r="N11" s="308">
        <v>2.0956098437565012</v>
      </c>
      <c r="O11" s="308">
        <v>1.1735910152287643</v>
      </c>
      <c r="P11" s="308">
        <v>82.75844604795401</v>
      </c>
      <c r="Q11" s="308">
        <v>0.38980381972895928</v>
      </c>
      <c r="R11" s="308">
        <v>8.6611013279383919E-2</v>
      </c>
      <c r="S11" s="308">
        <v>0.1596925391799974</v>
      </c>
      <c r="T11" s="308">
        <v>0.12309178189768875</v>
      </c>
      <c r="U11" s="308">
        <v>1.100363430927684</v>
      </c>
      <c r="V11" s="308">
        <v>0.42206929316206815</v>
      </c>
      <c r="W11" s="308">
        <v>0.51689745047428015</v>
      </c>
      <c r="X11" s="308">
        <v>0.37557169188925388</v>
      </c>
      <c r="Y11" s="308">
        <v>0.10031375357772747</v>
      </c>
      <c r="Z11" s="308">
        <v>0.33024833745950499</v>
      </c>
      <c r="AA11" s="308">
        <v>0.77396066692808385</v>
      </c>
      <c r="AB11" s="309">
        <v>118156161.815</v>
      </c>
      <c r="AC11" s="309"/>
      <c r="AD11" s="312"/>
      <c r="AE11" s="311"/>
    </row>
    <row r="12" spans="1:31" s="24" customFormat="1" ht="20.100000000000001" customHeight="1">
      <c r="A12" s="307" t="s">
        <v>32</v>
      </c>
      <c r="B12" s="308">
        <v>0</v>
      </c>
      <c r="C12" s="308">
        <v>1.9366658593628991</v>
      </c>
      <c r="D12" s="308">
        <v>0</v>
      </c>
      <c r="E12" s="308">
        <v>1.2204419237100779</v>
      </c>
      <c r="F12" s="308">
        <v>0</v>
      </c>
      <c r="G12" s="308">
        <v>2.6838401891168875</v>
      </c>
      <c r="H12" s="308">
        <v>0.20922488834497432</v>
      </c>
      <c r="I12" s="308">
        <v>0.69903242189100889</v>
      </c>
      <c r="J12" s="308">
        <v>0</v>
      </c>
      <c r="K12" s="308">
        <v>0</v>
      </c>
      <c r="L12" s="308">
        <v>1.6436109048450549</v>
      </c>
      <c r="M12" s="308">
        <v>2.0407077702469838</v>
      </c>
      <c r="N12" s="308">
        <v>2.2438488728714296</v>
      </c>
      <c r="O12" s="308">
        <v>2.7855639524747162</v>
      </c>
      <c r="P12" s="308">
        <v>75.657870933439966</v>
      </c>
      <c r="Q12" s="308">
        <v>0.52889911273442058</v>
      </c>
      <c r="R12" s="308">
        <v>0</v>
      </c>
      <c r="S12" s="308">
        <v>0</v>
      </c>
      <c r="T12" s="308">
        <v>0</v>
      </c>
      <c r="U12" s="308">
        <v>5.9021107334966221</v>
      </c>
      <c r="V12" s="308">
        <v>0.72515933962735624</v>
      </c>
      <c r="W12" s="308">
        <v>0.49886435642891902</v>
      </c>
      <c r="X12" s="308">
        <v>0.51377961600462796</v>
      </c>
      <c r="Y12" s="308">
        <v>0.26906205641267544</v>
      </c>
      <c r="Z12" s="308">
        <v>0.4413170689913849</v>
      </c>
      <c r="AA12" s="308">
        <v>0</v>
      </c>
      <c r="AB12" s="309">
        <v>8777051.4039999992</v>
      </c>
      <c r="AC12" s="309"/>
      <c r="AD12" s="310"/>
      <c r="AE12" s="311"/>
    </row>
    <row r="13" spans="1:31" s="24" customFormat="1" ht="20.100000000000001" customHeight="1">
      <c r="A13" s="307" t="s">
        <v>33</v>
      </c>
      <c r="B13" s="308">
        <v>0</v>
      </c>
      <c r="C13" s="308">
        <v>7.9734968796018588E-2</v>
      </c>
      <c r="D13" s="308">
        <v>0</v>
      </c>
      <c r="E13" s="308">
        <v>0.30672894358009783</v>
      </c>
      <c r="F13" s="308">
        <v>0</v>
      </c>
      <c r="G13" s="308">
        <v>0.32740027748735373</v>
      </c>
      <c r="H13" s="308">
        <v>0.46560460551190386</v>
      </c>
      <c r="I13" s="308">
        <v>4.9927184867262157E-2</v>
      </c>
      <c r="J13" s="308">
        <v>0</v>
      </c>
      <c r="K13" s="308">
        <v>0</v>
      </c>
      <c r="L13" s="308">
        <v>0.11902318826307239</v>
      </c>
      <c r="M13" s="308">
        <v>0.23401813629892482</v>
      </c>
      <c r="N13" s="308">
        <v>0.37213023982393967</v>
      </c>
      <c r="O13" s="308">
        <v>0.51290009866405617</v>
      </c>
      <c r="P13" s="308">
        <v>96.704131072697223</v>
      </c>
      <c r="Q13" s="308">
        <v>1.5523232877873126E-2</v>
      </c>
      <c r="R13" s="308">
        <v>0</v>
      </c>
      <c r="S13" s="308">
        <v>0</v>
      </c>
      <c r="T13" s="308">
        <v>0</v>
      </c>
      <c r="U13" s="308">
        <v>0.70323775176064063</v>
      </c>
      <c r="V13" s="308">
        <v>3.2668534043359385E-2</v>
      </c>
      <c r="W13" s="308">
        <v>2.4713806792813896E-2</v>
      </c>
      <c r="X13" s="308">
        <v>2.6370927353807711E-2</v>
      </c>
      <c r="Y13" s="308">
        <v>0</v>
      </c>
      <c r="Z13" s="308">
        <v>2.5887031181655973E-2</v>
      </c>
      <c r="AA13" s="308">
        <v>0</v>
      </c>
      <c r="AB13" s="309">
        <v>14073266.936000001</v>
      </c>
      <c r="AC13" s="309"/>
      <c r="AD13" s="310"/>
      <c r="AE13" s="311"/>
    </row>
    <row r="14" spans="1:31" s="24" customFormat="1" ht="20.100000000000001" customHeight="1">
      <c r="A14" s="307" t="s">
        <v>114</v>
      </c>
      <c r="B14" s="308">
        <v>0</v>
      </c>
      <c r="C14" s="308">
        <v>0.89657115793793152</v>
      </c>
      <c r="D14" s="308">
        <v>0.1382249902670592</v>
      </c>
      <c r="E14" s="308">
        <v>2.7651600802669809</v>
      </c>
      <c r="F14" s="308">
        <v>0</v>
      </c>
      <c r="G14" s="308">
        <v>1.1942063168994177</v>
      </c>
      <c r="H14" s="308">
        <v>1.4528410196478805</v>
      </c>
      <c r="I14" s="308">
        <v>1.1338422697256643</v>
      </c>
      <c r="J14" s="308">
        <v>0</v>
      </c>
      <c r="K14" s="308">
        <v>0.46886553704915818</v>
      </c>
      <c r="L14" s="308">
        <v>1.0965623377088582</v>
      </c>
      <c r="M14" s="308">
        <v>1.1311286000844516</v>
      </c>
      <c r="N14" s="308">
        <v>3.0154302469366874</v>
      </c>
      <c r="O14" s="308">
        <v>1.8732517773985651</v>
      </c>
      <c r="P14" s="308">
        <v>79.965298543463064</v>
      </c>
      <c r="Q14" s="308">
        <v>0.47111399981940277</v>
      </c>
      <c r="R14" s="308">
        <v>0.13015926322565377</v>
      </c>
      <c r="S14" s="308">
        <v>0.15998320653596126</v>
      </c>
      <c r="T14" s="308">
        <v>8.3800450216882455E-2</v>
      </c>
      <c r="U14" s="308">
        <v>1.8724255307195574</v>
      </c>
      <c r="V14" s="308">
        <v>0.39402285350911731</v>
      </c>
      <c r="W14" s="308">
        <v>0.5556957433131503</v>
      </c>
      <c r="X14" s="308">
        <v>0.66708502267021119</v>
      </c>
      <c r="Y14" s="308">
        <v>0.17389547264328828</v>
      </c>
      <c r="Z14" s="308">
        <v>0.36043557996105652</v>
      </c>
      <c r="AA14" s="308">
        <v>0</v>
      </c>
      <c r="AB14" s="309">
        <v>52102841.795000002</v>
      </c>
      <c r="AC14" s="309"/>
      <c r="AD14" s="310"/>
      <c r="AE14" s="311"/>
    </row>
    <row r="15" spans="1:31" s="24" customFormat="1" ht="20.100000000000001" customHeight="1">
      <c r="A15" s="307" t="s">
        <v>35</v>
      </c>
      <c r="B15" s="308">
        <v>0</v>
      </c>
      <c r="C15" s="308">
        <v>0</v>
      </c>
      <c r="D15" s="308">
        <v>0</v>
      </c>
      <c r="E15" s="308">
        <v>0</v>
      </c>
      <c r="F15" s="308">
        <v>0</v>
      </c>
      <c r="G15" s="308">
        <v>0</v>
      </c>
      <c r="H15" s="308">
        <v>0</v>
      </c>
      <c r="I15" s="308">
        <v>0</v>
      </c>
      <c r="J15" s="308">
        <v>0</v>
      </c>
      <c r="K15" s="308">
        <v>0</v>
      </c>
      <c r="L15" s="308">
        <v>0</v>
      </c>
      <c r="M15" s="308">
        <v>0</v>
      </c>
      <c r="N15" s="308">
        <v>0</v>
      </c>
      <c r="O15" s="308">
        <v>0</v>
      </c>
      <c r="P15" s="308">
        <v>100</v>
      </c>
      <c r="Q15" s="308">
        <v>0</v>
      </c>
      <c r="R15" s="308">
        <v>0</v>
      </c>
      <c r="S15" s="308">
        <v>0</v>
      </c>
      <c r="T15" s="308">
        <v>0</v>
      </c>
      <c r="U15" s="308">
        <v>0</v>
      </c>
      <c r="V15" s="308">
        <v>0</v>
      </c>
      <c r="W15" s="308">
        <v>0</v>
      </c>
      <c r="X15" s="308">
        <v>0</v>
      </c>
      <c r="Y15" s="308">
        <v>0</v>
      </c>
      <c r="Z15" s="308">
        <v>0</v>
      </c>
      <c r="AA15" s="308">
        <v>0</v>
      </c>
      <c r="AB15" s="309">
        <v>2051980.1780000001</v>
      </c>
      <c r="AC15" s="309"/>
      <c r="AD15" s="310"/>
      <c r="AE15" s="311"/>
    </row>
    <row r="16" spans="1:31" s="24" customFormat="1" ht="20.100000000000001" customHeight="1">
      <c r="A16" s="307" t="s">
        <v>36</v>
      </c>
      <c r="B16" s="308">
        <v>0</v>
      </c>
      <c r="C16" s="308">
        <v>0.89833437479518963</v>
      </c>
      <c r="D16" s="308">
        <v>0.16994809608322725</v>
      </c>
      <c r="E16" s="308">
        <v>2.3024771536342423</v>
      </c>
      <c r="F16" s="308">
        <v>0.47412317729699122</v>
      </c>
      <c r="G16" s="308">
        <v>1.1830276449926422</v>
      </c>
      <c r="H16" s="308">
        <v>0.25038520393295038</v>
      </c>
      <c r="I16" s="308">
        <v>0.76592149249457009</v>
      </c>
      <c r="J16" s="308">
        <v>0</v>
      </c>
      <c r="K16" s="308">
        <v>0.34500759681776572</v>
      </c>
      <c r="L16" s="308">
        <v>1.6658463957060725</v>
      </c>
      <c r="M16" s="308">
        <v>1.2083225890299889</v>
      </c>
      <c r="N16" s="308">
        <v>2.9422762534259292</v>
      </c>
      <c r="O16" s="308">
        <v>1.0870434228841939</v>
      </c>
      <c r="P16" s="308">
        <v>81.922262319400758</v>
      </c>
      <c r="Q16" s="308">
        <v>0.52522678891511621</v>
      </c>
      <c r="R16" s="308">
        <v>0.14456434768451262</v>
      </c>
      <c r="S16" s="308">
        <v>0.16682294416817059</v>
      </c>
      <c r="T16" s="308">
        <v>8.6875334613107424E-2</v>
      </c>
      <c r="U16" s="308">
        <v>1.4577458236568277</v>
      </c>
      <c r="V16" s="308">
        <v>0.64440317717555162</v>
      </c>
      <c r="W16" s="308">
        <v>0.72439539903155115</v>
      </c>
      <c r="X16" s="308">
        <v>0.51867532565395913</v>
      </c>
      <c r="Y16" s="308">
        <v>0.16487828231137924</v>
      </c>
      <c r="Z16" s="308">
        <v>0.35143685629530885</v>
      </c>
      <c r="AA16" s="308">
        <v>0</v>
      </c>
      <c r="AB16" s="309">
        <v>46402000.267999999</v>
      </c>
      <c r="AC16" s="309"/>
      <c r="AD16" s="310"/>
      <c r="AE16" s="311"/>
    </row>
    <row r="17" spans="1:31" s="24" customFormat="1" ht="20.100000000000001" customHeight="1">
      <c r="A17" s="307" t="s">
        <v>37</v>
      </c>
      <c r="B17" s="308">
        <v>0.95645324936200571</v>
      </c>
      <c r="C17" s="308">
        <v>4.9396422491235406</v>
      </c>
      <c r="D17" s="308">
        <v>0.62600127667407801</v>
      </c>
      <c r="E17" s="308">
        <v>7.7154870194123735</v>
      </c>
      <c r="F17" s="308">
        <v>1.4627424208357449</v>
      </c>
      <c r="G17" s="308">
        <v>6.1348576454979664</v>
      </c>
      <c r="H17" s="308">
        <v>2.3666488093499272</v>
      </c>
      <c r="I17" s="308">
        <v>3.8256770537242626</v>
      </c>
      <c r="J17" s="308">
        <v>0.45988156797658541</v>
      </c>
      <c r="K17" s="308">
        <v>1.5192643925232858</v>
      </c>
      <c r="L17" s="308">
        <v>1.9393178315473036</v>
      </c>
      <c r="M17" s="308">
        <v>4.4202224808750561</v>
      </c>
      <c r="N17" s="308">
        <v>6.8638725070873141</v>
      </c>
      <c r="O17" s="308">
        <v>5.3840308325702395</v>
      </c>
      <c r="P17" s="308">
        <v>31.029629180494606</v>
      </c>
      <c r="Q17" s="308">
        <v>0.51595153938796168</v>
      </c>
      <c r="R17" s="308">
        <v>0.30539176145762337</v>
      </c>
      <c r="S17" s="308">
        <v>1.3016305763934648</v>
      </c>
      <c r="T17" s="308">
        <v>0.67721444620265303</v>
      </c>
      <c r="U17" s="308">
        <v>5.8514590962627793</v>
      </c>
      <c r="V17" s="308">
        <v>5.5202825299522296</v>
      </c>
      <c r="W17" s="308">
        <v>3.4182770005225218</v>
      </c>
      <c r="X17" s="308">
        <v>1.9773412716902223</v>
      </c>
      <c r="Y17" s="308">
        <v>0.68981736412953554</v>
      </c>
      <c r="Z17" s="308">
        <v>9.8905896946719529E-2</v>
      </c>
      <c r="AA17" s="308">
        <v>0</v>
      </c>
      <c r="AB17" s="309">
        <v>12891363.805</v>
      </c>
      <c r="AC17" s="309"/>
      <c r="AD17" s="310"/>
      <c r="AE17" s="311"/>
    </row>
    <row r="18" spans="1:31" s="24" customFormat="1" ht="20.100000000000001" customHeight="1">
      <c r="A18" s="307" t="s">
        <v>38</v>
      </c>
      <c r="B18" s="308">
        <v>0</v>
      </c>
      <c r="C18" s="308">
        <v>0</v>
      </c>
      <c r="D18" s="308">
        <v>0</v>
      </c>
      <c r="E18" s="308">
        <v>4.8238692181862948E-2</v>
      </c>
      <c r="F18" s="308">
        <v>0</v>
      </c>
      <c r="G18" s="308">
        <v>0</v>
      </c>
      <c r="H18" s="308">
        <v>0</v>
      </c>
      <c r="I18" s="308">
        <v>0</v>
      </c>
      <c r="J18" s="308">
        <v>0</v>
      </c>
      <c r="K18" s="308">
        <v>0</v>
      </c>
      <c r="L18" s="308">
        <v>0</v>
      </c>
      <c r="M18" s="308">
        <v>0</v>
      </c>
      <c r="N18" s="308">
        <v>3.837444547161397E-2</v>
      </c>
      <c r="O18" s="308">
        <v>2.0458699985403523E-2</v>
      </c>
      <c r="P18" s="308">
        <v>99.863942025632028</v>
      </c>
      <c r="Q18" s="308">
        <v>0</v>
      </c>
      <c r="R18" s="308">
        <v>0</v>
      </c>
      <c r="S18" s="308">
        <v>0</v>
      </c>
      <c r="T18" s="308">
        <v>0</v>
      </c>
      <c r="U18" s="308">
        <v>2.8986136729091477E-2</v>
      </c>
      <c r="V18" s="308">
        <v>0</v>
      </c>
      <c r="W18" s="308">
        <v>0</v>
      </c>
      <c r="X18" s="308">
        <v>0</v>
      </c>
      <c r="Y18" s="308">
        <v>0</v>
      </c>
      <c r="Z18" s="308">
        <v>0</v>
      </c>
      <c r="AA18" s="308">
        <v>0</v>
      </c>
      <c r="AB18" s="309">
        <v>3724014.7250000001</v>
      </c>
      <c r="AC18" s="309"/>
      <c r="AD18" s="310"/>
      <c r="AE18" s="311"/>
    </row>
    <row r="19" spans="1:31" s="24" customFormat="1" ht="20.100000000000001" customHeight="1">
      <c r="A19" s="26" t="s">
        <v>39</v>
      </c>
      <c r="B19" s="308">
        <v>0</v>
      </c>
      <c r="C19" s="308">
        <v>1.1168798644548494</v>
      </c>
      <c r="D19" s="308">
        <v>0</v>
      </c>
      <c r="E19" s="308">
        <v>4.0981052831698204</v>
      </c>
      <c r="F19" s="308">
        <v>0</v>
      </c>
      <c r="G19" s="308">
        <v>0.90974963373480267</v>
      </c>
      <c r="H19" s="308">
        <v>2.8144945732028184</v>
      </c>
      <c r="I19" s="308">
        <v>0.3812918069584984</v>
      </c>
      <c r="J19" s="308">
        <v>0</v>
      </c>
      <c r="K19" s="308">
        <v>0.32253757736241306</v>
      </c>
      <c r="L19" s="308">
        <v>1.7059253511848842</v>
      </c>
      <c r="M19" s="308">
        <v>0.77148030696195857</v>
      </c>
      <c r="N19" s="308">
        <v>4.4031898286097961</v>
      </c>
      <c r="O19" s="308">
        <v>3.1570253300977722</v>
      </c>
      <c r="P19" s="308">
        <v>76.404554825330735</v>
      </c>
      <c r="Q19" s="308">
        <v>0.2713752884495903</v>
      </c>
      <c r="R19" s="308">
        <v>0</v>
      </c>
      <c r="S19" s="308">
        <v>0</v>
      </c>
      <c r="T19" s="308">
        <v>0</v>
      </c>
      <c r="U19" s="308">
        <v>3.0770930702836976</v>
      </c>
      <c r="V19" s="308">
        <v>0</v>
      </c>
      <c r="W19" s="308">
        <v>0</v>
      </c>
      <c r="X19" s="308">
        <v>0.14526124909607749</v>
      </c>
      <c r="Y19" s="308">
        <v>0</v>
      </c>
      <c r="Z19" s="308">
        <v>0.4210360111022855</v>
      </c>
      <c r="AA19" s="308">
        <v>0</v>
      </c>
      <c r="AB19" s="309">
        <v>3529558.662</v>
      </c>
      <c r="AC19" s="309"/>
      <c r="AD19" s="310"/>
      <c r="AE19" s="311"/>
    </row>
    <row r="20" spans="1:31" s="24" customFormat="1" ht="20.100000000000001" customHeight="1">
      <c r="A20" s="26" t="s">
        <v>116</v>
      </c>
      <c r="B20" s="308">
        <v>0</v>
      </c>
      <c r="C20" s="308">
        <v>0</v>
      </c>
      <c r="D20" s="308">
        <v>0</v>
      </c>
      <c r="E20" s="308">
        <v>0</v>
      </c>
      <c r="F20" s="308">
        <v>0</v>
      </c>
      <c r="G20" s="308">
        <v>0</v>
      </c>
      <c r="H20" s="308">
        <v>0</v>
      </c>
      <c r="I20" s="308">
        <v>0</v>
      </c>
      <c r="J20" s="308">
        <v>0</v>
      </c>
      <c r="K20" s="308">
        <v>0</v>
      </c>
      <c r="L20" s="308">
        <v>0</v>
      </c>
      <c r="M20" s="308">
        <v>0</v>
      </c>
      <c r="N20" s="308">
        <v>0</v>
      </c>
      <c r="O20" s="308">
        <v>0</v>
      </c>
      <c r="P20" s="308">
        <v>100</v>
      </c>
      <c r="Q20" s="308">
        <v>0</v>
      </c>
      <c r="R20" s="308">
        <v>0</v>
      </c>
      <c r="S20" s="308">
        <v>0</v>
      </c>
      <c r="T20" s="308">
        <v>0</v>
      </c>
      <c r="U20" s="308">
        <v>0</v>
      </c>
      <c r="V20" s="308">
        <v>0</v>
      </c>
      <c r="W20" s="308">
        <v>0</v>
      </c>
      <c r="X20" s="308">
        <v>0</v>
      </c>
      <c r="Y20" s="308">
        <v>0</v>
      </c>
      <c r="Z20" s="308">
        <v>0</v>
      </c>
      <c r="AA20" s="308">
        <v>0</v>
      </c>
      <c r="AB20" s="309">
        <v>6117366.6349999998</v>
      </c>
      <c r="AC20" s="309"/>
      <c r="AD20" s="310"/>
      <c r="AE20" s="311"/>
    </row>
    <row r="21" spans="1:31" s="24" customFormat="1" ht="20.100000000000001" customHeight="1">
      <c r="A21" s="26" t="s">
        <v>151</v>
      </c>
      <c r="B21" s="308">
        <v>0</v>
      </c>
      <c r="C21" s="308">
        <v>0.63247110037322507</v>
      </c>
      <c r="D21" s="308">
        <v>0</v>
      </c>
      <c r="E21" s="308">
        <v>1.3225433411636451</v>
      </c>
      <c r="F21" s="308">
        <v>0</v>
      </c>
      <c r="G21" s="308">
        <v>0.46040940855070239</v>
      </c>
      <c r="H21" s="308">
        <v>0.75878090325034397</v>
      </c>
      <c r="I21" s="308">
        <v>0</v>
      </c>
      <c r="J21" s="308">
        <v>0</v>
      </c>
      <c r="K21" s="308">
        <v>0</v>
      </c>
      <c r="L21" s="308">
        <v>0.44818186181370728</v>
      </c>
      <c r="M21" s="308">
        <v>0.40317888865153761</v>
      </c>
      <c r="N21" s="308">
        <v>1.4867843958463793</v>
      </c>
      <c r="O21" s="308">
        <v>1.7171225360668987</v>
      </c>
      <c r="P21" s="308">
        <v>90.696450583625094</v>
      </c>
      <c r="Q21" s="308">
        <v>3.0692290731116442E-2</v>
      </c>
      <c r="R21" s="308">
        <v>0</v>
      </c>
      <c r="S21" s="308">
        <v>0</v>
      </c>
      <c r="T21" s="308">
        <v>0</v>
      </c>
      <c r="U21" s="308">
        <v>1.4127565056616573</v>
      </c>
      <c r="V21" s="308">
        <v>0.22018214728639396</v>
      </c>
      <c r="W21" s="308">
        <v>0</v>
      </c>
      <c r="X21" s="308">
        <v>0</v>
      </c>
      <c r="Y21" s="308">
        <v>0</v>
      </c>
      <c r="Z21" s="308">
        <v>0.41044603697929011</v>
      </c>
      <c r="AA21" s="308">
        <v>0</v>
      </c>
      <c r="AB21" s="309">
        <v>1433271.97</v>
      </c>
      <c r="AC21" s="309"/>
      <c r="AD21" s="310"/>
      <c r="AE21" s="311"/>
    </row>
    <row r="22" spans="1:31" s="24" customFormat="1" ht="20.100000000000001" customHeight="1">
      <c r="A22" s="27" t="s">
        <v>42</v>
      </c>
      <c r="B22" s="308">
        <v>0</v>
      </c>
      <c r="C22" s="308">
        <v>2.324926317702066</v>
      </c>
      <c r="D22" s="308">
        <v>0</v>
      </c>
      <c r="E22" s="308">
        <v>3.6767809750607281</v>
      </c>
      <c r="F22" s="308">
        <v>0</v>
      </c>
      <c r="G22" s="308">
        <v>0.73600699619652843</v>
      </c>
      <c r="H22" s="308">
        <v>0.81214978078002797</v>
      </c>
      <c r="I22" s="308">
        <v>0.9094066690001158</v>
      </c>
      <c r="J22" s="308">
        <v>0</v>
      </c>
      <c r="K22" s="308">
        <v>0.90602529261542863</v>
      </c>
      <c r="L22" s="308">
        <v>4.7573622012900785</v>
      </c>
      <c r="M22" s="308">
        <v>0.82467836750438117</v>
      </c>
      <c r="N22" s="308">
        <v>3.5975587388130013</v>
      </c>
      <c r="O22" s="308">
        <v>3.6598703545305908</v>
      </c>
      <c r="P22" s="308">
        <v>65.399422523206425</v>
      </c>
      <c r="Q22" s="308">
        <v>2.9471452092697672</v>
      </c>
      <c r="R22" s="308">
        <v>0</v>
      </c>
      <c r="S22" s="308">
        <v>0</v>
      </c>
      <c r="T22" s="308">
        <v>0</v>
      </c>
      <c r="U22" s="308">
        <v>4.8908112518061255</v>
      </c>
      <c r="V22" s="308">
        <v>1.0413792277042822</v>
      </c>
      <c r="W22" s="308">
        <v>1.3679105550465069</v>
      </c>
      <c r="X22" s="308">
        <v>0.51854333131218666</v>
      </c>
      <c r="Y22" s="308">
        <v>0</v>
      </c>
      <c r="Z22" s="308">
        <v>1.6300222081617664</v>
      </c>
      <c r="AA22" s="308">
        <v>0</v>
      </c>
      <c r="AB22" s="309">
        <v>775690.04500000004</v>
      </c>
      <c r="AC22" s="309"/>
      <c r="AD22" s="310"/>
      <c r="AE22" s="311"/>
    </row>
    <row r="23" spans="1:31" s="24" customFormat="1" ht="20.100000000000001" customHeight="1">
      <c r="A23" s="26" t="s">
        <v>43</v>
      </c>
      <c r="B23" s="308">
        <v>0</v>
      </c>
      <c r="C23" s="308">
        <v>0</v>
      </c>
      <c r="D23" s="308">
        <v>0</v>
      </c>
      <c r="E23" s="308">
        <v>0</v>
      </c>
      <c r="F23" s="308">
        <v>0</v>
      </c>
      <c r="G23" s="308">
        <v>0</v>
      </c>
      <c r="H23" s="308">
        <v>0</v>
      </c>
      <c r="I23" s="308">
        <v>0</v>
      </c>
      <c r="J23" s="308">
        <v>0</v>
      </c>
      <c r="K23" s="308">
        <v>0</v>
      </c>
      <c r="L23" s="308">
        <v>0</v>
      </c>
      <c r="M23" s="308">
        <v>0</v>
      </c>
      <c r="N23" s="308">
        <v>0</v>
      </c>
      <c r="O23" s="308">
        <v>0</v>
      </c>
      <c r="P23" s="308">
        <v>100</v>
      </c>
      <c r="Q23" s="308">
        <v>0</v>
      </c>
      <c r="R23" s="308">
        <v>0</v>
      </c>
      <c r="S23" s="308">
        <v>0</v>
      </c>
      <c r="T23" s="308">
        <v>0</v>
      </c>
      <c r="U23" s="308">
        <v>0</v>
      </c>
      <c r="V23" s="308">
        <v>0</v>
      </c>
      <c r="W23" s="308">
        <v>0</v>
      </c>
      <c r="X23" s="308">
        <v>0</v>
      </c>
      <c r="Y23" s="308">
        <v>0</v>
      </c>
      <c r="Z23" s="308">
        <v>0</v>
      </c>
      <c r="AA23" s="308">
        <v>0</v>
      </c>
      <c r="AB23" s="309">
        <v>999853.098</v>
      </c>
      <c r="AC23" s="309"/>
      <c r="AD23" s="310"/>
      <c r="AE23" s="311"/>
    </row>
    <row r="24" spans="1:31" s="24" customFormat="1" ht="15" customHeight="1">
      <c r="A24" s="26" t="s">
        <v>44</v>
      </c>
      <c r="B24" s="313">
        <v>0</v>
      </c>
      <c r="C24" s="313">
        <v>0</v>
      </c>
      <c r="D24" s="313">
        <v>0</v>
      </c>
      <c r="E24" s="313">
        <v>0</v>
      </c>
      <c r="F24" s="313">
        <v>0</v>
      </c>
      <c r="G24" s="313">
        <v>0</v>
      </c>
      <c r="H24" s="313">
        <v>0</v>
      </c>
      <c r="I24" s="313">
        <v>0</v>
      </c>
      <c r="J24" s="313">
        <v>0</v>
      </c>
      <c r="K24" s="313">
        <v>0</v>
      </c>
      <c r="L24" s="313">
        <v>0</v>
      </c>
      <c r="M24" s="313">
        <v>0</v>
      </c>
      <c r="N24" s="313">
        <v>0</v>
      </c>
      <c r="O24" s="313">
        <v>0</v>
      </c>
      <c r="P24" s="313">
        <v>100</v>
      </c>
      <c r="Q24" s="313">
        <v>0</v>
      </c>
      <c r="R24" s="313">
        <v>0</v>
      </c>
      <c r="S24" s="313">
        <v>0</v>
      </c>
      <c r="T24" s="313">
        <v>0</v>
      </c>
      <c r="U24" s="313">
        <v>0</v>
      </c>
      <c r="V24" s="313">
        <v>0</v>
      </c>
      <c r="W24" s="313">
        <v>0</v>
      </c>
      <c r="X24" s="313">
        <v>0</v>
      </c>
      <c r="Y24" s="313">
        <v>0</v>
      </c>
      <c r="Z24" s="313">
        <v>0</v>
      </c>
      <c r="AA24" s="313">
        <v>0</v>
      </c>
      <c r="AB24" s="314">
        <v>187490.37899999999</v>
      </c>
      <c r="AC24" s="309"/>
      <c r="AD24" s="310"/>
      <c r="AE24" s="311"/>
    </row>
    <row r="25" spans="1:31" s="24" customFormat="1" ht="15" customHeight="1">
      <c r="A25" s="26" t="s">
        <v>45</v>
      </c>
      <c r="B25" s="313">
        <v>0</v>
      </c>
      <c r="C25" s="313">
        <v>0</v>
      </c>
      <c r="D25" s="313">
        <v>0</v>
      </c>
      <c r="E25" s="313">
        <v>0</v>
      </c>
      <c r="F25" s="313">
        <v>0</v>
      </c>
      <c r="G25" s="313">
        <v>0</v>
      </c>
      <c r="H25" s="313">
        <v>0</v>
      </c>
      <c r="I25" s="313">
        <v>0</v>
      </c>
      <c r="J25" s="313">
        <v>0</v>
      </c>
      <c r="K25" s="313">
        <v>0</v>
      </c>
      <c r="L25" s="313">
        <v>0</v>
      </c>
      <c r="M25" s="313">
        <v>0</v>
      </c>
      <c r="N25" s="313">
        <v>0</v>
      </c>
      <c r="O25" s="313">
        <v>0</v>
      </c>
      <c r="P25" s="313">
        <v>100</v>
      </c>
      <c r="Q25" s="313">
        <v>0</v>
      </c>
      <c r="R25" s="313">
        <v>0</v>
      </c>
      <c r="S25" s="313">
        <v>0</v>
      </c>
      <c r="T25" s="313">
        <v>0</v>
      </c>
      <c r="U25" s="313">
        <v>0</v>
      </c>
      <c r="V25" s="313">
        <v>0</v>
      </c>
      <c r="W25" s="313">
        <v>0</v>
      </c>
      <c r="X25" s="313">
        <v>0</v>
      </c>
      <c r="Y25" s="313">
        <v>0</v>
      </c>
      <c r="Z25" s="313">
        <v>0</v>
      </c>
      <c r="AA25" s="313">
        <v>0</v>
      </c>
      <c r="AB25" s="314">
        <v>825585.31200000003</v>
      </c>
      <c r="AC25" s="309"/>
      <c r="AD25" s="310"/>
      <c r="AE25" s="311"/>
    </row>
    <row r="26" spans="1:31" s="36" customFormat="1" ht="27.75" customHeight="1" thickBot="1">
      <c r="A26" s="69" t="s">
        <v>46</v>
      </c>
      <c r="B26" s="315">
        <v>0.11925510464216103</v>
      </c>
      <c r="C26" s="315">
        <v>0.9849268804002923</v>
      </c>
      <c r="D26" s="315">
        <v>0.15345847466652981</v>
      </c>
      <c r="E26" s="315">
        <v>2.367112311996975</v>
      </c>
      <c r="F26" s="315">
        <v>0.24927972215368904</v>
      </c>
      <c r="G26" s="315">
        <v>1.0725309721246084</v>
      </c>
      <c r="H26" s="315">
        <v>1.6266966917725529</v>
      </c>
      <c r="I26" s="315">
        <v>0.91983625546782999</v>
      </c>
      <c r="J26" s="315">
        <v>3.2494651181183047E-2</v>
      </c>
      <c r="K26" s="315">
        <v>0.40087838449095087</v>
      </c>
      <c r="L26" s="315">
        <v>1.1448540217872647</v>
      </c>
      <c r="M26" s="315">
        <v>1.2129830973142197</v>
      </c>
      <c r="N26" s="315">
        <v>2.5436935082799779</v>
      </c>
      <c r="O26" s="315">
        <v>1.5460502508833975</v>
      </c>
      <c r="P26" s="315">
        <v>80.43296100905664</v>
      </c>
      <c r="Q26" s="315">
        <v>0.48630942547582018</v>
      </c>
      <c r="R26" s="315">
        <v>0.10240640992417939</v>
      </c>
      <c r="S26" s="315">
        <v>0.18162751743471711</v>
      </c>
      <c r="T26" s="315">
        <v>0.13531381419340077</v>
      </c>
      <c r="U26" s="315">
        <v>1.7289346224327373</v>
      </c>
      <c r="V26" s="315">
        <v>0.63305080987778617</v>
      </c>
      <c r="W26" s="315">
        <v>0.69809991817284145</v>
      </c>
      <c r="X26" s="315">
        <v>0.46528319429276938</v>
      </c>
      <c r="Y26" s="315">
        <v>0.14005008711442318</v>
      </c>
      <c r="Z26" s="315">
        <v>0.3605238842236011</v>
      </c>
      <c r="AA26" s="315">
        <v>0.26138898063944133</v>
      </c>
      <c r="AB26" s="316">
        <v>349854923.403</v>
      </c>
      <c r="AC26" s="317"/>
      <c r="AD26" s="310"/>
      <c r="AE26" s="311"/>
    </row>
    <row r="27" spans="1:31" s="45" customFormat="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4" customFormat="1" ht="9.9499999999999993" customHeight="1">
      <c r="A28" s="30" t="s">
        <v>181</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18"/>
      <c r="AC28" s="319"/>
    </row>
    <row r="29" spans="1:31" ht="13.5">
      <c r="A29" s="163"/>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c r="A30" s="18"/>
      <c r="B30" s="24"/>
      <c r="C30" s="24"/>
      <c r="D30" s="24"/>
      <c r="E30" s="24"/>
    </row>
    <row r="31" spans="1:31" s="35" customFormat="1" ht="11.25"/>
  </sheetData>
  <hyperlinks>
    <hyperlink ref="A1" location="Índice!A1" display="Volver al Índice" xr:uid="{724AFE9E-45B5-41FC-BAE5-775540A4F958}"/>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7A6E-EDE7-4D4B-90E2-B73A68CCABCB}">
  <dimension ref="A1:AD48"/>
  <sheetViews>
    <sheetView showGridLines="0" workbookViewId="0"/>
  </sheetViews>
  <sheetFormatPr baseColWidth="10" defaultRowHeight="12.75"/>
  <cols>
    <col min="1" max="1" width="22.5703125" style="7" customWidth="1"/>
    <col min="2" max="15" width="4.5703125" style="7" customWidth="1"/>
    <col min="16" max="16" width="5.85546875" style="7" customWidth="1"/>
    <col min="17" max="21" width="4.5703125" style="7" customWidth="1"/>
    <col min="22" max="22" width="7.140625" style="7" customWidth="1"/>
    <col min="23" max="23" width="7" style="7" customWidth="1"/>
    <col min="24" max="26" width="4.5703125" style="7" customWidth="1"/>
    <col min="27" max="27" width="5.140625" style="7" customWidth="1"/>
    <col min="28" max="28" width="9.140625" style="7" bestFit="1" customWidth="1"/>
    <col min="29" max="29" width="11.42578125" style="7"/>
    <col min="30" max="30" width="12.140625" style="7" bestFit="1" customWidth="1"/>
    <col min="31" max="16384" width="11.42578125" style="7"/>
  </cols>
  <sheetData>
    <row r="1" spans="1:30" s="1" customFormat="1" ht="18" customHeight="1">
      <c r="A1" s="1521" t="s">
        <v>1220</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row>
    <row r="2" spans="1:30" s="320" customFormat="1" ht="27.75">
      <c r="A2" s="168" t="s">
        <v>182</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1:30" s="321" customFormat="1" ht="18" customHeight="1">
      <c r="A3" s="170">
        <v>45412</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row>
    <row r="4" spans="1:30" s="322" customFormat="1" ht="18" customHeight="1">
      <c r="A4" s="171" t="s">
        <v>178</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row>
    <row r="5" spans="1:30" s="45" customFormat="1" ht="7.5" customHeight="1" thickBot="1"/>
    <row r="6" spans="1:30" s="45" customFormat="1" ht="102" customHeight="1">
      <c r="A6" s="9" t="s">
        <v>1</v>
      </c>
      <c r="B6" s="298" t="s">
        <v>2</v>
      </c>
      <c r="C6" s="298" t="s">
        <v>3</v>
      </c>
      <c r="D6" s="298" t="s">
        <v>4</v>
      </c>
      <c r="E6" s="298" t="s">
        <v>5</v>
      </c>
      <c r="F6" s="298" t="s">
        <v>6</v>
      </c>
      <c r="G6" s="298" t="s">
        <v>7</v>
      </c>
      <c r="H6" s="298" t="s">
        <v>8</v>
      </c>
      <c r="I6" s="298" t="s">
        <v>9</v>
      </c>
      <c r="J6" s="298" t="s">
        <v>10</v>
      </c>
      <c r="K6" s="298" t="s">
        <v>11</v>
      </c>
      <c r="L6" s="298" t="s">
        <v>12</v>
      </c>
      <c r="M6" s="298" t="s">
        <v>13</v>
      </c>
      <c r="N6" s="298" t="s">
        <v>14</v>
      </c>
      <c r="O6" s="298" t="s">
        <v>15</v>
      </c>
      <c r="P6" s="298" t="s">
        <v>16</v>
      </c>
      <c r="Q6" s="298" t="s">
        <v>17</v>
      </c>
      <c r="R6" s="298" t="s">
        <v>18</v>
      </c>
      <c r="S6" s="298" t="s">
        <v>19</v>
      </c>
      <c r="T6" s="298" t="s">
        <v>20</v>
      </c>
      <c r="U6" s="298" t="s">
        <v>21</v>
      </c>
      <c r="V6" s="298" t="s">
        <v>22</v>
      </c>
      <c r="W6" s="298" t="s">
        <v>23</v>
      </c>
      <c r="X6" s="298" t="s">
        <v>24</v>
      </c>
      <c r="Y6" s="298" t="s">
        <v>25</v>
      </c>
      <c r="Z6" s="298" t="s">
        <v>26</v>
      </c>
      <c r="AA6" s="299" t="s">
        <v>179</v>
      </c>
      <c r="AB6" s="323" t="s">
        <v>183</v>
      </c>
    </row>
    <row r="7" spans="1:30" s="45" customFormat="1" ht="4.5" customHeight="1">
      <c r="A7" s="302"/>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5"/>
    </row>
    <row r="8" spans="1:30" s="45" customFormat="1" ht="7.5" customHeight="1">
      <c r="A8" s="326"/>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8"/>
    </row>
    <row r="9" spans="1:30" s="24" customFormat="1" ht="20.100000000000001" customHeight="1">
      <c r="A9" s="307" t="s">
        <v>29</v>
      </c>
      <c r="B9" s="308">
        <v>5.6527584293402419E-2</v>
      </c>
      <c r="C9" s="308">
        <v>0.86008124000204766</v>
      </c>
      <c r="D9" s="308">
        <v>0.26490843063171654</v>
      </c>
      <c r="E9" s="308">
        <v>1.9939775240978705</v>
      </c>
      <c r="F9" s="308">
        <v>0.17193181353962284</v>
      </c>
      <c r="G9" s="308">
        <v>0.52112376064807087</v>
      </c>
      <c r="H9" s="308">
        <v>1.3696071175458191</v>
      </c>
      <c r="I9" s="308">
        <v>1.3204055532747891</v>
      </c>
      <c r="J9" s="308">
        <v>0</v>
      </c>
      <c r="K9" s="308">
        <v>0.4547945876613827</v>
      </c>
      <c r="L9" s="308">
        <v>0.81838284782881654</v>
      </c>
      <c r="M9" s="308">
        <v>1.2032791825806926</v>
      </c>
      <c r="N9" s="308">
        <v>2.2862034058225786</v>
      </c>
      <c r="O9" s="308">
        <v>1.0824826467885114</v>
      </c>
      <c r="P9" s="308">
        <v>83.440542169817789</v>
      </c>
      <c r="Q9" s="308">
        <v>0.41379137800549981</v>
      </c>
      <c r="R9" s="308">
        <v>0.12027672716298289</v>
      </c>
      <c r="S9" s="308">
        <v>0.1284331969330075</v>
      </c>
      <c r="T9" s="308">
        <v>0.26098610567488106</v>
      </c>
      <c r="U9" s="308">
        <v>1.1092347673892153</v>
      </c>
      <c r="V9" s="308">
        <v>0.55453985782068405</v>
      </c>
      <c r="W9" s="308">
        <v>0.58425648004643105</v>
      </c>
      <c r="X9" s="308">
        <v>0.3202305974958593</v>
      </c>
      <c r="Y9" s="308">
        <v>9.3508487287897513E-2</v>
      </c>
      <c r="Z9" s="308">
        <v>0.57049453765042868</v>
      </c>
      <c r="AA9" s="308">
        <v>0</v>
      </c>
      <c r="AB9" s="309">
        <v>74401612.107999995</v>
      </c>
      <c r="AC9" s="194"/>
      <c r="AD9" s="194"/>
    </row>
    <row r="10" spans="1:30" s="24" customFormat="1" ht="20.100000000000001" customHeight="1">
      <c r="A10" s="307" t="s">
        <v>30</v>
      </c>
      <c r="B10" s="308">
        <v>0</v>
      </c>
      <c r="C10" s="308">
        <v>0</v>
      </c>
      <c r="D10" s="308">
        <v>0</v>
      </c>
      <c r="E10" s="308">
        <v>6.2443300343109476</v>
      </c>
      <c r="F10" s="308">
        <v>0</v>
      </c>
      <c r="G10" s="308">
        <v>0</v>
      </c>
      <c r="H10" s="308">
        <v>0</v>
      </c>
      <c r="I10" s="308">
        <v>4.6173488808754857E-3</v>
      </c>
      <c r="J10" s="308">
        <v>0</v>
      </c>
      <c r="K10" s="308">
        <v>0</v>
      </c>
      <c r="L10" s="308">
        <v>1.2734202276507982</v>
      </c>
      <c r="M10" s="308">
        <v>0.27909004177468683</v>
      </c>
      <c r="N10" s="308">
        <v>0.37374015869237992</v>
      </c>
      <c r="O10" s="308">
        <v>0.27139652241763618</v>
      </c>
      <c r="P10" s="308">
        <v>90.826489241483671</v>
      </c>
      <c r="Q10" s="308">
        <v>0.23176062032293385</v>
      </c>
      <c r="R10" s="308">
        <v>0</v>
      </c>
      <c r="S10" s="308">
        <v>0</v>
      </c>
      <c r="T10" s="308">
        <v>0</v>
      </c>
      <c r="U10" s="308">
        <v>0.49515580446608082</v>
      </c>
      <c r="V10" s="308">
        <v>0</v>
      </c>
      <c r="W10" s="308">
        <v>0</v>
      </c>
      <c r="X10" s="308">
        <v>0</v>
      </c>
      <c r="Y10" s="308">
        <v>0</v>
      </c>
      <c r="Z10" s="308">
        <v>0</v>
      </c>
      <c r="AA10" s="308">
        <v>0</v>
      </c>
      <c r="AB10" s="309">
        <v>1535643.111</v>
      </c>
      <c r="AC10" s="194"/>
      <c r="AD10" s="194"/>
    </row>
    <row r="11" spans="1:30" s="24" customFormat="1" ht="20.100000000000001" customHeight="1">
      <c r="A11" s="307" t="s">
        <v>31</v>
      </c>
      <c r="B11" s="308">
        <v>0.16025539451511792</v>
      </c>
      <c r="C11" s="308">
        <v>1.0277470250821781</v>
      </c>
      <c r="D11" s="308">
        <v>0.27197760531809001</v>
      </c>
      <c r="E11" s="308">
        <v>4.1229637250898596</v>
      </c>
      <c r="F11" s="308">
        <v>0.26716818906465067</v>
      </c>
      <c r="G11" s="308">
        <v>0.69797648297432546</v>
      </c>
      <c r="H11" s="308">
        <v>4.9347572176064789</v>
      </c>
      <c r="I11" s="308">
        <v>1.1613781711827047</v>
      </c>
      <c r="J11" s="308">
        <v>9.1947545926553104E-2</v>
      </c>
      <c r="K11" s="308">
        <v>0.30847754838636499</v>
      </c>
      <c r="L11" s="308">
        <v>1.5311687385997055</v>
      </c>
      <c r="M11" s="308">
        <v>1.2744062817609374</v>
      </c>
      <c r="N11" s="308">
        <v>2.7994410576381572</v>
      </c>
      <c r="O11" s="308">
        <v>0.96546237542918434</v>
      </c>
      <c r="P11" s="308">
        <v>75.133214218519669</v>
      </c>
      <c r="Q11" s="308">
        <v>0.27329099628025627</v>
      </c>
      <c r="R11" s="308">
        <v>0.13361731723253034</v>
      </c>
      <c r="S11" s="308">
        <v>0.58851549506616263</v>
      </c>
      <c r="T11" s="308">
        <v>0.2088853291463274</v>
      </c>
      <c r="U11" s="308">
        <v>1.1692926608928473</v>
      </c>
      <c r="V11" s="308">
        <v>0.51545861188048114</v>
      </c>
      <c r="W11" s="308">
        <v>0.35961696792248671</v>
      </c>
      <c r="X11" s="308">
        <v>0.54374333191571311</v>
      </c>
      <c r="Y11" s="308">
        <v>7.257878390427995E-2</v>
      </c>
      <c r="Z11" s="308">
        <v>0.26103255549146731</v>
      </c>
      <c r="AA11" s="308">
        <v>1.1256263731734741</v>
      </c>
      <c r="AB11" s="309">
        <v>121195747.942</v>
      </c>
      <c r="AC11" s="194"/>
      <c r="AD11" s="194"/>
    </row>
    <row r="12" spans="1:30" s="24" customFormat="1" ht="20.100000000000001" customHeight="1">
      <c r="A12" s="307" t="s">
        <v>32</v>
      </c>
      <c r="B12" s="308">
        <v>0</v>
      </c>
      <c r="C12" s="308">
        <v>2.2369183261262142</v>
      </c>
      <c r="D12" s="308">
        <v>0</v>
      </c>
      <c r="E12" s="308">
        <v>1.6502850093672707</v>
      </c>
      <c r="F12" s="308">
        <v>0</v>
      </c>
      <c r="G12" s="308">
        <v>0.95060725272984659</v>
      </c>
      <c r="H12" s="308">
        <v>1.7739637947319569</v>
      </c>
      <c r="I12" s="308">
        <v>0.53578826433037763</v>
      </c>
      <c r="J12" s="308">
        <v>0</v>
      </c>
      <c r="K12" s="308">
        <v>0</v>
      </c>
      <c r="L12" s="308">
        <v>0.53716259222757012</v>
      </c>
      <c r="M12" s="308">
        <v>0.99321506983138519</v>
      </c>
      <c r="N12" s="308">
        <v>1.6523151031054961</v>
      </c>
      <c r="O12" s="308">
        <v>1.3285307962566393</v>
      </c>
      <c r="P12" s="308">
        <v>85.677127098873129</v>
      </c>
      <c r="Q12" s="308">
        <v>0.11134612569259324</v>
      </c>
      <c r="R12" s="308">
        <v>0</v>
      </c>
      <c r="S12" s="308">
        <v>0</v>
      </c>
      <c r="T12" s="308">
        <v>0</v>
      </c>
      <c r="U12" s="308">
        <v>1.3007830096587087</v>
      </c>
      <c r="V12" s="308">
        <v>0.49634104002157586</v>
      </c>
      <c r="W12" s="308">
        <v>7.9337455789157754E-2</v>
      </c>
      <c r="X12" s="308">
        <v>0.39976242876221907</v>
      </c>
      <c r="Y12" s="308">
        <v>0.27415621240462018</v>
      </c>
      <c r="Z12" s="308">
        <v>2.3604200912367072E-3</v>
      </c>
      <c r="AA12" s="308">
        <v>0</v>
      </c>
      <c r="AB12" s="309">
        <v>7775946.3530000001</v>
      </c>
      <c r="AC12" s="194"/>
      <c r="AD12" s="194"/>
    </row>
    <row r="13" spans="1:30" s="24" customFormat="1" ht="20.100000000000001" customHeight="1">
      <c r="A13" s="307" t="s">
        <v>33</v>
      </c>
      <c r="B13" s="308">
        <v>0</v>
      </c>
      <c r="C13" s="308">
        <v>0.2855923954132687</v>
      </c>
      <c r="D13" s="308">
        <v>0</v>
      </c>
      <c r="E13" s="308">
        <v>2.5623688922938626</v>
      </c>
      <c r="F13" s="308">
        <v>0</v>
      </c>
      <c r="G13" s="308">
        <v>0.22127062103480469</v>
      </c>
      <c r="H13" s="308">
        <v>1.6716006216593744</v>
      </c>
      <c r="I13" s="308">
        <v>0.87796584589563431</v>
      </c>
      <c r="J13" s="308">
        <v>0</v>
      </c>
      <c r="K13" s="308">
        <v>0</v>
      </c>
      <c r="L13" s="308">
        <v>1.3012995798953633</v>
      </c>
      <c r="M13" s="308">
        <v>0.34902797546244679</v>
      </c>
      <c r="N13" s="308">
        <v>1.5404549554946523</v>
      </c>
      <c r="O13" s="308">
        <v>0.91363219717843835</v>
      </c>
      <c r="P13" s="308">
        <v>86.676941908974626</v>
      </c>
      <c r="Q13" s="308">
        <v>0.26517252185311185</v>
      </c>
      <c r="R13" s="308">
        <v>0</v>
      </c>
      <c r="S13" s="308">
        <v>0</v>
      </c>
      <c r="T13" s="308">
        <v>0</v>
      </c>
      <c r="U13" s="308">
        <v>1.8160851097435819</v>
      </c>
      <c r="V13" s="308">
        <v>0.47638473129114806</v>
      </c>
      <c r="W13" s="308">
        <v>0.25449461862034817</v>
      </c>
      <c r="X13" s="308">
        <v>0.52628084895187333</v>
      </c>
      <c r="Y13" s="308">
        <v>0</v>
      </c>
      <c r="Z13" s="308">
        <v>0.26142717623747108</v>
      </c>
      <c r="AA13" s="308">
        <v>0</v>
      </c>
      <c r="AB13" s="309">
        <v>15241690.85</v>
      </c>
      <c r="AC13" s="194"/>
      <c r="AD13" s="194"/>
    </row>
    <row r="14" spans="1:30" s="24" customFormat="1" ht="20.100000000000001" customHeight="1">
      <c r="A14" s="307" t="s">
        <v>114</v>
      </c>
      <c r="B14" s="308">
        <v>0</v>
      </c>
      <c r="C14" s="308">
        <v>0.64581540058169939</v>
      </c>
      <c r="D14" s="308">
        <v>8.7653330211186931E-2</v>
      </c>
      <c r="E14" s="308">
        <v>2.2641606756269166</v>
      </c>
      <c r="F14" s="308">
        <v>0</v>
      </c>
      <c r="G14" s="308">
        <v>1.0297395328651799</v>
      </c>
      <c r="H14" s="308">
        <v>1.2385844804236146</v>
      </c>
      <c r="I14" s="308">
        <v>1.2326413849862186</v>
      </c>
      <c r="J14" s="308">
        <v>0</v>
      </c>
      <c r="K14" s="308">
        <v>0.26614892562537462</v>
      </c>
      <c r="L14" s="308">
        <v>0.55183678740574116</v>
      </c>
      <c r="M14" s="308">
        <v>0.64204988016084807</v>
      </c>
      <c r="N14" s="308">
        <v>1.8994522177880362</v>
      </c>
      <c r="O14" s="308">
        <v>1.3582432909276685</v>
      </c>
      <c r="P14" s="308">
        <v>85.521338941328722</v>
      </c>
      <c r="Q14" s="308">
        <v>0.26255425171567137</v>
      </c>
      <c r="R14" s="308">
        <v>8.6942981818069087E-2</v>
      </c>
      <c r="S14" s="308">
        <v>0.37583097041689301</v>
      </c>
      <c r="T14" s="308">
        <v>7.3908118665412706E-2</v>
      </c>
      <c r="U14" s="308">
        <v>1.1011007292407111</v>
      </c>
      <c r="V14" s="308">
        <v>0.37308791682747017</v>
      </c>
      <c r="W14" s="308">
        <v>0.24563303283033433</v>
      </c>
      <c r="X14" s="308">
        <v>0.5632908620965954</v>
      </c>
      <c r="Y14" s="308">
        <v>4.9775755817587447E-2</v>
      </c>
      <c r="Z14" s="308">
        <v>0.130210532640057</v>
      </c>
      <c r="AA14" s="308">
        <v>0</v>
      </c>
      <c r="AB14" s="309">
        <v>41190773.828000002</v>
      </c>
      <c r="AC14" s="194"/>
      <c r="AD14" s="194"/>
    </row>
    <row r="15" spans="1:30" s="24" customFormat="1" ht="20.100000000000001" customHeight="1">
      <c r="A15" s="307" t="s">
        <v>35</v>
      </c>
      <c r="B15" s="308">
        <v>0</v>
      </c>
      <c r="C15" s="308">
        <v>0</v>
      </c>
      <c r="D15" s="308">
        <v>0</v>
      </c>
      <c r="E15" s="308">
        <v>0</v>
      </c>
      <c r="F15" s="308">
        <v>0</v>
      </c>
      <c r="G15" s="308">
        <v>0</v>
      </c>
      <c r="H15" s="308">
        <v>0</v>
      </c>
      <c r="I15" s="308">
        <v>0</v>
      </c>
      <c r="J15" s="308">
        <v>0</v>
      </c>
      <c r="K15" s="308">
        <v>0</v>
      </c>
      <c r="L15" s="308">
        <v>0</v>
      </c>
      <c r="M15" s="308">
        <v>0</v>
      </c>
      <c r="N15" s="308">
        <v>0</v>
      </c>
      <c r="O15" s="308">
        <v>0</v>
      </c>
      <c r="P15" s="308">
        <v>100</v>
      </c>
      <c r="Q15" s="308">
        <v>0</v>
      </c>
      <c r="R15" s="308">
        <v>0</v>
      </c>
      <c r="S15" s="308">
        <v>0</v>
      </c>
      <c r="T15" s="308">
        <v>0</v>
      </c>
      <c r="U15" s="308">
        <v>0</v>
      </c>
      <c r="V15" s="308">
        <v>0</v>
      </c>
      <c r="W15" s="308">
        <v>0</v>
      </c>
      <c r="X15" s="308">
        <v>0</v>
      </c>
      <c r="Y15" s="308">
        <v>0</v>
      </c>
      <c r="Z15" s="308">
        <v>0</v>
      </c>
      <c r="AA15" s="308">
        <v>0</v>
      </c>
      <c r="AB15" s="309">
        <v>6233629.9550000001</v>
      </c>
      <c r="AC15" s="194"/>
      <c r="AD15" s="194"/>
    </row>
    <row r="16" spans="1:30" s="24" customFormat="1" ht="20.100000000000001" customHeight="1">
      <c r="A16" s="307" t="s">
        <v>36</v>
      </c>
      <c r="B16" s="308">
        <v>0</v>
      </c>
      <c r="C16" s="308">
        <v>0.62626912459593764</v>
      </c>
      <c r="D16" s="308">
        <v>0.5018608380220958</v>
      </c>
      <c r="E16" s="308">
        <v>2.6873145418170088</v>
      </c>
      <c r="F16" s="308">
        <v>0.44131026524125799</v>
      </c>
      <c r="G16" s="308">
        <v>0.4228127311692807</v>
      </c>
      <c r="H16" s="308">
        <v>0.86669471190055636</v>
      </c>
      <c r="I16" s="308">
        <v>1.4018518177773114</v>
      </c>
      <c r="J16" s="308">
        <v>0</v>
      </c>
      <c r="K16" s="308">
        <v>0.12042020350738437</v>
      </c>
      <c r="L16" s="308">
        <v>1.4832207498494008</v>
      </c>
      <c r="M16" s="308">
        <v>0.70805747470014069</v>
      </c>
      <c r="N16" s="308">
        <v>2.6576357225711935</v>
      </c>
      <c r="O16" s="308">
        <v>0.66042133030518413</v>
      </c>
      <c r="P16" s="308">
        <v>83.187512606358226</v>
      </c>
      <c r="Q16" s="308">
        <v>0.38337873753511115</v>
      </c>
      <c r="R16" s="308">
        <v>0.18019471502135875</v>
      </c>
      <c r="S16" s="308">
        <v>0.45090346009818855</v>
      </c>
      <c r="T16" s="308">
        <v>0.10290174060264411</v>
      </c>
      <c r="U16" s="308">
        <v>1.3390743867714179</v>
      </c>
      <c r="V16" s="308">
        <v>0.56148577639970154</v>
      </c>
      <c r="W16" s="308">
        <v>0.23945601244249282</v>
      </c>
      <c r="X16" s="308">
        <v>0.706938495524848</v>
      </c>
      <c r="Y16" s="308">
        <v>7.0721254833890204E-2</v>
      </c>
      <c r="Z16" s="308">
        <v>0.19956330295537009</v>
      </c>
      <c r="AA16" s="308">
        <v>0</v>
      </c>
      <c r="AB16" s="309">
        <v>47386851.490000002</v>
      </c>
      <c r="AC16" s="194"/>
      <c r="AD16" s="194"/>
    </row>
    <row r="17" spans="1:30" s="24" customFormat="1" ht="20.100000000000001" customHeight="1">
      <c r="A17" s="307" t="s">
        <v>37</v>
      </c>
      <c r="B17" s="308">
        <v>0.10729492152519024</v>
      </c>
      <c r="C17" s="308">
        <v>1.9224915166653878</v>
      </c>
      <c r="D17" s="308">
        <v>0.13224668495377873</v>
      </c>
      <c r="E17" s="308">
        <v>1.8950217532642755</v>
      </c>
      <c r="F17" s="308">
        <v>0.18941666106810576</v>
      </c>
      <c r="G17" s="308">
        <v>0.76479799353026257</v>
      </c>
      <c r="H17" s="308">
        <v>1.5328126673556737</v>
      </c>
      <c r="I17" s="308">
        <v>0.7621312284301428</v>
      </c>
      <c r="J17" s="308">
        <v>2.7515709060206357E-2</v>
      </c>
      <c r="K17" s="308">
        <v>0.28802783326292763</v>
      </c>
      <c r="L17" s="308">
        <v>0.50505913971048921</v>
      </c>
      <c r="M17" s="308">
        <v>1.4224646320817098</v>
      </c>
      <c r="N17" s="308">
        <v>1.7756665705046419</v>
      </c>
      <c r="O17" s="308">
        <v>0.64779938832753514</v>
      </c>
      <c r="P17" s="308">
        <v>85.541375568338523</v>
      </c>
      <c r="Q17" s="308">
        <v>7.3846402658353141E-2</v>
      </c>
      <c r="R17" s="308">
        <v>7.6968592988358397E-2</v>
      </c>
      <c r="S17" s="308">
        <v>0.16707030305297579</v>
      </c>
      <c r="T17" s="308">
        <v>0.11255553151809318</v>
      </c>
      <c r="U17" s="308">
        <v>0.60720092456190922</v>
      </c>
      <c r="V17" s="308">
        <v>0.74082180959643984</v>
      </c>
      <c r="W17" s="308">
        <v>0.35078175824073765</v>
      </c>
      <c r="X17" s="308">
        <v>0.27888222631040066</v>
      </c>
      <c r="Y17" s="308">
        <v>7.5852409895977579E-2</v>
      </c>
      <c r="Z17" s="308">
        <v>1.8977730979002759E-3</v>
      </c>
      <c r="AA17" s="308">
        <v>0</v>
      </c>
      <c r="AB17" s="309">
        <v>10120651.421</v>
      </c>
      <c r="AC17" s="194"/>
      <c r="AD17" s="194"/>
    </row>
    <row r="18" spans="1:30" s="24" customFormat="1" ht="20.100000000000001" customHeight="1">
      <c r="A18" s="307" t="s">
        <v>38</v>
      </c>
      <c r="B18" s="308">
        <v>0</v>
      </c>
      <c r="C18" s="308">
        <v>0</v>
      </c>
      <c r="D18" s="308">
        <v>0</v>
      </c>
      <c r="E18" s="308">
        <v>1.7276421554398749</v>
      </c>
      <c r="F18" s="308">
        <v>0</v>
      </c>
      <c r="G18" s="308">
        <v>0</v>
      </c>
      <c r="H18" s="308">
        <v>0</v>
      </c>
      <c r="I18" s="308">
        <v>0</v>
      </c>
      <c r="J18" s="308">
        <v>0</v>
      </c>
      <c r="K18" s="308">
        <v>0</v>
      </c>
      <c r="L18" s="308">
        <v>0</v>
      </c>
      <c r="M18" s="308">
        <v>0</v>
      </c>
      <c r="N18" s="308">
        <v>1.7177349991933659</v>
      </c>
      <c r="O18" s="308">
        <v>1.1841735352270071</v>
      </c>
      <c r="P18" s="308">
        <v>94.578339141848232</v>
      </c>
      <c r="Q18" s="308">
        <v>0</v>
      </c>
      <c r="R18" s="308">
        <v>0</v>
      </c>
      <c r="S18" s="308">
        <v>0</v>
      </c>
      <c r="T18" s="308">
        <v>0</v>
      </c>
      <c r="U18" s="308">
        <v>0.79211016829152103</v>
      </c>
      <c r="V18" s="308">
        <v>0</v>
      </c>
      <c r="W18" s="308">
        <v>0</v>
      </c>
      <c r="X18" s="308">
        <v>0</v>
      </c>
      <c r="Y18" s="308">
        <v>0</v>
      </c>
      <c r="Z18" s="308">
        <v>0</v>
      </c>
      <c r="AA18" s="308">
        <v>0</v>
      </c>
      <c r="AB18" s="309">
        <v>4481417.159</v>
      </c>
      <c r="AC18" s="194"/>
      <c r="AD18" s="194"/>
    </row>
    <row r="19" spans="1:30" s="24" customFormat="1" ht="20.100000000000001" customHeight="1">
      <c r="A19" s="26" t="s">
        <v>39</v>
      </c>
      <c r="B19" s="308">
        <v>0</v>
      </c>
      <c r="C19" s="308">
        <v>0.75582953311777812</v>
      </c>
      <c r="D19" s="308">
        <v>0</v>
      </c>
      <c r="E19" s="308">
        <v>3.6486038450828087</v>
      </c>
      <c r="F19" s="308">
        <v>0</v>
      </c>
      <c r="G19" s="308">
        <v>0.81258799070657339</v>
      </c>
      <c r="H19" s="308">
        <v>4.2514013703644187</v>
      </c>
      <c r="I19" s="308">
        <v>0.2849641350884527</v>
      </c>
      <c r="J19" s="308">
        <v>0</v>
      </c>
      <c r="K19" s="308">
        <v>0.13257855465128066</v>
      </c>
      <c r="L19" s="308">
        <v>0.58679628568545739</v>
      </c>
      <c r="M19" s="308">
        <v>0.36704149103895928</v>
      </c>
      <c r="N19" s="308">
        <v>2.6075003486721817</v>
      </c>
      <c r="O19" s="308">
        <v>1.3533687636983527</v>
      </c>
      <c r="P19" s="308">
        <v>83.775785937556762</v>
      </c>
      <c r="Q19" s="308">
        <v>0.1476850667823566</v>
      </c>
      <c r="R19" s="308">
        <v>0</v>
      </c>
      <c r="S19" s="308">
        <v>0</v>
      </c>
      <c r="T19" s="308">
        <v>0</v>
      </c>
      <c r="U19" s="308">
        <v>0.87139618252846407</v>
      </c>
      <c r="V19" s="308">
        <v>0</v>
      </c>
      <c r="W19" s="308">
        <v>0</v>
      </c>
      <c r="X19" s="308">
        <v>0.18455878979657522</v>
      </c>
      <c r="Y19" s="308">
        <v>0</v>
      </c>
      <c r="Z19" s="308">
        <v>0.2199017052295755</v>
      </c>
      <c r="AA19" s="308">
        <v>0</v>
      </c>
      <c r="AB19" s="309">
        <v>2879983.1239999998</v>
      </c>
      <c r="AC19" s="194"/>
      <c r="AD19" s="194"/>
    </row>
    <row r="20" spans="1:30" s="24" customFormat="1" ht="20.100000000000001" customHeight="1">
      <c r="A20" s="26" t="s">
        <v>116</v>
      </c>
      <c r="B20" s="308">
        <v>0</v>
      </c>
      <c r="C20" s="308">
        <v>0</v>
      </c>
      <c r="D20" s="308">
        <v>0</v>
      </c>
      <c r="E20" s="308">
        <v>0</v>
      </c>
      <c r="F20" s="308">
        <v>0</v>
      </c>
      <c r="G20" s="308">
        <v>0</v>
      </c>
      <c r="H20" s="308">
        <v>0</v>
      </c>
      <c r="I20" s="308">
        <v>0</v>
      </c>
      <c r="J20" s="308">
        <v>0</v>
      </c>
      <c r="K20" s="308">
        <v>0</v>
      </c>
      <c r="L20" s="308">
        <v>0</v>
      </c>
      <c r="M20" s="308">
        <v>0</v>
      </c>
      <c r="N20" s="308">
        <v>0</v>
      </c>
      <c r="O20" s="308">
        <v>0</v>
      </c>
      <c r="P20" s="308">
        <v>100</v>
      </c>
      <c r="Q20" s="308">
        <v>0</v>
      </c>
      <c r="R20" s="308">
        <v>0</v>
      </c>
      <c r="S20" s="308">
        <v>0</v>
      </c>
      <c r="T20" s="308">
        <v>0</v>
      </c>
      <c r="U20" s="308">
        <v>0</v>
      </c>
      <c r="V20" s="308">
        <v>0</v>
      </c>
      <c r="W20" s="308">
        <v>0</v>
      </c>
      <c r="X20" s="308">
        <v>0</v>
      </c>
      <c r="Y20" s="308">
        <v>0</v>
      </c>
      <c r="Z20" s="308">
        <v>0</v>
      </c>
      <c r="AA20" s="308">
        <v>0</v>
      </c>
      <c r="AB20" s="309">
        <v>6614142.1550000003</v>
      </c>
      <c r="AC20" s="194"/>
      <c r="AD20" s="194"/>
    </row>
    <row r="21" spans="1:30" s="24" customFormat="1" ht="20.100000000000001" customHeight="1">
      <c r="A21" s="26" t="s">
        <v>151</v>
      </c>
      <c r="B21" s="308">
        <v>0</v>
      </c>
      <c r="C21" s="308">
        <v>0.80606009372973464</v>
      </c>
      <c r="D21" s="308">
        <v>0</v>
      </c>
      <c r="E21" s="308">
        <v>4.1316981184778774</v>
      </c>
      <c r="F21" s="308">
        <v>0</v>
      </c>
      <c r="G21" s="308">
        <v>1.1180375014512196</v>
      </c>
      <c r="H21" s="308">
        <v>2.0000453232935191</v>
      </c>
      <c r="I21" s="308">
        <v>0</v>
      </c>
      <c r="J21" s="308">
        <v>0</v>
      </c>
      <c r="K21" s="308">
        <v>0</v>
      </c>
      <c r="L21" s="308">
        <v>0.48975701899622953</v>
      </c>
      <c r="M21" s="308">
        <v>0.55354931978105948</v>
      </c>
      <c r="N21" s="308">
        <v>2.825042596305158</v>
      </c>
      <c r="O21" s="308">
        <v>1.3198535034307419</v>
      </c>
      <c r="P21" s="308">
        <v>85.31381436926219</v>
      </c>
      <c r="Q21" s="308">
        <v>1.9521182206521621E-2</v>
      </c>
      <c r="R21" s="308">
        <v>0</v>
      </c>
      <c r="S21" s="308">
        <v>0</v>
      </c>
      <c r="T21" s="308">
        <v>0</v>
      </c>
      <c r="U21" s="308">
        <v>0.81708221145151849</v>
      </c>
      <c r="V21" s="308">
        <v>0.38123716979513295</v>
      </c>
      <c r="W21" s="308">
        <v>0</v>
      </c>
      <c r="X21" s="308">
        <v>0</v>
      </c>
      <c r="Y21" s="308">
        <v>0</v>
      </c>
      <c r="Z21" s="308">
        <v>0.22430159181909734</v>
      </c>
      <c r="AA21" s="308">
        <v>0</v>
      </c>
      <c r="AB21" s="309">
        <v>1320027.6359999999</v>
      </c>
      <c r="AC21" s="194"/>
      <c r="AD21" s="194"/>
    </row>
    <row r="22" spans="1:30" s="24" customFormat="1" ht="20.100000000000001" customHeight="1">
      <c r="A22" s="27" t="s">
        <v>42</v>
      </c>
      <c r="B22" s="308">
        <v>0</v>
      </c>
      <c r="C22" s="308">
        <v>1.0603553345969048</v>
      </c>
      <c r="D22" s="308">
        <v>0</v>
      </c>
      <c r="E22" s="308">
        <v>3.0288141035095824</v>
      </c>
      <c r="F22" s="308">
        <v>0</v>
      </c>
      <c r="G22" s="308">
        <v>0.75812033753175534</v>
      </c>
      <c r="H22" s="308">
        <v>0.45142092068195944</v>
      </c>
      <c r="I22" s="308">
        <v>0.58609086814497779</v>
      </c>
      <c r="J22" s="308">
        <v>0</v>
      </c>
      <c r="K22" s="308">
        <v>0.24072138784053446</v>
      </c>
      <c r="L22" s="308">
        <v>1.1729465955249418</v>
      </c>
      <c r="M22" s="308">
        <v>0.13953511771065816</v>
      </c>
      <c r="N22" s="308">
        <v>2.2641994349807009</v>
      </c>
      <c r="O22" s="308">
        <v>0.48536603327342709</v>
      </c>
      <c r="P22" s="308">
        <v>88.656800268487999</v>
      </c>
      <c r="Q22" s="308">
        <v>7.6354263459295899E-2</v>
      </c>
      <c r="R22" s="308">
        <v>0</v>
      </c>
      <c r="S22" s="308">
        <v>0</v>
      </c>
      <c r="T22" s="308">
        <v>0</v>
      </c>
      <c r="U22" s="308">
        <v>0.4333451225008812</v>
      </c>
      <c r="V22" s="308">
        <v>0.30551014873715426</v>
      </c>
      <c r="W22" s="308">
        <v>0.11525090912916124</v>
      </c>
      <c r="X22" s="308">
        <v>0.1018296636017809</v>
      </c>
      <c r="Y22" s="308">
        <v>0</v>
      </c>
      <c r="Z22" s="308">
        <v>0.12333949028828474</v>
      </c>
      <c r="AA22" s="308">
        <v>0</v>
      </c>
      <c r="AB22" s="309">
        <v>1039799.173</v>
      </c>
      <c r="AC22" s="194"/>
      <c r="AD22" s="194"/>
    </row>
    <row r="23" spans="1:30" s="24" customFormat="1" ht="20.100000000000001" customHeight="1">
      <c r="A23" s="26" t="s">
        <v>43</v>
      </c>
      <c r="B23" s="308">
        <v>0</v>
      </c>
      <c r="C23" s="308">
        <v>0</v>
      </c>
      <c r="D23" s="308">
        <v>0</v>
      </c>
      <c r="E23" s="308">
        <v>0</v>
      </c>
      <c r="F23" s="308">
        <v>0</v>
      </c>
      <c r="G23" s="308">
        <v>0</v>
      </c>
      <c r="H23" s="308">
        <v>0</v>
      </c>
      <c r="I23" s="308">
        <v>0</v>
      </c>
      <c r="J23" s="308">
        <v>0</v>
      </c>
      <c r="K23" s="308">
        <v>0</v>
      </c>
      <c r="L23" s="308">
        <v>0</v>
      </c>
      <c r="M23" s="308">
        <v>0</v>
      </c>
      <c r="N23" s="308">
        <v>0</v>
      </c>
      <c r="O23" s="308">
        <v>0</v>
      </c>
      <c r="P23" s="308">
        <v>100</v>
      </c>
      <c r="Q23" s="308">
        <v>0</v>
      </c>
      <c r="R23" s="308">
        <v>0</v>
      </c>
      <c r="S23" s="308">
        <v>0</v>
      </c>
      <c r="T23" s="308">
        <v>0</v>
      </c>
      <c r="U23" s="308">
        <v>0</v>
      </c>
      <c r="V23" s="308">
        <v>0</v>
      </c>
      <c r="W23" s="308">
        <v>0</v>
      </c>
      <c r="X23" s="308">
        <v>0</v>
      </c>
      <c r="Y23" s="308">
        <v>0</v>
      </c>
      <c r="Z23" s="308">
        <v>0</v>
      </c>
      <c r="AA23" s="308">
        <v>0</v>
      </c>
      <c r="AB23" s="309">
        <v>1759662.83</v>
      </c>
      <c r="AC23" s="194"/>
      <c r="AD23" s="194"/>
    </row>
    <row r="24" spans="1:30" s="24" customFormat="1" ht="20.100000000000001" customHeight="1">
      <c r="A24" s="26" t="s">
        <v>44</v>
      </c>
      <c r="B24" s="308">
        <v>0</v>
      </c>
      <c r="C24" s="308">
        <v>0</v>
      </c>
      <c r="D24" s="308">
        <v>0</v>
      </c>
      <c r="E24" s="308">
        <v>0</v>
      </c>
      <c r="F24" s="308">
        <v>0</v>
      </c>
      <c r="G24" s="308">
        <v>0</v>
      </c>
      <c r="H24" s="308">
        <v>0</v>
      </c>
      <c r="I24" s="308">
        <v>0</v>
      </c>
      <c r="J24" s="308">
        <v>0</v>
      </c>
      <c r="K24" s="308">
        <v>0</v>
      </c>
      <c r="L24" s="308">
        <v>0</v>
      </c>
      <c r="M24" s="308">
        <v>0</v>
      </c>
      <c r="N24" s="308">
        <v>0</v>
      </c>
      <c r="O24" s="308">
        <v>0</v>
      </c>
      <c r="P24" s="308">
        <v>100</v>
      </c>
      <c r="Q24" s="308">
        <v>0</v>
      </c>
      <c r="R24" s="308">
        <v>0</v>
      </c>
      <c r="S24" s="308">
        <v>0</v>
      </c>
      <c r="T24" s="308">
        <v>0</v>
      </c>
      <c r="U24" s="308">
        <v>0</v>
      </c>
      <c r="V24" s="308">
        <v>0</v>
      </c>
      <c r="W24" s="308">
        <v>0</v>
      </c>
      <c r="X24" s="308">
        <v>0</v>
      </c>
      <c r="Y24" s="308">
        <v>0</v>
      </c>
      <c r="Z24" s="308">
        <v>0</v>
      </c>
      <c r="AA24" s="308">
        <v>0</v>
      </c>
      <c r="AB24" s="309">
        <v>2372872.8250000002</v>
      </c>
      <c r="AC24" s="194"/>
      <c r="AD24" s="194"/>
    </row>
    <row r="25" spans="1:30" s="24" customFormat="1" ht="20.100000000000001" customHeight="1">
      <c r="A25" s="26" t="s">
        <v>45</v>
      </c>
      <c r="B25" s="308">
        <v>0</v>
      </c>
      <c r="C25" s="308">
        <v>0</v>
      </c>
      <c r="D25" s="308">
        <v>0</v>
      </c>
      <c r="E25" s="308">
        <v>0</v>
      </c>
      <c r="F25" s="308">
        <v>0</v>
      </c>
      <c r="G25" s="308">
        <v>0</v>
      </c>
      <c r="H25" s="308">
        <v>0</v>
      </c>
      <c r="I25" s="308">
        <v>0</v>
      </c>
      <c r="J25" s="308">
        <v>0</v>
      </c>
      <c r="K25" s="308">
        <v>0</v>
      </c>
      <c r="L25" s="308">
        <v>0</v>
      </c>
      <c r="M25" s="308">
        <v>0</v>
      </c>
      <c r="N25" s="308">
        <v>0</v>
      </c>
      <c r="O25" s="308">
        <v>0</v>
      </c>
      <c r="P25" s="308">
        <v>100</v>
      </c>
      <c r="Q25" s="308">
        <v>0</v>
      </c>
      <c r="R25" s="308">
        <v>0</v>
      </c>
      <c r="S25" s="308">
        <v>0</v>
      </c>
      <c r="T25" s="308">
        <v>0</v>
      </c>
      <c r="U25" s="308">
        <v>0</v>
      </c>
      <c r="V25" s="308">
        <v>0</v>
      </c>
      <c r="W25" s="308">
        <v>0</v>
      </c>
      <c r="X25" s="308">
        <v>0</v>
      </c>
      <c r="Y25" s="308">
        <v>0</v>
      </c>
      <c r="Z25" s="308">
        <v>0</v>
      </c>
      <c r="AA25" s="308">
        <v>0</v>
      </c>
      <c r="AB25" s="309">
        <v>534760.51800000004</v>
      </c>
      <c r="AC25" s="194"/>
      <c r="AD25" s="194"/>
    </row>
    <row r="26" spans="1:30" s="19" customFormat="1" ht="27.75" customHeight="1" thickBot="1">
      <c r="A26" s="69" t="s">
        <v>46</v>
      </c>
      <c r="B26" s="315">
        <v>7.1409899669062055E-2</v>
      </c>
      <c r="C26" s="315">
        <v>0.83902991728795306</v>
      </c>
      <c r="D26" s="315">
        <v>0.23520993317556038</v>
      </c>
      <c r="E26" s="315">
        <v>2.8205640718094891</v>
      </c>
      <c r="F26" s="315">
        <v>0.19648622405189503</v>
      </c>
      <c r="G26" s="315">
        <v>0.60368022344578198</v>
      </c>
      <c r="H26" s="315">
        <v>2.4912926684343919</v>
      </c>
      <c r="I26" s="315">
        <v>1.1063622168610858</v>
      </c>
      <c r="J26" s="315">
        <v>3.3003803942435371E-2</v>
      </c>
      <c r="K26" s="315">
        <v>0.26421235032055201</v>
      </c>
      <c r="L26" s="315">
        <v>1.080976478946732</v>
      </c>
      <c r="M26" s="315">
        <v>0.96443980980902988</v>
      </c>
      <c r="N26" s="315">
        <v>2.2818589645756706</v>
      </c>
      <c r="O26" s="315">
        <v>0.94621480893471199</v>
      </c>
      <c r="P26" s="315">
        <v>82.039284835681514</v>
      </c>
      <c r="Q26" s="315">
        <v>0.28730393358346884</v>
      </c>
      <c r="R26" s="315">
        <v>0.10992008016643658</v>
      </c>
      <c r="S26" s="315">
        <v>0.3450587667266809</v>
      </c>
      <c r="T26" s="315">
        <v>0.15543414211440643</v>
      </c>
      <c r="U26" s="315">
        <v>1.1134283506103151</v>
      </c>
      <c r="V26" s="315">
        <v>0.47717674938364463</v>
      </c>
      <c r="W26" s="315">
        <v>0.33715506526421557</v>
      </c>
      <c r="X26" s="315">
        <v>0.46525203127607062</v>
      </c>
      <c r="Y26" s="315">
        <v>6.9504505343547726E-2</v>
      </c>
      <c r="Z26" s="315">
        <v>0.2715565245538315</v>
      </c>
      <c r="AA26" s="315">
        <v>0.3941836440315174</v>
      </c>
      <c r="AB26" s="316">
        <v>346085212.47799999</v>
      </c>
      <c r="AC26" s="329"/>
      <c r="AD26" s="194"/>
    </row>
    <row r="27" spans="1:30" s="45" customFormat="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30"/>
      <c r="AD27" s="194"/>
    </row>
    <row r="28" spans="1:30" s="74" customFormat="1">
      <c r="A28" s="30" t="s">
        <v>181</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30"/>
      <c r="AD28" s="194"/>
    </row>
    <row r="29" spans="1:30" s="45" customFormat="1" ht="13.5" customHeight="1">
      <c r="A29" s="163"/>
      <c r="B29" s="331"/>
      <c r="C29" s="331"/>
      <c r="D29" s="331"/>
      <c r="E29" s="331"/>
      <c r="F29" s="331"/>
      <c r="G29" s="331"/>
      <c r="H29" s="331"/>
      <c r="I29" s="331"/>
      <c r="J29" s="331"/>
      <c r="K29" s="331"/>
      <c r="L29" s="331"/>
      <c r="M29" s="18"/>
      <c r="N29" s="18"/>
      <c r="O29" s="18"/>
      <c r="P29" s="18"/>
      <c r="Q29" s="18"/>
      <c r="R29" s="18"/>
      <c r="S29" s="18"/>
      <c r="T29" s="18"/>
      <c r="U29" s="18"/>
      <c r="V29" s="18"/>
      <c r="W29" s="18"/>
      <c r="X29" s="18"/>
      <c r="Y29" s="18"/>
      <c r="Z29" s="18"/>
      <c r="AA29" s="18"/>
      <c r="AB29" s="18"/>
      <c r="AC29" s="35"/>
    </row>
    <row r="30" spans="1:30" s="45" customFormat="1" ht="13.5">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s="45" customForma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s="45" customForma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s="45" customForma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s="45" customForma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s="45" customForma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s="45" customForma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s="45" customForma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s="45" customForma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s="45" customForma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row r="40" spans="1:29" s="45" customFormat="1"/>
    <row r="41" spans="1:29" s="45" customFormat="1"/>
    <row r="42" spans="1:29" s="45" customFormat="1"/>
    <row r="43" spans="1:29" s="45" customFormat="1"/>
    <row r="44" spans="1:29" s="45" customFormat="1"/>
    <row r="45" spans="1:29" s="45" customFormat="1"/>
    <row r="46" spans="1:29" s="45" customFormat="1"/>
    <row r="47" spans="1:29" s="45" customFormat="1"/>
    <row r="48" spans="1:29" s="45" customFormat="1"/>
  </sheetData>
  <hyperlinks>
    <hyperlink ref="A1" location="Índice!A1" display="Volver al Índice" xr:uid="{515D5B14-22B8-439C-AD77-8CAF18E055E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240BE-4923-44C7-ACA4-4435129E3FDE}">
  <dimension ref="A1:X32"/>
  <sheetViews>
    <sheetView showGridLines="0" zoomScaleNormal="100" workbookViewId="0"/>
  </sheetViews>
  <sheetFormatPr baseColWidth="10" defaultRowHeight="12.75"/>
  <cols>
    <col min="1" max="1" width="20.85546875" style="7" customWidth="1"/>
    <col min="2" max="16" width="11.42578125" style="7" customWidth="1"/>
    <col min="17" max="16384" width="11.42578125" style="7"/>
  </cols>
  <sheetData>
    <row r="1" spans="1:16" s="395" customFormat="1" ht="20.100000000000001" customHeight="1">
      <c r="A1" s="1521" t="s">
        <v>1220</v>
      </c>
      <c r="B1" s="1"/>
      <c r="C1" s="1"/>
      <c r="D1" s="1"/>
      <c r="E1" s="1"/>
      <c r="F1" s="1"/>
      <c r="G1" s="1"/>
      <c r="H1" s="1"/>
      <c r="I1" s="1"/>
      <c r="J1" s="1"/>
      <c r="K1" s="394"/>
      <c r="L1" s="394"/>
      <c r="M1" s="394"/>
    </row>
    <row r="2" spans="1:16" s="173" customFormat="1" ht="30" customHeight="1">
      <c r="A2" s="40" t="s">
        <v>474</v>
      </c>
      <c r="B2" s="40"/>
      <c r="C2" s="40"/>
      <c r="D2" s="40"/>
      <c r="E2" s="40"/>
      <c r="F2" s="40"/>
      <c r="G2" s="40"/>
      <c r="H2" s="40"/>
      <c r="I2" s="40"/>
      <c r="J2" s="40"/>
      <c r="K2" s="40"/>
      <c r="L2" s="40"/>
      <c r="M2" s="40"/>
      <c r="N2" s="40"/>
      <c r="O2" s="40"/>
      <c r="P2" s="40"/>
    </row>
    <row r="3" spans="1:16" s="395" customFormat="1" ht="23.25" customHeight="1">
      <c r="A3" s="396">
        <v>45412</v>
      </c>
      <c r="B3" s="396"/>
      <c r="C3" s="396"/>
      <c r="D3" s="396"/>
      <c r="E3" s="396"/>
      <c r="F3" s="396"/>
      <c r="G3" s="396"/>
      <c r="H3" s="396"/>
      <c r="I3" s="396"/>
      <c r="J3" s="396"/>
      <c r="K3" s="396"/>
      <c r="L3" s="396"/>
      <c r="M3" s="396"/>
      <c r="N3" s="396"/>
      <c r="O3" s="396"/>
      <c r="P3" s="396"/>
    </row>
    <row r="4" spans="1:16" s="395" customFormat="1" ht="23.25" customHeight="1">
      <c r="A4" s="397" t="s">
        <v>123</v>
      </c>
      <c r="B4" s="397"/>
      <c r="C4" s="397"/>
      <c r="D4" s="397"/>
      <c r="E4" s="397"/>
      <c r="F4" s="397"/>
      <c r="G4" s="397"/>
      <c r="H4" s="397"/>
      <c r="I4" s="397"/>
      <c r="J4" s="397"/>
      <c r="K4" s="397"/>
      <c r="L4" s="397"/>
      <c r="M4" s="397"/>
      <c r="N4" s="397"/>
      <c r="O4" s="397"/>
      <c r="P4" s="397"/>
    </row>
    <row r="5" spans="1:16" s="401" customFormat="1" ht="16.5" customHeight="1" thickBot="1">
      <c r="A5" s="398"/>
      <c r="B5" s="399"/>
      <c r="C5" s="399"/>
      <c r="D5" s="399"/>
      <c r="E5" s="399"/>
      <c r="F5" s="399"/>
      <c r="G5" s="399"/>
      <c r="H5" s="399"/>
      <c r="I5" s="399"/>
      <c r="J5" s="399"/>
      <c r="K5" s="399"/>
      <c r="L5" s="399"/>
      <c r="M5" s="399"/>
      <c r="N5" s="400"/>
      <c r="O5" s="400"/>
      <c r="P5" s="400"/>
    </row>
    <row r="6" spans="1:16" s="13" customFormat="1" ht="24.75" customHeight="1">
      <c r="A6" s="177" t="s">
        <v>1</v>
      </c>
      <c r="B6" s="402" t="s">
        <v>139</v>
      </c>
      <c r="C6" s="402"/>
      <c r="D6" s="402"/>
      <c r="E6" s="402" t="s">
        <v>475</v>
      </c>
      <c r="F6" s="402"/>
      <c r="G6" s="402"/>
      <c r="H6" s="402" t="s">
        <v>143</v>
      </c>
      <c r="I6" s="402"/>
      <c r="J6" s="402"/>
      <c r="K6" s="402" t="s">
        <v>476</v>
      </c>
      <c r="L6" s="402"/>
      <c r="M6" s="402"/>
      <c r="N6" s="402" t="s">
        <v>152</v>
      </c>
      <c r="O6" s="402"/>
      <c r="P6" s="402"/>
    </row>
    <row r="7" spans="1:16" s="13" customFormat="1" ht="42" customHeight="1">
      <c r="A7" s="403"/>
      <c r="B7" s="404" t="s">
        <v>477</v>
      </c>
      <c r="C7" s="404" t="s">
        <v>478</v>
      </c>
      <c r="D7" s="404" t="s">
        <v>479</v>
      </c>
      <c r="E7" s="404" t="s">
        <v>477</v>
      </c>
      <c r="F7" s="404" t="s">
        <v>478</v>
      </c>
      <c r="G7" s="404" t="s">
        <v>479</v>
      </c>
      <c r="H7" s="404" t="s">
        <v>477</v>
      </c>
      <c r="I7" s="404" t="s">
        <v>478</v>
      </c>
      <c r="J7" s="404" t="s">
        <v>479</v>
      </c>
      <c r="K7" s="404" t="s">
        <v>477</v>
      </c>
      <c r="L7" s="404" t="s">
        <v>478</v>
      </c>
      <c r="M7" s="404" t="s">
        <v>479</v>
      </c>
      <c r="N7" s="404" t="s">
        <v>477</v>
      </c>
      <c r="O7" s="404" t="s">
        <v>478</v>
      </c>
      <c r="P7" s="404" t="s">
        <v>479</v>
      </c>
    </row>
    <row r="8" spans="1:16" s="36" customFormat="1" ht="9.75" customHeight="1">
      <c r="A8" s="405"/>
      <c r="B8" s="405"/>
      <c r="C8" s="405"/>
      <c r="D8" s="405"/>
      <c r="E8" s="405"/>
      <c r="F8" s="405"/>
      <c r="G8" s="405"/>
      <c r="H8" s="405"/>
      <c r="I8" s="405"/>
      <c r="J8" s="405"/>
      <c r="K8" s="405"/>
      <c r="L8" s="405"/>
      <c r="M8" s="405"/>
      <c r="N8" s="19"/>
      <c r="O8" s="19"/>
      <c r="P8" s="19"/>
    </row>
    <row r="9" spans="1:16" s="24" customFormat="1" ht="20.100000000000001" customHeight="1">
      <c r="A9" s="307" t="s">
        <v>29</v>
      </c>
      <c r="B9" s="406">
        <v>1564193.6429999999</v>
      </c>
      <c r="C9" s="406">
        <v>589222.41599999997</v>
      </c>
      <c r="D9" s="406">
        <v>26855016.419</v>
      </c>
      <c r="E9" s="406">
        <v>17615099.965999998</v>
      </c>
      <c r="F9" s="406">
        <v>323634.85800000001</v>
      </c>
      <c r="G9" s="406">
        <v>4270231.8779999996</v>
      </c>
      <c r="H9" s="406">
        <v>11440722.888</v>
      </c>
      <c r="I9" s="406">
        <v>447934.92200000002</v>
      </c>
      <c r="J9" s="407">
        <v>10060154.308</v>
      </c>
      <c r="K9" s="406">
        <v>1235400.8160000001</v>
      </c>
      <c r="L9" s="406">
        <v>0</v>
      </c>
      <c r="M9" s="406">
        <v>0</v>
      </c>
      <c r="N9" s="408">
        <v>31855417.312999997</v>
      </c>
      <c r="O9" s="408">
        <v>1360792.196</v>
      </c>
      <c r="P9" s="408">
        <v>41185402.604999997</v>
      </c>
    </row>
    <row r="10" spans="1:16" s="24" customFormat="1" ht="20.100000000000001" customHeight="1">
      <c r="A10" s="307" t="s">
        <v>30</v>
      </c>
      <c r="B10" s="406">
        <v>5716.0330000000004</v>
      </c>
      <c r="C10" s="406">
        <v>0</v>
      </c>
      <c r="D10" s="406">
        <v>215954.201</v>
      </c>
      <c r="E10" s="406">
        <v>163433.372</v>
      </c>
      <c r="F10" s="406">
        <v>0</v>
      </c>
      <c r="G10" s="406">
        <v>30708.826000000001</v>
      </c>
      <c r="H10" s="406">
        <v>922703.60499999998</v>
      </c>
      <c r="I10" s="406">
        <v>0</v>
      </c>
      <c r="J10" s="407">
        <v>56425.065999999999</v>
      </c>
      <c r="K10" s="406">
        <v>140702.008</v>
      </c>
      <c r="L10" s="406">
        <v>0</v>
      </c>
      <c r="M10" s="406">
        <v>0</v>
      </c>
      <c r="N10" s="408">
        <v>1232555.0179999999</v>
      </c>
      <c r="O10" s="408">
        <v>0</v>
      </c>
      <c r="P10" s="408">
        <v>303088.09299999999</v>
      </c>
    </row>
    <row r="11" spans="1:16" s="24" customFormat="1" ht="20.100000000000001" customHeight="1">
      <c r="A11" s="307" t="s">
        <v>31</v>
      </c>
      <c r="B11" s="406">
        <v>2458992.79</v>
      </c>
      <c r="C11" s="406">
        <v>2710562.0529999998</v>
      </c>
      <c r="D11" s="406">
        <v>35669995.762999997</v>
      </c>
      <c r="E11" s="406">
        <v>46127500.545999996</v>
      </c>
      <c r="F11" s="406">
        <v>401409.90700000001</v>
      </c>
      <c r="G11" s="406">
        <v>1630048.8929999999</v>
      </c>
      <c r="H11" s="406">
        <v>9616058.8090000004</v>
      </c>
      <c r="I11" s="406">
        <v>2114228.3840000001</v>
      </c>
      <c r="J11" s="407">
        <v>17502708.783</v>
      </c>
      <c r="K11" s="406">
        <v>2964242.023</v>
      </c>
      <c r="L11" s="406">
        <v>0</v>
      </c>
      <c r="M11" s="406">
        <v>0</v>
      </c>
      <c r="N11" s="408">
        <v>61166794.167999998</v>
      </c>
      <c r="O11" s="408">
        <v>5226200.3440000005</v>
      </c>
      <c r="P11" s="408">
        <v>54802753.438999996</v>
      </c>
    </row>
    <row r="12" spans="1:16" s="24" customFormat="1" ht="20.100000000000001" customHeight="1">
      <c r="A12" s="307" t="s">
        <v>32</v>
      </c>
      <c r="B12" s="406">
        <v>4363.067</v>
      </c>
      <c r="C12" s="406">
        <v>236.62299999999999</v>
      </c>
      <c r="D12" s="406">
        <v>609963.37699999998</v>
      </c>
      <c r="E12" s="406">
        <v>3281953.4739999999</v>
      </c>
      <c r="F12" s="406">
        <v>0</v>
      </c>
      <c r="G12" s="406">
        <v>98263.577000000005</v>
      </c>
      <c r="H12" s="406">
        <v>3031936.99</v>
      </c>
      <c r="I12" s="406">
        <v>0</v>
      </c>
      <c r="J12" s="407">
        <v>680344.67799999996</v>
      </c>
      <c r="K12" s="406">
        <v>68884.573000000004</v>
      </c>
      <c r="L12" s="406">
        <v>0</v>
      </c>
      <c r="M12" s="406">
        <v>0</v>
      </c>
      <c r="N12" s="408">
        <v>6387138.1040000003</v>
      </c>
      <c r="O12" s="408">
        <v>236.62299999999999</v>
      </c>
      <c r="P12" s="408">
        <v>1388571.632</v>
      </c>
    </row>
    <row r="13" spans="1:16" s="24" customFormat="1" ht="20.100000000000001" customHeight="1">
      <c r="A13" s="307" t="s">
        <v>33</v>
      </c>
      <c r="B13" s="406">
        <v>21175.348000000002</v>
      </c>
      <c r="C13" s="406">
        <v>260410.47700000001</v>
      </c>
      <c r="D13" s="406">
        <v>4228613.2079999996</v>
      </c>
      <c r="E13" s="406">
        <v>2167186.9019999998</v>
      </c>
      <c r="F13" s="406">
        <v>12571.132</v>
      </c>
      <c r="G13" s="406">
        <v>176172.37100000001</v>
      </c>
      <c r="H13" s="406">
        <v>3247683.1269999999</v>
      </c>
      <c r="I13" s="406">
        <v>860934.33400000003</v>
      </c>
      <c r="J13" s="407">
        <v>4041252.1860000002</v>
      </c>
      <c r="K13" s="406">
        <v>225691.76800000001</v>
      </c>
      <c r="L13" s="406">
        <v>0</v>
      </c>
      <c r="M13" s="406">
        <v>0</v>
      </c>
      <c r="N13" s="408">
        <v>5661737.1449999996</v>
      </c>
      <c r="O13" s="408">
        <v>1133915.943</v>
      </c>
      <c r="P13" s="408">
        <v>8446037.7650000006</v>
      </c>
    </row>
    <row r="14" spans="1:16" s="24" customFormat="1" ht="20.100000000000001" customHeight="1">
      <c r="A14" s="307" t="s">
        <v>114</v>
      </c>
      <c r="B14" s="406">
        <v>108233.39</v>
      </c>
      <c r="C14" s="406">
        <v>2766526.3640000001</v>
      </c>
      <c r="D14" s="406">
        <v>10756913.857999999</v>
      </c>
      <c r="E14" s="406">
        <v>10414783.112</v>
      </c>
      <c r="F14" s="406">
        <v>126631.41899999999</v>
      </c>
      <c r="G14" s="406">
        <v>1711236.308</v>
      </c>
      <c r="H14" s="406">
        <v>6859726.7000000002</v>
      </c>
      <c r="I14" s="406">
        <v>1714650.34</v>
      </c>
      <c r="J14" s="407">
        <v>6232363.2019999996</v>
      </c>
      <c r="K14" s="406">
        <v>499709.13699999999</v>
      </c>
      <c r="L14" s="406">
        <v>0</v>
      </c>
      <c r="M14" s="406">
        <v>0</v>
      </c>
      <c r="N14" s="408">
        <v>17882452.339000002</v>
      </c>
      <c r="O14" s="408">
        <v>4607808.1229999997</v>
      </c>
      <c r="P14" s="408">
        <v>18700513.368000001</v>
      </c>
    </row>
    <row r="15" spans="1:16" s="24" customFormat="1" ht="20.100000000000001" customHeight="1">
      <c r="A15" s="307" t="s">
        <v>35</v>
      </c>
      <c r="B15" s="406">
        <v>0</v>
      </c>
      <c r="C15" s="406">
        <v>0</v>
      </c>
      <c r="D15" s="406">
        <v>6058169.7209999999</v>
      </c>
      <c r="E15" s="406">
        <v>0</v>
      </c>
      <c r="F15" s="406">
        <v>0</v>
      </c>
      <c r="G15" s="406">
        <v>89007.839000000007</v>
      </c>
      <c r="H15" s="406">
        <v>0</v>
      </c>
      <c r="I15" s="406">
        <v>0</v>
      </c>
      <c r="J15" s="407">
        <v>86452.392999999996</v>
      </c>
      <c r="K15" s="406">
        <v>0</v>
      </c>
      <c r="L15" s="406">
        <v>0</v>
      </c>
      <c r="M15" s="406">
        <v>0</v>
      </c>
      <c r="N15" s="408">
        <v>0</v>
      </c>
      <c r="O15" s="408">
        <v>0</v>
      </c>
      <c r="P15" s="408">
        <v>6233629.9529999997</v>
      </c>
    </row>
    <row r="16" spans="1:16" s="24" customFormat="1" ht="20.100000000000001" customHeight="1">
      <c r="A16" s="307" t="s">
        <v>36</v>
      </c>
      <c r="B16" s="406">
        <v>91338.782999999996</v>
      </c>
      <c r="C16" s="406">
        <v>1728581.946</v>
      </c>
      <c r="D16" s="406">
        <v>9866784.4759999998</v>
      </c>
      <c r="E16" s="406">
        <v>14919418.612</v>
      </c>
      <c r="F16" s="406">
        <v>340231.22600000002</v>
      </c>
      <c r="G16" s="406">
        <v>2475398.2919999999</v>
      </c>
      <c r="H16" s="406">
        <v>8435976.0730000008</v>
      </c>
      <c r="I16" s="406">
        <v>739075.446</v>
      </c>
      <c r="J16" s="407">
        <v>8069518.2050000001</v>
      </c>
      <c r="K16" s="406">
        <v>720528.43799999997</v>
      </c>
      <c r="L16" s="406">
        <v>0</v>
      </c>
      <c r="M16" s="406">
        <v>0</v>
      </c>
      <c r="N16" s="408">
        <v>24167261.905999999</v>
      </c>
      <c r="O16" s="408">
        <v>2807888.6179999998</v>
      </c>
      <c r="P16" s="408">
        <v>20411700.972999997</v>
      </c>
    </row>
    <row r="17" spans="1:24" s="24" customFormat="1" ht="20.100000000000001" customHeight="1">
      <c r="A17" s="307" t="s">
        <v>37</v>
      </c>
      <c r="B17" s="406">
        <v>129.73400000000001</v>
      </c>
      <c r="C17" s="406">
        <v>2411.4319999999998</v>
      </c>
      <c r="D17" s="406">
        <v>15805.075000000001</v>
      </c>
      <c r="E17" s="406">
        <v>1173398.5460000001</v>
      </c>
      <c r="F17" s="406">
        <v>11266.967000000001</v>
      </c>
      <c r="G17" s="406">
        <v>47256.044000000002</v>
      </c>
      <c r="H17" s="406">
        <v>4811671.3600000003</v>
      </c>
      <c r="I17" s="406">
        <v>860267.57799999998</v>
      </c>
      <c r="J17" s="407">
        <v>3095464.9810000001</v>
      </c>
      <c r="K17" s="406">
        <v>102979.712</v>
      </c>
      <c r="L17" s="406">
        <v>0</v>
      </c>
      <c r="M17" s="406">
        <v>0</v>
      </c>
      <c r="N17" s="408">
        <v>6088179.3520000009</v>
      </c>
      <c r="O17" s="408">
        <v>873945.97699999996</v>
      </c>
      <c r="P17" s="408">
        <v>3158526.1</v>
      </c>
    </row>
    <row r="18" spans="1:24" s="24" customFormat="1" ht="20.100000000000001" customHeight="1">
      <c r="A18" s="307" t="s">
        <v>38</v>
      </c>
      <c r="B18" s="406">
        <v>65.292000000000002</v>
      </c>
      <c r="C18" s="406">
        <v>407.08300000000003</v>
      </c>
      <c r="D18" s="406">
        <v>318750.01500000001</v>
      </c>
      <c r="E18" s="406">
        <v>885650.04200000002</v>
      </c>
      <c r="F18" s="406">
        <v>7.0000000000000001E-3</v>
      </c>
      <c r="G18" s="406">
        <v>115.06699999999999</v>
      </c>
      <c r="H18" s="406">
        <v>1109034.1470000001</v>
      </c>
      <c r="I18" s="406">
        <v>429598.19099999999</v>
      </c>
      <c r="J18" s="407">
        <v>1718493.6610000001</v>
      </c>
      <c r="K18" s="406">
        <v>19303.651000000002</v>
      </c>
      <c r="L18" s="406">
        <v>0</v>
      </c>
      <c r="M18" s="406">
        <v>0</v>
      </c>
      <c r="N18" s="408">
        <v>2014053.1320000002</v>
      </c>
      <c r="O18" s="408">
        <v>430005.28100000002</v>
      </c>
      <c r="P18" s="408">
        <v>2037358.743</v>
      </c>
    </row>
    <row r="19" spans="1:24" s="24" customFormat="1" ht="20.100000000000001" customHeight="1">
      <c r="A19" s="307" t="s">
        <v>39</v>
      </c>
      <c r="B19" s="406">
        <v>0</v>
      </c>
      <c r="C19" s="406">
        <v>0</v>
      </c>
      <c r="D19" s="406">
        <v>0</v>
      </c>
      <c r="E19" s="406">
        <v>501075.41200000001</v>
      </c>
      <c r="F19" s="406">
        <v>0</v>
      </c>
      <c r="G19" s="406">
        <v>4.4850000000000003</v>
      </c>
      <c r="H19" s="406">
        <v>1808324.8030000001</v>
      </c>
      <c r="I19" s="406">
        <v>0</v>
      </c>
      <c r="J19" s="407">
        <v>410961.815</v>
      </c>
      <c r="K19" s="406">
        <v>159616.617</v>
      </c>
      <c r="L19" s="406">
        <v>0</v>
      </c>
      <c r="M19" s="406">
        <v>0</v>
      </c>
      <c r="N19" s="408">
        <v>2469016.8320000004</v>
      </c>
      <c r="O19" s="408">
        <v>0</v>
      </c>
      <c r="P19" s="408">
        <v>410966.3</v>
      </c>
    </row>
    <row r="20" spans="1:24" s="24" customFormat="1" ht="20.100000000000001" customHeight="1">
      <c r="A20" s="307" t="s">
        <v>40</v>
      </c>
      <c r="B20" s="406">
        <v>0</v>
      </c>
      <c r="C20" s="406">
        <v>0</v>
      </c>
      <c r="D20" s="406">
        <v>2943331.93</v>
      </c>
      <c r="E20" s="406">
        <v>0</v>
      </c>
      <c r="F20" s="406">
        <v>0</v>
      </c>
      <c r="G20" s="406">
        <v>77383.876999999993</v>
      </c>
      <c r="H20" s="406">
        <v>383.93400000000003</v>
      </c>
      <c r="I20" s="406">
        <v>0</v>
      </c>
      <c r="J20" s="407">
        <v>3593042.4130000002</v>
      </c>
      <c r="K20" s="406">
        <v>0</v>
      </c>
      <c r="L20" s="406">
        <v>0</v>
      </c>
      <c r="M20" s="406">
        <v>0</v>
      </c>
      <c r="N20" s="408">
        <v>383.93400000000003</v>
      </c>
      <c r="O20" s="408">
        <v>0</v>
      </c>
      <c r="P20" s="408">
        <v>6613758.2200000007</v>
      </c>
    </row>
    <row r="21" spans="1:24" s="24" customFormat="1" ht="20.100000000000001" customHeight="1">
      <c r="A21" s="307" t="s">
        <v>41</v>
      </c>
      <c r="B21" s="406">
        <v>0</v>
      </c>
      <c r="C21" s="406">
        <v>0</v>
      </c>
      <c r="D21" s="406">
        <v>0</v>
      </c>
      <c r="E21" s="406">
        <v>435586.598</v>
      </c>
      <c r="F21" s="406">
        <v>0</v>
      </c>
      <c r="G21" s="406">
        <v>5214.3590000000004</v>
      </c>
      <c r="H21" s="406">
        <v>705777.48699999996</v>
      </c>
      <c r="I21" s="406">
        <v>720.44799999999998</v>
      </c>
      <c r="J21" s="407">
        <v>11215.951999999999</v>
      </c>
      <c r="K21" s="406">
        <v>161512.796</v>
      </c>
      <c r="L21" s="406">
        <v>0</v>
      </c>
      <c r="M21" s="406">
        <v>0</v>
      </c>
      <c r="N21" s="408">
        <v>1302876.8810000001</v>
      </c>
      <c r="O21" s="408">
        <v>720.44799999999998</v>
      </c>
      <c r="P21" s="408">
        <v>16430.311000000002</v>
      </c>
    </row>
    <row r="22" spans="1:24" s="24" customFormat="1" ht="20.100000000000001" customHeight="1">
      <c r="A22" s="27" t="s">
        <v>42</v>
      </c>
      <c r="B22" s="406">
        <v>1290.779</v>
      </c>
      <c r="C22" s="406">
        <v>0</v>
      </c>
      <c r="D22" s="406">
        <v>79613.456000000006</v>
      </c>
      <c r="E22" s="406">
        <v>69146.713000000003</v>
      </c>
      <c r="F22" s="406">
        <v>4679.6149999999998</v>
      </c>
      <c r="G22" s="406">
        <v>15291.121999999999</v>
      </c>
      <c r="H22" s="406">
        <v>834656.70700000005</v>
      </c>
      <c r="I22" s="406">
        <v>11841.165000000001</v>
      </c>
      <c r="J22" s="407">
        <v>20450.617999999999</v>
      </c>
      <c r="K22" s="406">
        <v>2829.002</v>
      </c>
      <c r="L22" s="406">
        <v>0</v>
      </c>
      <c r="M22" s="406">
        <v>0</v>
      </c>
      <c r="N22" s="408">
        <v>907923.201</v>
      </c>
      <c r="O22" s="408">
        <v>16520.78</v>
      </c>
      <c r="P22" s="408">
        <v>115355.19600000001</v>
      </c>
    </row>
    <row r="23" spans="1:24" s="24" customFormat="1" ht="20.100000000000001" customHeight="1">
      <c r="A23" s="307" t="s">
        <v>43</v>
      </c>
      <c r="B23" s="406">
        <v>0</v>
      </c>
      <c r="C23" s="406">
        <v>0</v>
      </c>
      <c r="D23" s="406">
        <v>440972.12400000001</v>
      </c>
      <c r="E23" s="406">
        <v>0</v>
      </c>
      <c r="F23" s="406">
        <v>0</v>
      </c>
      <c r="G23" s="406">
        <v>0</v>
      </c>
      <c r="H23" s="406">
        <v>0</v>
      </c>
      <c r="I23" s="406">
        <v>321.81799999999998</v>
      </c>
      <c r="J23" s="407">
        <v>1318368.8870000001</v>
      </c>
      <c r="K23" s="406">
        <v>0</v>
      </c>
      <c r="L23" s="406">
        <v>0</v>
      </c>
      <c r="M23" s="406">
        <v>0</v>
      </c>
      <c r="N23" s="408">
        <v>0</v>
      </c>
      <c r="O23" s="408">
        <v>321.81799999999998</v>
      </c>
      <c r="P23" s="408">
        <v>1759341.0110000002</v>
      </c>
    </row>
    <row r="24" spans="1:24" s="24" customFormat="1" ht="20.100000000000001" customHeight="1">
      <c r="A24" s="307" t="s">
        <v>44</v>
      </c>
      <c r="B24" s="406">
        <v>0</v>
      </c>
      <c r="C24" s="406">
        <v>0</v>
      </c>
      <c r="D24" s="406">
        <v>732566.32900000003</v>
      </c>
      <c r="E24" s="406">
        <v>0</v>
      </c>
      <c r="F24" s="406">
        <v>0</v>
      </c>
      <c r="G24" s="406">
        <v>3386.0549999999998</v>
      </c>
      <c r="H24" s="406">
        <v>0</v>
      </c>
      <c r="I24" s="406">
        <v>0</v>
      </c>
      <c r="J24" s="407">
        <v>1636920.4410000001</v>
      </c>
      <c r="K24" s="406">
        <v>0</v>
      </c>
      <c r="L24" s="406">
        <v>0</v>
      </c>
      <c r="M24" s="406">
        <v>0</v>
      </c>
      <c r="N24" s="408">
        <v>0</v>
      </c>
      <c r="O24" s="408">
        <v>0</v>
      </c>
      <c r="P24" s="408">
        <v>2372872.8250000002</v>
      </c>
    </row>
    <row r="25" spans="1:24" s="24" customFormat="1" ht="20.100000000000001" customHeight="1">
      <c r="A25" s="307" t="s">
        <v>45</v>
      </c>
      <c r="B25" s="406">
        <v>0</v>
      </c>
      <c r="C25" s="406">
        <v>0</v>
      </c>
      <c r="D25" s="406">
        <v>82089.558999999994</v>
      </c>
      <c r="E25" s="406">
        <v>0</v>
      </c>
      <c r="F25" s="406">
        <v>0</v>
      </c>
      <c r="G25" s="406">
        <v>0</v>
      </c>
      <c r="H25" s="406">
        <v>0</v>
      </c>
      <c r="I25" s="406">
        <v>0</v>
      </c>
      <c r="J25" s="407">
        <v>452670.95899999997</v>
      </c>
      <c r="K25" s="406">
        <v>0</v>
      </c>
      <c r="L25" s="406">
        <v>0</v>
      </c>
      <c r="M25" s="406">
        <v>0</v>
      </c>
      <c r="N25" s="408">
        <v>0</v>
      </c>
      <c r="O25" s="408">
        <v>0</v>
      </c>
      <c r="P25" s="408">
        <v>534760.51799999992</v>
      </c>
    </row>
    <row r="26" spans="1:24" s="24" customFormat="1" ht="21.95" customHeight="1" thickBot="1">
      <c r="A26" s="382" t="s">
        <v>46</v>
      </c>
      <c r="B26" s="409">
        <v>4255498.8590000011</v>
      </c>
      <c r="C26" s="409">
        <v>8058358.3940000003</v>
      </c>
      <c r="D26" s="409">
        <v>98874539.510999992</v>
      </c>
      <c r="E26" s="409">
        <v>97754233.295000002</v>
      </c>
      <c r="F26" s="409">
        <v>1220425.1309999998</v>
      </c>
      <c r="G26" s="409">
        <v>10629718.992999997</v>
      </c>
      <c r="H26" s="409">
        <v>52824656.63000001</v>
      </c>
      <c r="I26" s="409">
        <v>7179572.6259999983</v>
      </c>
      <c r="J26" s="409">
        <v>58986808.547999993</v>
      </c>
      <c r="K26" s="409">
        <v>6301400.5410000002</v>
      </c>
      <c r="L26" s="409">
        <v>0</v>
      </c>
      <c r="M26" s="409">
        <v>0</v>
      </c>
      <c r="N26" s="409">
        <v>161135789.32499999</v>
      </c>
      <c r="O26" s="409">
        <v>16458356.150999999</v>
      </c>
      <c r="P26" s="409">
        <v>168491067.05199999</v>
      </c>
      <c r="Q26" s="410"/>
    </row>
    <row r="27" spans="1:24" s="24" customFormat="1" ht="21" customHeight="1">
      <c r="A27" s="30" t="s">
        <v>480</v>
      </c>
      <c r="B27" s="411"/>
      <c r="C27" s="411"/>
      <c r="D27" s="411"/>
      <c r="E27" s="411"/>
      <c r="F27" s="411"/>
      <c r="G27" s="411"/>
      <c r="H27" s="411"/>
      <c r="I27" s="411"/>
      <c r="J27" s="412"/>
      <c r="K27" s="412"/>
      <c r="L27" s="412"/>
      <c r="M27" s="412"/>
      <c r="N27" s="413"/>
      <c r="O27" s="414"/>
      <c r="P27" s="413"/>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1"/>
      <c r="O31" s="51"/>
      <c r="P31" s="51"/>
    </row>
    <row r="32" spans="1:24" s="74"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DF420C2E-73E7-4C7D-80A8-CBE73643B03C}"/>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0CDA-BD96-4551-9CAD-980DA6D09ABD}">
  <dimension ref="A1:X32"/>
  <sheetViews>
    <sheetView showGridLines="0" zoomScaleNormal="100" workbookViewId="0"/>
  </sheetViews>
  <sheetFormatPr baseColWidth="10" defaultRowHeight="12.75"/>
  <cols>
    <col min="1" max="1" width="23.85546875" style="7" customWidth="1"/>
    <col min="2" max="16" width="11.42578125" style="7" customWidth="1"/>
    <col min="17" max="16384" width="11.42578125" style="7"/>
  </cols>
  <sheetData>
    <row r="1" spans="1:18" s="395" customFormat="1" ht="20.100000000000001" customHeight="1">
      <c r="A1" s="1521" t="s">
        <v>1220</v>
      </c>
      <c r="B1" s="1"/>
      <c r="C1" s="1"/>
      <c r="D1" s="1"/>
      <c r="E1" s="1"/>
      <c r="F1" s="1"/>
      <c r="G1" s="1"/>
      <c r="H1" s="1"/>
      <c r="I1" s="1"/>
      <c r="J1" s="1"/>
      <c r="K1" s="394"/>
      <c r="L1" s="394"/>
      <c r="M1" s="394"/>
    </row>
    <row r="2" spans="1:18" s="173" customFormat="1" ht="30" customHeight="1">
      <c r="A2" s="40" t="s">
        <v>481</v>
      </c>
      <c r="B2" s="40"/>
      <c r="C2" s="40"/>
      <c r="D2" s="40"/>
      <c r="E2" s="40"/>
      <c r="F2" s="40"/>
      <c r="G2" s="40"/>
      <c r="H2" s="40"/>
      <c r="I2" s="40"/>
      <c r="J2" s="40"/>
      <c r="K2" s="40"/>
      <c r="L2" s="40"/>
      <c r="M2" s="40"/>
      <c r="N2" s="40"/>
      <c r="O2" s="40"/>
      <c r="P2" s="40"/>
    </row>
    <row r="3" spans="1:18" s="395" customFormat="1" ht="23.25" customHeight="1">
      <c r="A3" s="415">
        <v>45412</v>
      </c>
      <c r="B3" s="415"/>
      <c r="C3" s="415"/>
      <c r="D3" s="415"/>
      <c r="E3" s="415"/>
      <c r="F3" s="415"/>
      <c r="G3" s="415"/>
      <c r="H3" s="415"/>
      <c r="I3" s="415"/>
      <c r="J3" s="415"/>
      <c r="K3" s="415"/>
      <c r="L3" s="415"/>
      <c r="M3" s="415"/>
      <c r="N3" s="415"/>
      <c r="O3" s="415"/>
      <c r="P3" s="415"/>
    </row>
    <row r="4" spans="1:18" s="395" customFormat="1" ht="11.25" customHeight="1">
      <c r="A4" s="416"/>
      <c r="B4" s="416"/>
      <c r="C4" s="416"/>
      <c r="D4" s="416"/>
      <c r="E4" s="416"/>
      <c r="F4" s="416"/>
      <c r="G4" s="416"/>
      <c r="H4" s="416"/>
      <c r="I4" s="416"/>
      <c r="J4" s="416"/>
      <c r="K4" s="416"/>
      <c r="L4" s="416"/>
      <c r="M4" s="416"/>
      <c r="N4" s="416"/>
      <c r="O4" s="416"/>
      <c r="P4" s="416"/>
    </row>
    <row r="5" spans="1:18" s="401" customFormat="1" ht="16.5" customHeight="1" thickBot="1">
      <c r="A5" s="417"/>
      <c r="B5" s="399"/>
      <c r="C5" s="399"/>
      <c r="D5" s="399"/>
      <c r="E5" s="399"/>
      <c r="F5" s="399"/>
      <c r="G5" s="399"/>
      <c r="H5" s="399"/>
      <c r="I5" s="399"/>
      <c r="J5" s="399"/>
      <c r="K5" s="399"/>
      <c r="L5" s="399"/>
      <c r="M5" s="399"/>
      <c r="N5" s="400"/>
      <c r="O5" s="400"/>
      <c r="P5" s="400"/>
    </row>
    <row r="6" spans="1:18" s="13" customFormat="1" ht="24.75" customHeight="1">
      <c r="A6" s="177" t="s">
        <v>1</v>
      </c>
      <c r="B6" s="402" t="s">
        <v>139</v>
      </c>
      <c r="C6" s="402"/>
      <c r="D6" s="402"/>
      <c r="E6" s="402" t="s">
        <v>475</v>
      </c>
      <c r="F6" s="402"/>
      <c r="G6" s="402"/>
      <c r="H6" s="402" t="s">
        <v>143</v>
      </c>
      <c r="I6" s="402"/>
      <c r="J6" s="402"/>
      <c r="K6" s="402" t="s">
        <v>476</v>
      </c>
      <c r="L6" s="402"/>
      <c r="M6" s="402"/>
      <c r="N6" s="402" t="s">
        <v>152</v>
      </c>
      <c r="O6" s="402"/>
      <c r="P6" s="402"/>
    </row>
    <row r="7" spans="1:18" s="13" customFormat="1" ht="42" customHeight="1">
      <c r="A7" s="403"/>
      <c r="B7" s="404" t="s">
        <v>477</v>
      </c>
      <c r="C7" s="404" t="s">
        <v>478</v>
      </c>
      <c r="D7" s="404" t="s">
        <v>479</v>
      </c>
      <c r="E7" s="404" t="s">
        <v>477</v>
      </c>
      <c r="F7" s="404" t="s">
        <v>478</v>
      </c>
      <c r="G7" s="404" t="s">
        <v>479</v>
      </c>
      <c r="H7" s="404" t="s">
        <v>477</v>
      </c>
      <c r="I7" s="404" t="s">
        <v>478</v>
      </c>
      <c r="J7" s="404" t="s">
        <v>479</v>
      </c>
      <c r="K7" s="404" t="s">
        <v>477</v>
      </c>
      <c r="L7" s="404" t="s">
        <v>478</v>
      </c>
      <c r="M7" s="404" t="s">
        <v>479</v>
      </c>
      <c r="N7" s="404" t="s">
        <v>477</v>
      </c>
      <c r="O7" s="404" t="s">
        <v>478</v>
      </c>
      <c r="P7" s="404" t="s">
        <v>479</v>
      </c>
    </row>
    <row r="8" spans="1:18" s="36" customFormat="1" ht="7.5" customHeight="1">
      <c r="A8" s="418"/>
      <c r="B8" s="418"/>
      <c r="C8" s="418"/>
      <c r="D8" s="418"/>
      <c r="E8" s="418"/>
      <c r="F8" s="418"/>
      <c r="G8" s="418"/>
      <c r="H8" s="418"/>
      <c r="I8" s="418"/>
      <c r="J8" s="418"/>
      <c r="K8" s="418"/>
      <c r="L8" s="418"/>
      <c r="M8" s="418"/>
    </row>
    <row r="9" spans="1:18" s="24" customFormat="1" ht="20.100000000000001" customHeight="1">
      <c r="A9" s="307" t="s">
        <v>29</v>
      </c>
      <c r="B9" s="419">
        <v>138206</v>
      </c>
      <c r="C9" s="419">
        <v>6922</v>
      </c>
      <c r="D9" s="419">
        <v>195485</v>
      </c>
      <c r="E9" s="419">
        <v>5975719</v>
      </c>
      <c r="F9" s="419">
        <v>3930</v>
      </c>
      <c r="G9" s="419">
        <v>105147</v>
      </c>
      <c r="H9" s="419">
        <v>146262</v>
      </c>
      <c r="I9" s="419">
        <v>114</v>
      </c>
      <c r="J9" s="420">
        <v>19952</v>
      </c>
      <c r="K9" s="419">
        <v>1184355</v>
      </c>
      <c r="L9" s="419">
        <v>0</v>
      </c>
      <c r="M9" s="419">
        <v>0</v>
      </c>
      <c r="N9" s="408">
        <v>6494320</v>
      </c>
      <c r="O9" s="408">
        <v>10402</v>
      </c>
      <c r="P9" s="408">
        <v>304012</v>
      </c>
      <c r="Q9" s="414"/>
      <c r="R9" s="414"/>
    </row>
    <row r="10" spans="1:18" s="24" customFormat="1" ht="20.100000000000001" customHeight="1">
      <c r="A10" s="307" t="s">
        <v>30</v>
      </c>
      <c r="B10" s="419">
        <v>1676</v>
      </c>
      <c r="C10" s="419">
        <v>0</v>
      </c>
      <c r="D10" s="419">
        <v>1158</v>
      </c>
      <c r="E10" s="419">
        <v>107870</v>
      </c>
      <c r="F10" s="419">
        <v>0</v>
      </c>
      <c r="G10" s="419">
        <v>221</v>
      </c>
      <c r="H10" s="419">
        <v>15044</v>
      </c>
      <c r="I10" s="419">
        <v>0</v>
      </c>
      <c r="J10" s="420">
        <v>72</v>
      </c>
      <c r="K10" s="419">
        <v>14462</v>
      </c>
      <c r="L10" s="419">
        <v>0</v>
      </c>
      <c r="M10" s="419">
        <v>0</v>
      </c>
      <c r="N10" s="408">
        <v>139052</v>
      </c>
      <c r="O10" s="408">
        <v>0</v>
      </c>
      <c r="P10" s="408">
        <v>1451</v>
      </c>
      <c r="Q10" s="414"/>
    </row>
    <row r="11" spans="1:18" s="24" customFormat="1" ht="20.100000000000001" customHeight="1">
      <c r="A11" s="307" t="s">
        <v>31</v>
      </c>
      <c r="B11" s="419">
        <v>998483</v>
      </c>
      <c r="C11" s="419">
        <v>13845</v>
      </c>
      <c r="D11" s="419">
        <v>214406</v>
      </c>
      <c r="E11" s="419">
        <v>15494977</v>
      </c>
      <c r="F11" s="419">
        <v>4089</v>
      </c>
      <c r="G11" s="419">
        <v>41106</v>
      </c>
      <c r="H11" s="419">
        <v>88163</v>
      </c>
      <c r="I11" s="419">
        <v>415</v>
      </c>
      <c r="J11" s="420">
        <v>6796</v>
      </c>
      <c r="K11" s="419">
        <v>1924323</v>
      </c>
      <c r="L11" s="419">
        <v>0</v>
      </c>
      <c r="M11" s="419">
        <v>0</v>
      </c>
      <c r="N11" s="408">
        <v>15905633</v>
      </c>
      <c r="O11" s="408">
        <v>17051</v>
      </c>
      <c r="P11" s="408">
        <v>246595</v>
      </c>
      <c r="Q11" s="414"/>
    </row>
    <row r="12" spans="1:18" s="24" customFormat="1" ht="20.100000000000001" customHeight="1">
      <c r="A12" s="307" t="s">
        <v>32</v>
      </c>
      <c r="B12" s="419">
        <v>75768</v>
      </c>
      <c r="C12" s="419">
        <v>1</v>
      </c>
      <c r="D12" s="419">
        <v>6612</v>
      </c>
      <c r="E12" s="419">
        <v>749962</v>
      </c>
      <c r="F12" s="419">
        <v>0</v>
      </c>
      <c r="G12" s="419">
        <v>412</v>
      </c>
      <c r="H12" s="419">
        <v>43767</v>
      </c>
      <c r="I12" s="419">
        <v>0</v>
      </c>
      <c r="J12" s="420">
        <v>3200</v>
      </c>
      <c r="K12" s="419">
        <v>18247</v>
      </c>
      <c r="L12" s="419">
        <v>0</v>
      </c>
      <c r="M12" s="419">
        <v>0</v>
      </c>
      <c r="N12" s="408">
        <v>887744</v>
      </c>
      <c r="O12" s="408">
        <v>1</v>
      </c>
      <c r="P12" s="408">
        <v>10224</v>
      </c>
      <c r="Q12" s="414"/>
    </row>
    <row r="13" spans="1:18" s="24" customFormat="1" ht="20.100000000000001" customHeight="1">
      <c r="A13" s="307" t="s">
        <v>33</v>
      </c>
      <c r="B13" s="419">
        <v>11036</v>
      </c>
      <c r="C13" s="419">
        <v>201</v>
      </c>
      <c r="D13" s="419">
        <v>7113</v>
      </c>
      <c r="E13" s="419">
        <v>603681</v>
      </c>
      <c r="F13" s="419">
        <v>160</v>
      </c>
      <c r="G13" s="419">
        <v>2424</v>
      </c>
      <c r="H13" s="419">
        <v>28521</v>
      </c>
      <c r="I13" s="419">
        <v>94</v>
      </c>
      <c r="J13" s="420">
        <v>2077</v>
      </c>
      <c r="K13" s="419">
        <v>142103</v>
      </c>
      <c r="L13" s="419">
        <v>0</v>
      </c>
      <c r="M13" s="419">
        <v>0</v>
      </c>
      <c r="N13" s="408">
        <v>690251</v>
      </c>
      <c r="O13" s="408">
        <v>381</v>
      </c>
      <c r="P13" s="408">
        <v>10211</v>
      </c>
      <c r="Q13" s="414"/>
    </row>
    <row r="14" spans="1:18" s="24" customFormat="1" ht="20.100000000000001" customHeight="1">
      <c r="A14" s="307" t="s">
        <v>114</v>
      </c>
      <c r="B14" s="419">
        <v>150002</v>
      </c>
      <c r="C14" s="419">
        <v>2871</v>
      </c>
      <c r="D14" s="419">
        <v>67326</v>
      </c>
      <c r="E14" s="419">
        <v>2945700</v>
      </c>
      <c r="F14" s="419">
        <v>745</v>
      </c>
      <c r="G14" s="419">
        <v>16917</v>
      </c>
      <c r="H14" s="419">
        <v>72429</v>
      </c>
      <c r="I14" s="419">
        <v>2168</v>
      </c>
      <c r="J14" s="420">
        <v>4164</v>
      </c>
      <c r="K14" s="419">
        <v>533265</v>
      </c>
      <c r="L14" s="419">
        <v>0</v>
      </c>
      <c r="M14" s="419">
        <v>0</v>
      </c>
      <c r="N14" s="408">
        <v>3188253</v>
      </c>
      <c r="O14" s="408">
        <v>5172</v>
      </c>
      <c r="P14" s="408">
        <v>82608</v>
      </c>
      <c r="Q14" s="414"/>
    </row>
    <row r="15" spans="1:18" s="24" customFormat="1" ht="20.100000000000001" customHeight="1">
      <c r="A15" s="307" t="s">
        <v>35</v>
      </c>
      <c r="B15" s="419">
        <v>0</v>
      </c>
      <c r="C15" s="419">
        <v>0</v>
      </c>
      <c r="D15" s="419">
        <v>828</v>
      </c>
      <c r="E15" s="419">
        <v>0</v>
      </c>
      <c r="F15" s="419">
        <v>0</v>
      </c>
      <c r="G15" s="419">
        <v>17</v>
      </c>
      <c r="H15" s="419">
        <v>0</v>
      </c>
      <c r="I15" s="419">
        <v>0</v>
      </c>
      <c r="J15" s="420">
        <v>7</v>
      </c>
      <c r="K15" s="419">
        <v>0</v>
      </c>
      <c r="L15" s="419">
        <v>0</v>
      </c>
      <c r="M15" s="419">
        <v>0</v>
      </c>
      <c r="N15" s="408">
        <v>0</v>
      </c>
      <c r="O15" s="408">
        <v>0</v>
      </c>
      <c r="P15" s="408">
        <v>836</v>
      </c>
      <c r="Q15" s="414"/>
    </row>
    <row r="16" spans="1:18" s="24" customFormat="1" ht="20.100000000000001" customHeight="1">
      <c r="A16" s="307" t="s">
        <v>36</v>
      </c>
      <c r="B16" s="419">
        <v>37232</v>
      </c>
      <c r="C16" s="419">
        <v>3012</v>
      </c>
      <c r="D16" s="419">
        <v>132087</v>
      </c>
      <c r="E16" s="419">
        <v>7668228</v>
      </c>
      <c r="F16" s="419">
        <v>899</v>
      </c>
      <c r="G16" s="419">
        <v>6067</v>
      </c>
      <c r="H16" s="419">
        <v>122236</v>
      </c>
      <c r="I16" s="419">
        <v>734</v>
      </c>
      <c r="J16" s="420">
        <v>8384</v>
      </c>
      <c r="K16" s="419">
        <v>619545</v>
      </c>
      <c r="L16" s="419">
        <v>0</v>
      </c>
      <c r="M16" s="419">
        <v>0</v>
      </c>
      <c r="N16" s="408">
        <v>7802135</v>
      </c>
      <c r="O16" s="408">
        <v>4260</v>
      </c>
      <c r="P16" s="408">
        <v>141225</v>
      </c>
      <c r="Q16" s="414"/>
    </row>
    <row r="17" spans="1:24" s="24" customFormat="1" ht="20.100000000000001" customHeight="1">
      <c r="A17" s="307" t="s">
        <v>37</v>
      </c>
      <c r="B17" s="419">
        <v>245</v>
      </c>
      <c r="C17" s="419">
        <v>94</v>
      </c>
      <c r="D17" s="419">
        <v>1397</v>
      </c>
      <c r="E17" s="419">
        <v>2123761</v>
      </c>
      <c r="F17" s="419">
        <v>892</v>
      </c>
      <c r="G17" s="419">
        <v>31284</v>
      </c>
      <c r="H17" s="419">
        <v>76659</v>
      </c>
      <c r="I17" s="419">
        <v>61</v>
      </c>
      <c r="J17" s="420">
        <v>231</v>
      </c>
      <c r="K17" s="419">
        <v>25950</v>
      </c>
      <c r="L17" s="419">
        <v>0</v>
      </c>
      <c r="M17" s="419">
        <v>0</v>
      </c>
      <c r="N17" s="408">
        <v>2155800</v>
      </c>
      <c r="O17" s="408">
        <v>981</v>
      </c>
      <c r="P17" s="408">
        <v>32502</v>
      </c>
      <c r="Q17" s="414"/>
    </row>
    <row r="18" spans="1:24" s="24" customFormat="1" ht="20.100000000000001" customHeight="1">
      <c r="A18" s="307" t="s">
        <v>38</v>
      </c>
      <c r="B18" s="419">
        <v>31</v>
      </c>
      <c r="C18" s="419">
        <v>5</v>
      </c>
      <c r="D18" s="419">
        <v>1216</v>
      </c>
      <c r="E18" s="419">
        <v>150845</v>
      </c>
      <c r="F18" s="419">
        <v>1</v>
      </c>
      <c r="G18" s="419">
        <v>14</v>
      </c>
      <c r="H18" s="419">
        <v>6731</v>
      </c>
      <c r="I18" s="419">
        <v>24</v>
      </c>
      <c r="J18" s="420">
        <v>500</v>
      </c>
      <c r="K18" s="419">
        <v>2176</v>
      </c>
      <c r="L18" s="419">
        <v>0</v>
      </c>
      <c r="M18" s="419">
        <v>0</v>
      </c>
      <c r="N18" s="408">
        <v>152861</v>
      </c>
      <c r="O18" s="408">
        <v>29</v>
      </c>
      <c r="P18" s="408">
        <v>1590</v>
      </c>
      <c r="Q18" s="414"/>
    </row>
    <row r="19" spans="1:24" s="24" customFormat="1" ht="20.100000000000001" customHeight="1">
      <c r="A19" s="307" t="s">
        <v>39</v>
      </c>
      <c r="B19" s="419">
        <v>0</v>
      </c>
      <c r="C19" s="419">
        <v>0</v>
      </c>
      <c r="D19" s="419">
        <v>0</v>
      </c>
      <c r="E19" s="419">
        <v>1169628</v>
      </c>
      <c r="F19" s="419">
        <v>0</v>
      </c>
      <c r="G19" s="419">
        <v>4</v>
      </c>
      <c r="H19" s="419">
        <v>52166</v>
      </c>
      <c r="I19" s="419">
        <v>0</v>
      </c>
      <c r="J19" s="420">
        <v>29</v>
      </c>
      <c r="K19" s="419">
        <v>76000</v>
      </c>
      <c r="L19" s="419">
        <v>0</v>
      </c>
      <c r="M19" s="419">
        <v>0</v>
      </c>
      <c r="N19" s="408">
        <v>1297794</v>
      </c>
      <c r="O19" s="408">
        <v>0</v>
      </c>
      <c r="P19" s="408">
        <v>33</v>
      </c>
      <c r="Q19" s="414"/>
    </row>
    <row r="20" spans="1:24" s="24" customFormat="1" ht="20.100000000000001" customHeight="1">
      <c r="A20" s="307" t="s">
        <v>40</v>
      </c>
      <c r="B20" s="419">
        <v>0</v>
      </c>
      <c r="C20" s="419">
        <v>0</v>
      </c>
      <c r="D20" s="419">
        <v>2069</v>
      </c>
      <c r="E20" s="419">
        <v>0</v>
      </c>
      <c r="F20" s="419">
        <v>0</v>
      </c>
      <c r="G20" s="419">
        <v>25</v>
      </c>
      <c r="H20" s="419">
        <v>3</v>
      </c>
      <c r="I20" s="419">
        <v>0</v>
      </c>
      <c r="J20" s="420">
        <v>673</v>
      </c>
      <c r="K20" s="419">
        <v>0</v>
      </c>
      <c r="L20" s="419">
        <v>0</v>
      </c>
      <c r="M20" s="419">
        <v>0</v>
      </c>
      <c r="N20" s="408">
        <v>3</v>
      </c>
      <c r="O20" s="408">
        <v>0</v>
      </c>
      <c r="P20" s="408">
        <v>2767</v>
      </c>
      <c r="Q20" s="414"/>
    </row>
    <row r="21" spans="1:24" s="24" customFormat="1" ht="20.100000000000001" customHeight="1">
      <c r="A21" s="307" t="s">
        <v>41</v>
      </c>
      <c r="B21" s="419">
        <v>0</v>
      </c>
      <c r="C21" s="419">
        <v>0</v>
      </c>
      <c r="D21" s="419">
        <v>0</v>
      </c>
      <c r="E21" s="419">
        <v>171757</v>
      </c>
      <c r="F21" s="419">
        <v>0</v>
      </c>
      <c r="G21" s="419">
        <v>117</v>
      </c>
      <c r="H21" s="419">
        <v>13174</v>
      </c>
      <c r="I21" s="419">
        <v>1</v>
      </c>
      <c r="J21" s="420">
        <v>4</v>
      </c>
      <c r="K21" s="419">
        <v>26524</v>
      </c>
      <c r="L21" s="419">
        <v>0</v>
      </c>
      <c r="M21" s="419">
        <v>0</v>
      </c>
      <c r="N21" s="408">
        <v>196441</v>
      </c>
      <c r="O21" s="408">
        <v>1</v>
      </c>
      <c r="P21" s="408">
        <v>120</v>
      </c>
      <c r="Q21" s="414"/>
    </row>
    <row r="22" spans="1:24" s="24" customFormat="1" ht="20.100000000000001" customHeight="1">
      <c r="A22" s="27" t="s">
        <v>42</v>
      </c>
      <c r="B22" s="419">
        <v>7</v>
      </c>
      <c r="C22" s="419">
        <v>0</v>
      </c>
      <c r="D22" s="419">
        <v>309</v>
      </c>
      <c r="E22" s="419">
        <v>244885</v>
      </c>
      <c r="F22" s="419">
        <v>31</v>
      </c>
      <c r="G22" s="419">
        <v>66</v>
      </c>
      <c r="H22" s="419">
        <v>33975</v>
      </c>
      <c r="I22" s="419">
        <v>2</v>
      </c>
      <c r="J22" s="420">
        <v>5</v>
      </c>
      <c r="K22" s="419">
        <v>19037</v>
      </c>
      <c r="L22" s="419">
        <v>0</v>
      </c>
      <c r="M22" s="419">
        <v>0</v>
      </c>
      <c r="N22" s="408">
        <v>297904</v>
      </c>
      <c r="O22" s="408">
        <v>33</v>
      </c>
      <c r="P22" s="408">
        <v>380</v>
      </c>
      <c r="Q22" s="414"/>
    </row>
    <row r="23" spans="1:24" s="24" customFormat="1" ht="20.100000000000001" customHeight="1">
      <c r="A23" s="307" t="s">
        <v>43</v>
      </c>
      <c r="B23" s="419">
        <v>0</v>
      </c>
      <c r="C23" s="419">
        <v>0</v>
      </c>
      <c r="D23" s="419">
        <v>136</v>
      </c>
      <c r="E23" s="419">
        <v>0</v>
      </c>
      <c r="F23" s="419">
        <v>0</v>
      </c>
      <c r="G23" s="419">
        <v>0</v>
      </c>
      <c r="H23" s="419">
        <v>0</v>
      </c>
      <c r="I23" s="419">
        <v>1</v>
      </c>
      <c r="J23" s="420">
        <v>34</v>
      </c>
      <c r="K23" s="419">
        <v>0</v>
      </c>
      <c r="L23" s="419">
        <v>0</v>
      </c>
      <c r="M23" s="419">
        <v>0</v>
      </c>
      <c r="N23" s="408">
        <v>0</v>
      </c>
      <c r="O23" s="408">
        <v>1</v>
      </c>
      <c r="P23" s="408">
        <v>170</v>
      </c>
      <c r="Q23" s="414"/>
    </row>
    <row r="24" spans="1:24" s="24" customFormat="1" ht="20.100000000000001" customHeight="1">
      <c r="A24" s="307" t="s">
        <v>44</v>
      </c>
      <c r="B24" s="419">
        <v>0</v>
      </c>
      <c r="C24" s="419">
        <v>0</v>
      </c>
      <c r="D24" s="419">
        <v>51</v>
      </c>
      <c r="E24" s="419">
        <v>0</v>
      </c>
      <c r="F24" s="419">
        <v>0</v>
      </c>
      <c r="G24" s="419">
        <v>4</v>
      </c>
      <c r="H24" s="419">
        <v>0</v>
      </c>
      <c r="I24" s="419">
        <v>0</v>
      </c>
      <c r="J24" s="420">
        <v>4</v>
      </c>
      <c r="K24" s="419">
        <v>0</v>
      </c>
      <c r="L24" s="419">
        <v>0</v>
      </c>
      <c r="M24" s="419">
        <v>0</v>
      </c>
      <c r="N24" s="408">
        <v>0</v>
      </c>
      <c r="O24" s="408">
        <v>0</v>
      </c>
      <c r="P24" s="408">
        <v>59</v>
      </c>
      <c r="Q24" s="414"/>
    </row>
    <row r="25" spans="1:24" s="24" customFormat="1" ht="20.100000000000001" customHeight="1">
      <c r="A25" s="307" t="s">
        <v>45</v>
      </c>
      <c r="B25" s="419">
        <v>0</v>
      </c>
      <c r="C25" s="419">
        <v>0</v>
      </c>
      <c r="D25" s="419">
        <v>67</v>
      </c>
      <c r="E25" s="419">
        <v>0</v>
      </c>
      <c r="F25" s="419">
        <v>0</v>
      </c>
      <c r="G25" s="419">
        <v>0</v>
      </c>
      <c r="H25" s="419">
        <v>0</v>
      </c>
      <c r="I25" s="419">
        <v>0</v>
      </c>
      <c r="J25" s="420">
        <v>32</v>
      </c>
      <c r="K25" s="419">
        <v>0</v>
      </c>
      <c r="L25" s="419">
        <v>0</v>
      </c>
      <c r="M25" s="419">
        <v>0</v>
      </c>
      <c r="N25" s="408">
        <v>0</v>
      </c>
      <c r="O25" s="408">
        <v>0</v>
      </c>
      <c r="P25" s="408">
        <v>95</v>
      </c>
      <c r="Q25" s="414"/>
    </row>
    <row r="26" spans="1:24" s="24" customFormat="1" ht="21.95" customHeight="1" thickBot="1">
      <c r="A26" s="382" t="s">
        <v>46</v>
      </c>
      <c r="B26" s="421">
        <v>1412686</v>
      </c>
      <c r="C26" s="421">
        <v>26951</v>
      </c>
      <c r="D26" s="421">
        <v>630260</v>
      </c>
      <c r="E26" s="421">
        <v>37407013</v>
      </c>
      <c r="F26" s="421">
        <v>10747</v>
      </c>
      <c r="G26" s="421">
        <v>203825</v>
      </c>
      <c r="H26" s="421">
        <v>699130</v>
      </c>
      <c r="I26" s="421">
        <v>3614</v>
      </c>
      <c r="J26" s="421">
        <v>46164</v>
      </c>
      <c r="K26" s="421">
        <v>4585987</v>
      </c>
      <c r="L26" s="421">
        <v>0</v>
      </c>
      <c r="M26" s="421">
        <v>0</v>
      </c>
      <c r="N26" s="421">
        <v>39208191</v>
      </c>
      <c r="O26" s="421">
        <v>38312</v>
      </c>
      <c r="P26" s="421">
        <v>834878</v>
      </c>
      <c r="Q26" s="414"/>
    </row>
    <row r="27" spans="1:24" s="24" customFormat="1" ht="21" customHeight="1">
      <c r="A27" s="30" t="s">
        <v>480</v>
      </c>
      <c r="B27" s="422"/>
      <c r="C27" s="422"/>
      <c r="D27" s="422"/>
      <c r="E27" s="422"/>
      <c r="F27" s="422"/>
      <c r="G27" s="422"/>
      <c r="H27" s="422"/>
      <c r="I27" s="422"/>
      <c r="J27" s="423"/>
      <c r="K27" s="423"/>
      <c r="L27" s="423"/>
      <c r="M27" s="423"/>
      <c r="N27" s="424"/>
      <c r="P27" s="413"/>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4"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26A7AEBB-9BD8-4766-B127-7B730F7949A6}"/>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3C8AF-95BF-4374-81EB-FEE362E724CD}">
  <dimension ref="A1:L30"/>
  <sheetViews>
    <sheetView showGridLines="0" workbookViewId="0"/>
  </sheetViews>
  <sheetFormatPr baseColWidth="10" defaultRowHeight="12.75"/>
  <cols>
    <col min="1" max="1" width="30.42578125" style="7" customWidth="1"/>
    <col min="2" max="2" width="27" style="7" customWidth="1"/>
    <col min="3" max="3" width="12.85546875" style="7" bestFit="1" customWidth="1"/>
    <col min="4" max="5" width="11.42578125" style="7"/>
    <col min="6" max="6" width="17.42578125" style="7" bestFit="1" customWidth="1"/>
    <col min="7" max="16384" width="11.42578125" style="7"/>
  </cols>
  <sheetData>
    <row r="1" spans="1:4">
      <c r="A1" s="1521" t="s">
        <v>1220</v>
      </c>
    </row>
    <row r="2" spans="1:4" ht="48" customHeight="1">
      <c r="A2" s="369" t="s">
        <v>482</v>
      </c>
      <c r="B2" s="369"/>
    </row>
    <row r="3" spans="1:4" ht="24.75" customHeight="1">
      <c r="A3" s="371">
        <v>45412</v>
      </c>
      <c r="B3" s="371"/>
    </row>
    <row r="4" spans="1:4" ht="13.5" thickBot="1">
      <c r="A4" s="425"/>
    </row>
    <row r="5" spans="1:4" ht="22.5" customHeight="1">
      <c r="A5" s="177" t="s">
        <v>1</v>
      </c>
      <c r="B5" s="47" t="s">
        <v>483</v>
      </c>
    </row>
    <row r="6" spans="1:4" ht="18.75" customHeight="1">
      <c r="A6" s="403"/>
      <c r="B6" s="426"/>
    </row>
    <row r="7" spans="1:4" ht="10.5" customHeight="1">
      <c r="A7" s="427"/>
      <c r="B7" s="428"/>
    </row>
    <row r="8" spans="1:4" ht="20.100000000000001" customHeight="1">
      <c r="A8" s="381" t="s">
        <v>29</v>
      </c>
      <c r="B8" s="429">
        <v>6489042</v>
      </c>
      <c r="C8" s="430"/>
      <c r="D8" s="431"/>
    </row>
    <row r="9" spans="1:4" ht="20.100000000000001" customHeight="1">
      <c r="A9" s="381" t="s">
        <v>30</v>
      </c>
      <c r="B9" s="429">
        <v>59931</v>
      </c>
      <c r="C9" s="430"/>
      <c r="D9" s="431"/>
    </row>
    <row r="10" spans="1:4" ht="20.100000000000001" customHeight="1">
      <c r="A10" s="432" t="s">
        <v>31</v>
      </c>
      <c r="B10" s="429">
        <v>15630832</v>
      </c>
      <c r="C10" s="430"/>
      <c r="D10" s="431"/>
    </row>
    <row r="11" spans="1:4" ht="20.100000000000001" customHeight="1">
      <c r="A11" s="381" t="s">
        <v>32</v>
      </c>
      <c r="B11" s="429">
        <v>285841</v>
      </c>
      <c r="C11" s="430"/>
      <c r="D11" s="431"/>
    </row>
    <row r="12" spans="1:4" ht="20.100000000000001" customHeight="1">
      <c r="A12" s="381" t="s">
        <v>33</v>
      </c>
      <c r="B12" s="429">
        <v>418429</v>
      </c>
      <c r="C12" s="430"/>
      <c r="D12" s="431"/>
    </row>
    <row r="13" spans="1:4" ht="20.100000000000001" customHeight="1">
      <c r="A13" s="381" t="s">
        <v>114</v>
      </c>
      <c r="B13" s="429">
        <v>2386791</v>
      </c>
      <c r="C13" s="430"/>
      <c r="D13" s="431"/>
    </row>
    <row r="14" spans="1:4" ht="20.100000000000001" customHeight="1">
      <c r="A14" s="381" t="s">
        <v>35</v>
      </c>
      <c r="B14" s="429">
        <v>0</v>
      </c>
      <c r="C14" s="430"/>
      <c r="D14" s="431"/>
    </row>
    <row r="15" spans="1:4" ht="20.100000000000001" customHeight="1">
      <c r="A15" s="381" t="s">
        <v>36</v>
      </c>
      <c r="B15" s="429">
        <v>7309815</v>
      </c>
      <c r="C15" s="430"/>
      <c r="D15" s="431"/>
    </row>
    <row r="16" spans="1:4" ht="20.100000000000001" customHeight="1">
      <c r="A16" s="381" t="s">
        <v>37</v>
      </c>
      <c r="B16" s="429">
        <v>1893740</v>
      </c>
      <c r="C16" s="430"/>
      <c r="D16" s="431"/>
    </row>
    <row r="17" spans="1:12" ht="20.100000000000001" customHeight="1">
      <c r="A17" s="381" t="s">
        <v>38</v>
      </c>
      <c r="B17" s="429">
        <v>62950</v>
      </c>
      <c r="C17" s="430"/>
      <c r="D17" s="431"/>
    </row>
    <row r="18" spans="1:12" ht="20.100000000000001" customHeight="1">
      <c r="A18" s="381" t="s">
        <v>96</v>
      </c>
      <c r="B18" s="429">
        <v>856533</v>
      </c>
      <c r="C18" s="430"/>
      <c r="D18" s="431"/>
      <c r="F18" s="433"/>
      <c r="G18" s="433"/>
      <c r="H18" s="433"/>
    </row>
    <row r="19" spans="1:12" ht="20.100000000000001" customHeight="1">
      <c r="A19" s="381" t="s">
        <v>116</v>
      </c>
      <c r="B19" s="429">
        <v>0</v>
      </c>
      <c r="C19" s="430"/>
      <c r="D19" s="431"/>
    </row>
    <row r="20" spans="1:12" ht="20.100000000000001" customHeight="1">
      <c r="A20" s="381" t="s">
        <v>41</v>
      </c>
      <c r="B20" s="429">
        <v>223155</v>
      </c>
      <c r="C20" s="430"/>
      <c r="D20" s="431"/>
    </row>
    <row r="21" spans="1:12" ht="20.100000000000001" customHeight="1">
      <c r="A21" s="27" t="s">
        <v>42</v>
      </c>
      <c r="B21" s="429">
        <v>115680</v>
      </c>
      <c r="C21" s="430"/>
      <c r="D21" s="431"/>
    </row>
    <row r="22" spans="1:12" ht="20.100000000000001" customHeight="1">
      <c r="A22" s="381" t="s">
        <v>43</v>
      </c>
      <c r="B22" s="429">
        <v>0</v>
      </c>
      <c r="C22" s="430"/>
      <c r="D22" s="431"/>
    </row>
    <row r="23" spans="1:12" ht="20.100000000000001" customHeight="1">
      <c r="A23" s="381" t="s">
        <v>44</v>
      </c>
      <c r="B23" s="429">
        <v>0</v>
      </c>
      <c r="C23" s="430"/>
      <c r="D23" s="431"/>
    </row>
    <row r="24" spans="1:12" ht="20.100000000000001" customHeight="1">
      <c r="A24" s="381" t="s">
        <v>45</v>
      </c>
      <c r="B24" s="429">
        <v>0</v>
      </c>
      <c r="C24" s="430"/>
      <c r="D24" s="431"/>
    </row>
    <row r="25" spans="1:12" ht="27.75" customHeight="1" thickBot="1">
      <c r="A25" s="434" t="s">
        <v>46</v>
      </c>
      <c r="B25" s="435">
        <v>35732739</v>
      </c>
      <c r="C25" s="430"/>
      <c r="D25" s="431"/>
    </row>
    <row r="26" spans="1:12" ht="13.5">
      <c r="A26" s="204" t="s">
        <v>484</v>
      </c>
      <c r="B26" s="436"/>
    </row>
    <row r="27" spans="1:12" ht="13.5">
      <c r="A27" s="163"/>
      <c r="B27" s="436"/>
      <c r="C27" s="437"/>
      <c r="D27" s="437"/>
      <c r="E27" s="437"/>
      <c r="F27" s="437"/>
    </row>
    <row r="28" spans="1:12">
      <c r="A28" s="438"/>
      <c r="B28" s="438"/>
      <c r="C28" s="438"/>
      <c r="D28" s="438"/>
      <c r="E28" s="438"/>
      <c r="F28" s="438"/>
      <c r="G28" s="438"/>
      <c r="H28" s="438"/>
      <c r="I28" s="438"/>
      <c r="J28" s="438"/>
      <c r="K28" s="438"/>
      <c r="L28" s="438"/>
    </row>
    <row r="29" spans="1:12">
      <c r="A29" s="13"/>
      <c r="B29" s="13"/>
    </row>
    <row r="30" spans="1:12">
      <c r="A30" s="13"/>
      <c r="B30" s="13"/>
    </row>
  </sheetData>
  <mergeCells count="5">
    <mergeCell ref="A2:B2"/>
    <mergeCell ref="A3:B3"/>
    <mergeCell ref="A5:A6"/>
    <mergeCell ref="B5:B6"/>
    <mergeCell ref="A28:L28"/>
  </mergeCells>
  <hyperlinks>
    <hyperlink ref="A1" location="Índice!A1" display="Volver al Índice" xr:uid="{BED8F640-A505-4E00-B145-4F2BBE706B68}"/>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FC157-FAFB-4BCF-85EC-418E450B4C4E}">
  <dimension ref="A1:L47"/>
  <sheetViews>
    <sheetView showGridLines="0" workbookViewId="0"/>
  </sheetViews>
  <sheetFormatPr baseColWidth="10" defaultColWidth="11.5703125" defaultRowHeight="12.75"/>
  <cols>
    <col min="1" max="1" width="35.85546875" style="116" customWidth="1"/>
    <col min="2" max="8" width="13.7109375" style="116" customWidth="1"/>
    <col min="9" max="9" width="14" style="116" customWidth="1"/>
    <col min="10" max="10" width="11.7109375" style="116" customWidth="1"/>
    <col min="11" max="11" width="9.5703125" style="116" bestFit="1" customWidth="1"/>
    <col min="12" max="12" width="10.5703125" style="116" bestFit="1" customWidth="1"/>
    <col min="13" max="16" width="9.5703125" style="116" bestFit="1" customWidth="1"/>
    <col min="17" max="17" width="10.5703125" style="116" bestFit="1" customWidth="1"/>
    <col min="18" max="20" width="9.5703125" style="116" bestFit="1" customWidth="1"/>
    <col min="21" max="21" width="9.7109375" style="116" bestFit="1" customWidth="1"/>
    <col min="22" max="256" width="11.5703125" style="116"/>
    <col min="257" max="257" width="35.85546875" style="116" customWidth="1"/>
    <col min="258" max="264" width="13.7109375" style="116" customWidth="1"/>
    <col min="265" max="265" width="14" style="116" customWidth="1"/>
    <col min="266" max="266" width="11.7109375" style="116" customWidth="1"/>
    <col min="267" max="267" width="9.5703125" style="116" bestFit="1" customWidth="1"/>
    <col min="268" max="268" width="10.5703125" style="116" bestFit="1" customWidth="1"/>
    <col min="269" max="272" width="9.5703125" style="116" bestFit="1" customWidth="1"/>
    <col min="273" max="273" width="10.5703125" style="116" bestFit="1" customWidth="1"/>
    <col min="274" max="276" width="9.5703125" style="116" bestFit="1" customWidth="1"/>
    <col min="277" max="277" width="9.7109375" style="116" bestFit="1" customWidth="1"/>
    <col min="278" max="512" width="11.5703125" style="116"/>
    <col min="513" max="513" width="35.85546875" style="116" customWidth="1"/>
    <col min="514" max="520" width="13.7109375" style="116" customWidth="1"/>
    <col min="521" max="521" width="14" style="116" customWidth="1"/>
    <col min="522" max="522" width="11.7109375" style="116" customWidth="1"/>
    <col min="523" max="523" width="9.5703125" style="116" bestFit="1" customWidth="1"/>
    <col min="524" max="524" width="10.5703125" style="116" bestFit="1" customWidth="1"/>
    <col min="525" max="528" width="9.5703125" style="116" bestFit="1" customWidth="1"/>
    <col min="529" max="529" width="10.5703125" style="116" bestFit="1" customWidth="1"/>
    <col min="530" max="532" width="9.5703125" style="116" bestFit="1" customWidth="1"/>
    <col min="533" max="533" width="9.7109375" style="116" bestFit="1" customWidth="1"/>
    <col min="534" max="768" width="11.5703125" style="116"/>
    <col min="769" max="769" width="35.85546875" style="116" customWidth="1"/>
    <col min="770" max="776" width="13.7109375" style="116" customWidth="1"/>
    <col min="777" max="777" width="14" style="116" customWidth="1"/>
    <col min="778" max="778" width="11.7109375" style="116" customWidth="1"/>
    <col min="779" max="779" width="9.5703125" style="116" bestFit="1" customWidth="1"/>
    <col min="780" max="780" width="10.5703125" style="116" bestFit="1" customWidth="1"/>
    <col min="781" max="784" width="9.5703125" style="116" bestFit="1" customWidth="1"/>
    <col min="785" max="785" width="10.5703125" style="116" bestFit="1" customWidth="1"/>
    <col min="786" max="788" width="9.5703125" style="116" bestFit="1" customWidth="1"/>
    <col min="789" max="789" width="9.7109375" style="116" bestFit="1" customWidth="1"/>
    <col min="790" max="1024" width="11.5703125" style="116"/>
    <col min="1025" max="1025" width="35.85546875" style="116" customWidth="1"/>
    <col min="1026" max="1032" width="13.7109375" style="116" customWidth="1"/>
    <col min="1033" max="1033" width="14" style="116" customWidth="1"/>
    <col min="1034" max="1034" width="11.7109375" style="116" customWidth="1"/>
    <col min="1035" max="1035" width="9.5703125" style="116" bestFit="1" customWidth="1"/>
    <col min="1036" max="1036" width="10.5703125" style="116" bestFit="1" customWidth="1"/>
    <col min="1037" max="1040" width="9.5703125" style="116" bestFit="1" customWidth="1"/>
    <col min="1041" max="1041" width="10.5703125" style="116" bestFit="1" customWidth="1"/>
    <col min="1042" max="1044" width="9.5703125" style="116" bestFit="1" customWidth="1"/>
    <col min="1045" max="1045" width="9.7109375" style="116" bestFit="1" customWidth="1"/>
    <col min="1046" max="1280" width="11.5703125" style="116"/>
    <col min="1281" max="1281" width="35.85546875" style="116" customWidth="1"/>
    <col min="1282" max="1288" width="13.7109375" style="116" customWidth="1"/>
    <col min="1289" max="1289" width="14" style="116" customWidth="1"/>
    <col min="1290" max="1290" width="11.7109375" style="116" customWidth="1"/>
    <col min="1291" max="1291" width="9.5703125" style="116" bestFit="1" customWidth="1"/>
    <col min="1292" max="1292" width="10.5703125" style="116" bestFit="1" customWidth="1"/>
    <col min="1293" max="1296" width="9.5703125" style="116" bestFit="1" customWidth="1"/>
    <col min="1297" max="1297" width="10.5703125" style="116" bestFit="1" customWidth="1"/>
    <col min="1298" max="1300" width="9.5703125" style="116" bestFit="1" customWidth="1"/>
    <col min="1301" max="1301" width="9.7109375" style="116" bestFit="1" customWidth="1"/>
    <col min="1302" max="1536" width="11.5703125" style="116"/>
    <col min="1537" max="1537" width="35.85546875" style="116" customWidth="1"/>
    <col min="1538" max="1544" width="13.7109375" style="116" customWidth="1"/>
    <col min="1545" max="1545" width="14" style="116" customWidth="1"/>
    <col min="1546" max="1546" width="11.7109375" style="116" customWidth="1"/>
    <col min="1547" max="1547" width="9.5703125" style="116" bestFit="1" customWidth="1"/>
    <col min="1548" max="1548" width="10.5703125" style="116" bestFit="1" customWidth="1"/>
    <col min="1549" max="1552" width="9.5703125" style="116" bestFit="1" customWidth="1"/>
    <col min="1553" max="1553" width="10.5703125" style="116" bestFit="1" customWidth="1"/>
    <col min="1554" max="1556" width="9.5703125" style="116" bestFit="1" customWidth="1"/>
    <col min="1557" max="1557" width="9.7109375" style="116" bestFit="1" customWidth="1"/>
    <col min="1558" max="1792" width="11.5703125" style="116"/>
    <col min="1793" max="1793" width="35.85546875" style="116" customWidth="1"/>
    <col min="1794" max="1800" width="13.7109375" style="116" customWidth="1"/>
    <col min="1801" max="1801" width="14" style="116" customWidth="1"/>
    <col min="1802" max="1802" width="11.7109375" style="116" customWidth="1"/>
    <col min="1803" max="1803" width="9.5703125" style="116" bestFit="1" customWidth="1"/>
    <col min="1804" max="1804" width="10.5703125" style="116" bestFit="1" customWidth="1"/>
    <col min="1805" max="1808" width="9.5703125" style="116" bestFit="1" customWidth="1"/>
    <col min="1809" max="1809" width="10.5703125" style="116" bestFit="1" customWidth="1"/>
    <col min="1810" max="1812" width="9.5703125" style="116" bestFit="1" customWidth="1"/>
    <col min="1813" max="1813" width="9.7109375" style="116" bestFit="1" customWidth="1"/>
    <col min="1814" max="2048" width="11.5703125" style="116"/>
    <col min="2049" max="2049" width="35.85546875" style="116" customWidth="1"/>
    <col min="2050" max="2056" width="13.7109375" style="116" customWidth="1"/>
    <col min="2057" max="2057" width="14" style="116" customWidth="1"/>
    <col min="2058" max="2058" width="11.7109375" style="116" customWidth="1"/>
    <col min="2059" max="2059" width="9.5703125" style="116" bestFit="1" customWidth="1"/>
    <col min="2060" max="2060" width="10.5703125" style="116" bestFit="1" customWidth="1"/>
    <col min="2061" max="2064" width="9.5703125" style="116" bestFit="1" customWidth="1"/>
    <col min="2065" max="2065" width="10.5703125" style="116" bestFit="1" customWidth="1"/>
    <col min="2066" max="2068" width="9.5703125" style="116" bestFit="1" customWidth="1"/>
    <col min="2069" max="2069" width="9.7109375" style="116" bestFit="1" customWidth="1"/>
    <col min="2070" max="2304" width="11.5703125" style="116"/>
    <col min="2305" max="2305" width="35.85546875" style="116" customWidth="1"/>
    <col min="2306" max="2312" width="13.7109375" style="116" customWidth="1"/>
    <col min="2313" max="2313" width="14" style="116" customWidth="1"/>
    <col min="2314" max="2314" width="11.7109375" style="116" customWidth="1"/>
    <col min="2315" max="2315" width="9.5703125" style="116" bestFit="1" customWidth="1"/>
    <col min="2316" max="2316" width="10.5703125" style="116" bestFit="1" customWidth="1"/>
    <col min="2317" max="2320" width="9.5703125" style="116" bestFit="1" customWidth="1"/>
    <col min="2321" max="2321" width="10.5703125" style="116" bestFit="1" customWidth="1"/>
    <col min="2322" max="2324" width="9.5703125" style="116" bestFit="1" customWidth="1"/>
    <col min="2325" max="2325" width="9.7109375" style="116" bestFit="1" customWidth="1"/>
    <col min="2326" max="2560" width="11.5703125" style="116"/>
    <col min="2561" max="2561" width="35.85546875" style="116" customWidth="1"/>
    <col min="2562" max="2568" width="13.7109375" style="116" customWidth="1"/>
    <col min="2569" max="2569" width="14" style="116" customWidth="1"/>
    <col min="2570" max="2570" width="11.7109375" style="116" customWidth="1"/>
    <col min="2571" max="2571" width="9.5703125" style="116" bestFit="1" customWidth="1"/>
    <col min="2572" max="2572" width="10.5703125" style="116" bestFit="1" customWidth="1"/>
    <col min="2573" max="2576" width="9.5703125" style="116" bestFit="1" customWidth="1"/>
    <col min="2577" max="2577" width="10.5703125" style="116" bestFit="1" customWidth="1"/>
    <col min="2578" max="2580" width="9.5703125" style="116" bestFit="1" customWidth="1"/>
    <col min="2581" max="2581" width="9.7109375" style="116" bestFit="1" customWidth="1"/>
    <col min="2582" max="2816" width="11.5703125" style="116"/>
    <col min="2817" max="2817" width="35.85546875" style="116" customWidth="1"/>
    <col min="2818" max="2824" width="13.7109375" style="116" customWidth="1"/>
    <col min="2825" max="2825" width="14" style="116" customWidth="1"/>
    <col min="2826" max="2826" width="11.7109375" style="116" customWidth="1"/>
    <col min="2827" max="2827" width="9.5703125" style="116" bestFit="1" customWidth="1"/>
    <col min="2828" max="2828" width="10.5703125" style="116" bestFit="1" customWidth="1"/>
    <col min="2829" max="2832" width="9.5703125" style="116" bestFit="1" customWidth="1"/>
    <col min="2833" max="2833" width="10.5703125" style="116" bestFit="1" customWidth="1"/>
    <col min="2834" max="2836" width="9.5703125" style="116" bestFit="1" customWidth="1"/>
    <col min="2837" max="2837" width="9.7109375" style="116" bestFit="1" customWidth="1"/>
    <col min="2838" max="3072" width="11.5703125" style="116"/>
    <col min="3073" max="3073" width="35.85546875" style="116" customWidth="1"/>
    <col min="3074" max="3080" width="13.7109375" style="116" customWidth="1"/>
    <col min="3081" max="3081" width="14" style="116" customWidth="1"/>
    <col min="3082" max="3082" width="11.7109375" style="116" customWidth="1"/>
    <col min="3083" max="3083" width="9.5703125" style="116" bestFit="1" customWidth="1"/>
    <col min="3084" max="3084" width="10.5703125" style="116" bestFit="1" customWidth="1"/>
    <col min="3085" max="3088" width="9.5703125" style="116" bestFit="1" customWidth="1"/>
    <col min="3089" max="3089" width="10.5703125" style="116" bestFit="1" customWidth="1"/>
    <col min="3090" max="3092" width="9.5703125" style="116" bestFit="1" customWidth="1"/>
    <col min="3093" max="3093" width="9.7109375" style="116" bestFit="1" customWidth="1"/>
    <col min="3094" max="3328" width="11.5703125" style="116"/>
    <col min="3329" max="3329" width="35.85546875" style="116" customWidth="1"/>
    <col min="3330" max="3336" width="13.7109375" style="116" customWidth="1"/>
    <col min="3337" max="3337" width="14" style="116" customWidth="1"/>
    <col min="3338" max="3338" width="11.7109375" style="116" customWidth="1"/>
    <col min="3339" max="3339" width="9.5703125" style="116" bestFit="1" customWidth="1"/>
    <col min="3340" max="3340" width="10.5703125" style="116" bestFit="1" customWidth="1"/>
    <col min="3341" max="3344" width="9.5703125" style="116" bestFit="1" customWidth="1"/>
    <col min="3345" max="3345" width="10.5703125" style="116" bestFit="1" customWidth="1"/>
    <col min="3346" max="3348" width="9.5703125" style="116" bestFit="1" customWidth="1"/>
    <col min="3349" max="3349" width="9.7109375" style="116" bestFit="1" customWidth="1"/>
    <col min="3350" max="3584" width="11.5703125" style="116"/>
    <col min="3585" max="3585" width="35.85546875" style="116" customWidth="1"/>
    <col min="3586" max="3592" width="13.7109375" style="116" customWidth="1"/>
    <col min="3593" max="3593" width="14" style="116" customWidth="1"/>
    <col min="3594" max="3594" width="11.7109375" style="116" customWidth="1"/>
    <col min="3595" max="3595" width="9.5703125" style="116" bestFit="1" customWidth="1"/>
    <col min="3596" max="3596" width="10.5703125" style="116" bestFit="1" customWidth="1"/>
    <col min="3597" max="3600" width="9.5703125" style="116" bestFit="1" customWidth="1"/>
    <col min="3601" max="3601" width="10.5703125" style="116" bestFit="1" customWidth="1"/>
    <col min="3602" max="3604" width="9.5703125" style="116" bestFit="1" customWidth="1"/>
    <col min="3605" max="3605" width="9.7109375" style="116" bestFit="1" customWidth="1"/>
    <col min="3606" max="3840" width="11.5703125" style="116"/>
    <col min="3841" max="3841" width="35.85546875" style="116" customWidth="1"/>
    <col min="3842" max="3848" width="13.7109375" style="116" customWidth="1"/>
    <col min="3849" max="3849" width="14" style="116" customWidth="1"/>
    <col min="3850" max="3850" width="11.7109375" style="116" customWidth="1"/>
    <col min="3851" max="3851" width="9.5703125" style="116" bestFit="1" customWidth="1"/>
    <col min="3852" max="3852" width="10.5703125" style="116" bestFit="1" customWidth="1"/>
    <col min="3853" max="3856" width="9.5703125" style="116" bestFit="1" customWidth="1"/>
    <col min="3857" max="3857" width="10.5703125" style="116" bestFit="1" customWidth="1"/>
    <col min="3858" max="3860" width="9.5703125" style="116" bestFit="1" customWidth="1"/>
    <col min="3861" max="3861" width="9.7109375" style="116" bestFit="1" customWidth="1"/>
    <col min="3862" max="4096" width="11.5703125" style="116"/>
    <col min="4097" max="4097" width="35.85546875" style="116" customWidth="1"/>
    <col min="4098" max="4104" width="13.7109375" style="116" customWidth="1"/>
    <col min="4105" max="4105" width="14" style="116" customWidth="1"/>
    <col min="4106" max="4106" width="11.7109375" style="116" customWidth="1"/>
    <col min="4107" max="4107" width="9.5703125" style="116" bestFit="1" customWidth="1"/>
    <col min="4108" max="4108" width="10.5703125" style="116" bestFit="1" customWidth="1"/>
    <col min="4109" max="4112" width="9.5703125" style="116" bestFit="1" customWidth="1"/>
    <col min="4113" max="4113" width="10.5703125" style="116" bestFit="1" customWidth="1"/>
    <col min="4114" max="4116" width="9.5703125" style="116" bestFit="1" customWidth="1"/>
    <col min="4117" max="4117" width="9.7109375" style="116" bestFit="1" customWidth="1"/>
    <col min="4118" max="4352" width="11.5703125" style="116"/>
    <col min="4353" max="4353" width="35.85546875" style="116" customWidth="1"/>
    <col min="4354" max="4360" width="13.7109375" style="116" customWidth="1"/>
    <col min="4361" max="4361" width="14" style="116" customWidth="1"/>
    <col min="4362" max="4362" width="11.7109375" style="116" customWidth="1"/>
    <col min="4363" max="4363" width="9.5703125" style="116" bestFit="1" customWidth="1"/>
    <col min="4364" max="4364" width="10.5703125" style="116" bestFit="1" customWidth="1"/>
    <col min="4365" max="4368" width="9.5703125" style="116" bestFit="1" customWidth="1"/>
    <col min="4369" max="4369" width="10.5703125" style="116" bestFit="1" customWidth="1"/>
    <col min="4370" max="4372" width="9.5703125" style="116" bestFit="1" customWidth="1"/>
    <col min="4373" max="4373" width="9.7109375" style="116" bestFit="1" customWidth="1"/>
    <col min="4374" max="4608" width="11.5703125" style="116"/>
    <col min="4609" max="4609" width="35.85546875" style="116" customWidth="1"/>
    <col min="4610" max="4616" width="13.7109375" style="116" customWidth="1"/>
    <col min="4617" max="4617" width="14" style="116" customWidth="1"/>
    <col min="4618" max="4618" width="11.7109375" style="116" customWidth="1"/>
    <col min="4619" max="4619" width="9.5703125" style="116" bestFit="1" customWidth="1"/>
    <col min="4620" max="4620" width="10.5703125" style="116" bestFit="1" customWidth="1"/>
    <col min="4621" max="4624" width="9.5703125" style="116" bestFit="1" customWidth="1"/>
    <col min="4625" max="4625" width="10.5703125" style="116" bestFit="1" customWidth="1"/>
    <col min="4626" max="4628" width="9.5703125" style="116" bestFit="1" customWidth="1"/>
    <col min="4629" max="4629" width="9.7109375" style="116" bestFit="1" customWidth="1"/>
    <col min="4630" max="4864" width="11.5703125" style="116"/>
    <col min="4865" max="4865" width="35.85546875" style="116" customWidth="1"/>
    <col min="4866" max="4872" width="13.7109375" style="116" customWidth="1"/>
    <col min="4873" max="4873" width="14" style="116" customWidth="1"/>
    <col min="4874" max="4874" width="11.7109375" style="116" customWidth="1"/>
    <col min="4875" max="4875" width="9.5703125" style="116" bestFit="1" customWidth="1"/>
    <col min="4876" max="4876" width="10.5703125" style="116" bestFit="1" customWidth="1"/>
    <col min="4877" max="4880" width="9.5703125" style="116" bestFit="1" customWidth="1"/>
    <col min="4881" max="4881" width="10.5703125" style="116" bestFit="1" customWidth="1"/>
    <col min="4882" max="4884" width="9.5703125" style="116" bestFit="1" customWidth="1"/>
    <col min="4885" max="4885" width="9.7109375" style="116" bestFit="1" customWidth="1"/>
    <col min="4886" max="5120" width="11.5703125" style="116"/>
    <col min="5121" max="5121" width="35.85546875" style="116" customWidth="1"/>
    <col min="5122" max="5128" width="13.7109375" style="116" customWidth="1"/>
    <col min="5129" max="5129" width="14" style="116" customWidth="1"/>
    <col min="5130" max="5130" width="11.7109375" style="116" customWidth="1"/>
    <col min="5131" max="5131" width="9.5703125" style="116" bestFit="1" customWidth="1"/>
    <col min="5132" max="5132" width="10.5703125" style="116" bestFit="1" customWidth="1"/>
    <col min="5133" max="5136" width="9.5703125" style="116" bestFit="1" customWidth="1"/>
    <col min="5137" max="5137" width="10.5703125" style="116" bestFit="1" customWidth="1"/>
    <col min="5138" max="5140" width="9.5703125" style="116" bestFit="1" customWidth="1"/>
    <col min="5141" max="5141" width="9.7109375" style="116" bestFit="1" customWidth="1"/>
    <col min="5142" max="5376" width="11.5703125" style="116"/>
    <col min="5377" max="5377" width="35.85546875" style="116" customWidth="1"/>
    <col min="5378" max="5384" width="13.7109375" style="116" customWidth="1"/>
    <col min="5385" max="5385" width="14" style="116" customWidth="1"/>
    <col min="5386" max="5386" width="11.7109375" style="116" customWidth="1"/>
    <col min="5387" max="5387" width="9.5703125" style="116" bestFit="1" customWidth="1"/>
    <col min="5388" max="5388" width="10.5703125" style="116" bestFit="1" customWidth="1"/>
    <col min="5389" max="5392" width="9.5703125" style="116" bestFit="1" customWidth="1"/>
    <col min="5393" max="5393" width="10.5703125" style="116" bestFit="1" customWidth="1"/>
    <col min="5394" max="5396" width="9.5703125" style="116" bestFit="1" customWidth="1"/>
    <col min="5397" max="5397" width="9.7109375" style="116" bestFit="1" customWidth="1"/>
    <col min="5398" max="5632" width="11.5703125" style="116"/>
    <col min="5633" max="5633" width="35.85546875" style="116" customWidth="1"/>
    <col min="5634" max="5640" width="13.7109375" style="116" customWidth="1"/>
    <col min="5641" max="5641" width="14" style="116" customWidth="1"/>
    <col min="5642" max="5642" width="11.7109375" style="116" customWidth="1"/>
    <col min="5643" max="5643" width="9.5703125" style="116" bestFit="1" customWidth="1"/>
    <col min="5644" max="5644" width="10.5703125" style="116" bestFit="1" customWidth="1"/>
    <col min="5645" max="5648" width="9.5703125" style="116" bestFit="1" customWidth="1"/>
    <col min="5649" max="5649" width="10.5703125" style="116" bestFit="1" customWidth="1"/>
    <col min="5650" max="5652" width="9.5703125" style="116" bestFit="1" customWidth="1"/>
    <col min="5653" max="5653" width="9.7109375" style="116" bestFit="1" customWidth="1"/>
    <col min="5654" max="5888" width="11.5703125" style="116"/>
    <col min="5889" max="5889" width="35.85546875" style="116" customWidth="1"/>
    <col min="5890" max="5896" width="13.7109375" style="116" customWidth="1"/>
    <col min="5897" max="5897" width="14" style="116" customWidth="1"/>
    <col min="5898" max="5898" width="11.7109375" style="116" customWidth="1"/>
    <col min="5899" max="5899" width="9.5703125" style="116" bestFit="1" customWidth="1"/>
    <col min="5900" max="5900" width="10.5703125" style="116" bestFit="1" customWidth="1"/>
    <col min="5901" max="5904" width="9.5703125" style="116" bestFit="1" customWidth="1"/>
    <col min="5905" max="5905" width="10.5703125" style="116" bestFit="1" customWidth="1"/>
    <col min="5906" max="5908" width="9.5703125" style="116" bestFit="1" customWidth="1"/>
    <col min="5909" max="5909" width="9.7109375" style="116" bestFit="1" customWidth="1"/>
    <col min="5910" max="6144" width="11.5703125" style="116"/>
    <col min="6145" max="6145" width="35.85546875" style="116" customWidth="1"/>
    <col min="6146" max="6152" width="13.7109375" style="116" customWidth="1"/>
    <col min="6153" max="6153" width="14" style="116" customWidth="1"/>
    <col min="6154" max="6154" width="11.7109375" style="116" customWidth="1"/>
    <col min="6155" max="6155" width="9.5703125" style="116" bestFit="1" customWidth="1"/>
    <col min="6156" max="6156" width="10.5703125" style="116" bestFit="1" customWidth="1"/>
    <col min="6157" max="6160" width="9.5703125" style="116" bestFit="1" customWidth="1"/>
    <col min="6161" max="6161" width="10.5703125" style="116" bestFit="1" customWidth="1"/>
    <col min="6162" max="6164" width="9.5703125" style="116" bestFit="1" customWidth="1"/>
    <col min="6165" max="6165" width="9.7109375" style="116" bestFit="1" customWidth="1"/>
    <col min="6166" max="6400" width="11.5703125" style="116"/>
    <col min="6401" max="6401" width="35.85546875" style="116" customWidth="1"/>
    <col min="6402" max="6408" width="13.7109375" style="116" customWidth="1"/>
    <col min="6409" max="6409" width="14" style="116" customWidth="1"/>
    <col min="6410" max="6410" width="11.7109375" style="116" customWidth="1"/>
    <col min="6411" max="6411" width="9.5703125" style="116" bestFit="1" customWidth="1"/>
    <col min="6412" max="6412" width="10.5703125" style="116" bestFit="1" customWidth="1"/>
    <col min="6413" max="6416" width="9.5703125" style="116" bestFit="1" customWidth="1"/>
    <col min="6417" max="6417" width="10.5703125" style="116" bestFit="1" customWidth="1"/>
    <col min="6418" max="6420" width="9.5703125" style="116" bestFit="1" customWidth="1"/>
    <col min="6421" max="6421" width="9.7109375" style="116" bestFit="1" customWidth="1"/>
    <col min="6422" max="6656" width="11.5703125" style="116"/>
    <col min="6657" max="6657" width="35.85546875" style="116" customWidth="1"/>
    <col min="6658" max="6664" width="13.7109375" style="116" customWidth="1"/>
    <col min="6665" max="6665" width="14" style="116" customWidth="1"/>
    <col min="6666" max="6666" width="11.7109375" style="116" customWidth="1"/>
    <col min="6667" max="6667" width="9.5703125" style="116" bestFit="1" customWidth="1"/>
    <col min="6668" max="6668" width="10.5703125" style="116" bestFit="1" customWidth="1"/>
    <col min="6669" max="6672" width="9.5703125" style="116" bestFit="1" customWidth="1"/>
    <col min="6673" max="6673" width="10.5703125" style="116" bestFit="1" customWidth="1"/>
    <col min="6674" max="6676" width="9.5703125" style="116" bestFit="1" customWidth="1"/>
    <col min="6677" max="6677" width="9.7109375" style="116" bestFit="1" customWidth="1"/>
    <col min="6678" max="6912" width="11.5703125" style="116"/>
    <col min="6913" max="6913" width="35.85546875" style="116" customWidth="1"/>
    <col min="6914" max="6920" width="13.7109375" style="116" customWidth="1"/>
    <col min="6921" max="6921" width="14" style="116" customWidth="1"/>
    <col min="6922" max="6922" width="11.7109375" style="116" customWidth="1"/>
    <col min="6923" max="6923" width="9.5703125" style="116" bestFit="1" customWidth="1"/>
    <col min="6924" max="6924" width="10.5703125" style="116" bestFit="1" customWidth="1"/>
    <col min="6925" max="6928" width="9.5703125" style="116" bestFit="1" customWidth="1"/>
    <col min="6929" max="6929" width="10.5703125" style="116" bestFit="1" customWidth="1"/>
    <col min="6930" max="6932" width="9.5703125" style="116" bestFit="1" customWidth="1"/>
    <col min="6933" max="6933" width="9.7109375" style="116" bestFit="1" customWidth="1"/>
    <col min="6934" max="7168" width="11.5703125" style="116"/>
    <col min="7169" max="7169" width="35.85546875" style="116" customWidth="1"/>
    <col min="7170" max="7176" width="13.7109375" style="116" customWidth="1"/>
    <col min="7177" max="7177" width="14" style="116" customWidth="1"/>
    <col min="7178" max="7178" width="11.7109375" style="116" customWidth="1"/>
    <col min="7179" max="7179" width="9.5703125" style="116" bestFit="1" customWidth="1"/>
    <col min="7180" max="7180" width="10.5703125" style="116" bestFit="1" customWidth="1"/>
    <col min="7181" max="7184" width="9.5703125" style="116" bestFit="1" customWidth="1"/>
    <col min="7185" max="7185" width="10.5703125" style="116" bestFit="1" customWidth="1"/>
    <col min="7186" max="7188" width="9.5703125" style="116" bestFit="1" customWidth="1"/>
    <col min="7189" max="7189" width="9.7109375" style="116" bestFit="1" customWidth="1"/>
    <col min="7190" max="7424" width="11.5703125" style="116"/>
    <col min="7425" max="7425" width="35.85546875" style="116" customWidth="1"/>
    <col min="7426" max="7432" width="13.7109375" style="116" customWidth="1"/>
    <col min="7433" max="7433" width="14" style="116" customWidth="1"/>
    <col min="7434" max="7434" width="11.7109375" style="116" customWidth="1"/>
    <col min="7435" max="7435" width="9.5703125" style="116" bestFit="1" customWidth="1"/>
    <col min="7436" max="7436" width="10.5703125" style="116" bestFit="1" customWidth="1"/>
    <col min="7437" max="7440" width="9.5703125" style="116" bestFit="1" customWidth="1"/>
    <col min="7441" max="7441" width="10.5703125" style="116" bestFit="1" customWidth="1"/>
    <col min="7442" max="7444" width="9.5703125" style="116" bestFit="1" customWidth="1"/>
    <col min="7445" max="7445" width="9.7109375" style="116" bestFit="1" customWidth="1"/>
    <col min="7446" max="7680" width="11.5703125" style="116"/>
    <col min="7681" max="7681" width="35.85546875" style="116" customWidth="1"/>
    <col min="7682" max="7688" width="13.7109375" style="116" customWidth="1"/>
    <col min="7689" max="7689" width="14" style="116" customWidth="1"/>
    <col min="7690" max="7690" width="11.7109375" style="116" customWidth="1"/>
    <col min="7691" max="7691" width="9.5703125" style="116" bestFit="1" customWidth="1"/>
    <col min="7692" max="7692" width="10.5703125" style="116" bestFit="1" customWidth="1"/>
    <col min="7693" max="7696" width="9.5703125" style="116" bestFit="1" customWidth="1"/>
    <col min="7697" max="7697" width="10.5703125" style="116" bestFit="1" customWidth="1"/>
    <col min="7698" max="7700" width="9.5703125" style="116" bestFit="1" customWidth="1"/>
    <col min="7701" max="7701" width="9.7109375" style="116" bestFit="1" customWidth="1"/>
    <col min="7702" max="7936" width="11.5703125" style="116"/>
    <col min="7937" max="7937" width="35.85546875" style="116" customWidth="1"/>
    <col min="7938" max="7944" width="13.7109375" style="116" customWidth="1"/>
    <col min="7945" max="7945" width="14" style="116" customWidth="1"/>
    <col min="7946" max="7946" width="11.7109375" style="116" customWidth="1"/>
    <col min="7947" max="7947" width="9.5703125" style="116" bestFit="1" customWidth="1"/>
    <col min="7948" max="7948" width="10.5703125" style="116" bestFit="1" customWidth="1"/>
    <col min="7949" max="7952" width="9.5703125" style="116" bestFit="1" customWidth="1"/>
    <col min="7953" max="7953" width="10.5703125" style="116" bestFit="1" customWidth="1"/>
    <col min="7954" max="7956" width="9.5703125" style="116" bestFit="1" customWidth="1"/>
    <col min="7957" max="7957" width="9.7109375" style="116" bestFit="1" customWidth="1"/>
    <col min="7958" max="8192" width="11.5703125" style="116"/>
    <col min="8193" max="8193" width="35.85546875" style="116" customWidth="1"/>
    <col min="8194" max="8200" width="13.7109375" style="116" customWidth="1"/>
    <col min="8201" max="8201" width="14" style="116" customWidth="1"/>
    <col min="8202" max="8202" width="11.7109375" style="116" customWidth="1"/>
    <col min="8203" max="8203" width="9.5703125" style="116" bestFit="1" customWidth="1"/>
    <col min="8204" max="8204" width="10.5703125" style="116" bestFit="1" customWidth="1"/>
    <col min="8205" max="8208" width="9.5703125" style="116" bestFit="1" customWidth="1"/>
    <col min="8209" max="8209" width="10.5703125" style="116" bestFit="1" customWidth="1"/>
    <col min="8210" max="8212" width="9.5703125" style="116" bestFit="1" customWidth="1"/>
    <col min="8213" max="8213" width="9.7109375" style="116" bestFit="1" customWidth="1"/>
    <col min="8214" max="8448" width="11.5703125" style="116"/>
    <col min="8449" max="8449" width="35.85546875" style="116" customWidth="1"/>
    <col min="8450" max="8456" width="13.7109375" style="116" customWidth="1"/>
    <col min="8457" max="8457" width="14" style="116" customWidth="1"/>
    <col min="8458" max="8458" width="11.7109375" style="116" customWidth="1"/>
    <col min="8459" max="8459" width="9.5703125" style="116" bestFit="1" customWidth="1"/>
    <col min="8460" max="8460" width="10.5703125" style="116" bestFit="1" customWidth="1"/>
    <col min="8461" max="8464" width="9.5703125" style="116" bestFit="1" customWidth="1"/>
    <col min="8465" max="8465" width="10.5703125" style="116" bestFit="1" customWidth="1"/>
    <col min="8466" max="8468" width="9.5703125" style="116" bestFit="1" customWidth="1"/>
    <col min="8469" max="8469" width="9.7109375" style="116" bestFit="1" customWidth="1"/>
    <col min="8470" max="8704" width="11.5703125" style="116"/>
    <col min="8705" max="8705" width="35.85546875" style="116" customWidth="1"/>
    <col min="8706" max="8712" width="13.7109375" style="116" customWidth="1"/>
    <col min="8713" max="8713" width="14" style="116" customWidth="1"/>
    <col min="8714" max="8714" width="11.7109375" style="116" customWidth="1"/>
    <col min="8715" max="8715" width="9.5703125" style="116" bestFit="1" customWidth="1"/>
    <col min="8716" max="8716" width="10.5703125" style="116" bestFit="1" customWidth="1"/>
    <col min="8717" max="8720" width="9.5703125" style="116" bestFit="1" customWidth="1"/>
    <col min="8721" max="8721" width="10.5703125" style="116" bestFit="1" customWidth="1"/>
    <col min="8722" max="8724" width="9.5703125" style="116" bestFit="1" customWidth="1"/>
    <col min="8725" max="8725" width="9.7109375" style="116" bestFit="1" customWidth="1"/>
    <col min="8726" max="8960" width="11.5703125" style="116"/>
    <col min="8961" max="8961" width="35.85546875" style="116" customWidth="1"/>
    <col min="8962" max="8968" width="13.7109375" style="116" customWidth="1"/>
    <col min="8969" max="8969" width="14" style="116" customWidth="1"/>
    <col min="8970" max="8970" width="11.7109375" style="116" customWidth="1"/>
    <col min="8971" max="8971" width="9.5703125" style="116" bestFit="1" customWidth="1"/>
    <col min="8972" max="8972" width="10.5703125" style="116" bestFit="1" customWidth="1"/>
    <col min="8973" max="8976" width="9.5703125" style="116" bestFit="1" customWidth="1"/>
    <col min="8977" max="8977" width="10.5703125" style="116" bestFit="1" customWidth="1"/>
    <col min="8978" max="8980" width="9.5703125" style="116" bestFit="1" customWidth="1"/>
    <col min="8981" max="8981" width="9.7109375" style="116" bestFit="1" customWidth="1"/>
    <col min="8982" max="9216" width="11.5703125" style="116"/>
    <col min="9217" max="9217" width="35.85546875" style="116" customWidth="1"/>
    <col min="9218" max="9224" width="13.7109375" style="116" customWidth="1"/>
    <col min="9225" max="9225" width="14" style="116" customWidth="1"/>
    <col min="9226" max="9226" width="11.7109375" style="116" customWidth="1"/>
    <col min="9227" max="9227" width="9.5703125" style="116" bestFit="1" customWidth="1"/>
    <col min="9228" max="9228" width="10.5703125" style="116" bestFit="1" customWidth="1"/>
    <col min="9229" max="9232" width="9.5703125" style="116" bestFit="1" customWidth="1"/>
    <col min="9233" max="9233" width="10.5703125" style="116" bestFit="1" customWidth="1"/>
    <col min="9234" max="9236" width="9.5703125" style="116" bestFit="1" customWidth="1"/>
    <col min="9237" max="9237" width="9.7109375" style="116" bestFit="1" customWidth="1"/>
    <col min="9238" max="9472" width="11.5703125" style="116"/>
    <col min="9473" max="9473" width="35.85546875" style="116" customWidth="1"/>
    <col min="9474" max="9480" width="13.7109375" style="116" customWidth="1"/>
    <col min="9481" max="9481" width="14" style="116" customWidth="1"/>
    <col min="9482" max="9482" width="11.7109375" style="116" customWidth="1"/>
    <col min="9483" max="9483" width="9.5703125" style="116" bestFit="1" customWidth="1"/>
    <col min="9484" max="9484" width="10.5703125" style="116" bestFit="1" customWidth="1"/>
    <col min="9485" max="9488" width="9.5703125" style="116" bestFit="1" customWidth="1"/>
    <col min="9489" max="9489" width="10.5703125" style="116" bestFit="1" customWidth="1"/>
    <col min="9490" max="9492" width="9.5703125" style="116" bestFit="1" customWidth="1"/>
    <col min="9493" max="9493" width="9.7109375" style="116" bestFit="1" customWidth="1"/>
    <col min="9494" max="9728" width="11.5703125" style="116"/>
    <col min="9729" max="9729" width="35.85546875" style="116" customWidth="1"/>
    <col min="9730" max="9736" width="13.7109375" style="116" customWidth="1"/>
    <col min="9737" max="9737" width="14" style="116" customWidth="1"/>
    <col min="9738" max="9738" width="11.7109375" style="116" customWidth="1"/>
    <col min="9739" max="9739" width="9.5703125" style="116" bestFit="1" customWidth="1"/>
    <col min="9740" max="9740" width="10.5703125" style="116" bestFit="1" customWidth="1"/>
    <col min="9741" max="9744" width="9.5703125" style="116" bestFit="1" customWidth="1"/>
    <col min="9745" max="9745" width="10.5703125" style="116" bestFit="1" customWidth="1"/>
    <col min="9746" max="9748" width="9.5703125" style="116" bestFit="1" customWidth="1"/>
    <col min="9749" max="9749" width="9.7109375" style="116" bestFit="1" customWidth="1"/>
    <col min="9750" max="9984" width="11.5703125" style="116"/>
    <col min="9985" max="9985" width="35.85546875" style="116" customWidth="1"/>
    <col min="9986" max="9992" width="13.7109375" style="116" customWidth="1"/>
    <col min="9993" max="9993" width="14" style="116" customWidth="1"/>
    <col min="9994" max="9994" width="11.7109375" style="116" customWidth="1"/>
    <col min="9995" max="9995" width="9.5703125" style="116" bestFit="1" customWidth="1"/>
    <col min="9996" max="9996" width="10.5703125" style="116" bestFit="1" customWidth="1"/>
    <col min="9997" max="10000" width="9.5703125" style="116" bestFit="1" customWidth="1"/>
    <col min="10001" max="10001" width="10.5703125" style="116" bestFit="1" customWidth="1"/>
    <col min="10002" max="10004" width="9.5703125" style="116" bestFit="1" customWidth="1"/>
    <col min="10005" max="10005" width="9.7109375" style="116" bestFit="1" customWidth="1"/>
    <col min="10006" max="10240" width="11.5703125" style="116"/>
    <col min="10241" max="10241" width="35.85546875" style="116" customWidth="1"/>
    <col min="10242" max="10248" width="13.7109375" style="116" customWidth="1"/>
    <col min="10249" max="10249" width="14" style="116" customWidth="1"/>
    <col min="10250" max="10250" width="11.7109375" style="116" customWidth="1"/>
    <col min="10251" max="10251" width="9.5703125" style="116" bestFit="1" customWidth="1"/>
    <col min="10252" max="10252" width="10.5703125" style="116" bestFit="1" customWidth="1"/>
    <col min="10253" max="10256" width="9.5703125" style="116" bestFit="1" customWidth="1"/>
    <col min="10257" max="10257" width="10.5703125" style="116" bestFit="1" customWidth="1"/>
    <col min="10258" max="10260" width="9.5703125" style="116" bestFit="1" customWidth="1"/>
    <col min="10261" max="10261" width="9.7109375" style="116" bestFit="1" customWidth="1"/>
    <col min="10262" max="10496" width="11.5703125" style="116"/>
    <col min="10497" max="10497" width="35.85546875" style="116" customWidth="1"/>
    <col min="10498" max="10504" width="13.7109375" style="116" customWidth="1"/>
    <col min="10505" max="10505" width="14" style="116" customWidth="1"/>
    <col min="10506" max="10506" width="11.7109375" style="116" customWidth="1"/>
    <col min="10507" max="10507" width="9.5703125" style="116" bestFit="1" customWidth="1"/>
    <col min="10508" max="10508" width="10.5703125" style="116" bestFit="1" customWidth="1"/>
    <col min="10509" max="10512" width="9.5703125" style="116" bestFit="1" customWidth="1"/>
    <col min="10513" max="10513" width="10.5703125" style="116" bestFit="1" customWidth="1"/>
    <col min="10514" max="10516" width="9.5703125" style="116" bestFit="1" customWidth="1"/>
    <col min="10517" max="10517" width="9.7109375" style="116" bestFit="1" customWidth="1"/>
    <col min="10518" max="10752" width="11.5703125" style="116"/>
    <col min="10753" max="10753" width="35.85546875" style="116" customWidth="1"/>
    <col min="10754" max="10760" width="13.7109375" style="116" customWidth="1"/>
    <col min="10761" max="10761" width="14" style="116" customWidth="1"/>
    <col min="10762" max="10762" width="11.7109375" style="116" customWidth="1"/>
    <col min="10763" max="10763" width="9.5703125" style="116" bestFit="1" customWidth="1"/>
    <col min="10764" max="10764" width="10.5703125" style="116" bestFit="1" customWidth="1"/>
    <col min="10765" max="10768" width="9.5703125" style="116" bestFit="1" customWidth="1"/>
    <col min="10769" max="10769" width="10.5703125" style="116" bestFit="1" customWidth="1"/>
    <col min="10770" max="10772" width="9.5703125" style="116" bestFit="1" customWidth="1"/>
    <col min="10773" max="10773" width="9.7109375" style="116" bestFit="1" customWidth="1"/>
    <col min="10774" max="11008" width="11.5703125" style="116"/>
    <col min="11009" max="11009" width="35.85546875" style="116" customWidth="1"/>
    <col min="11010" max="11016" width="13.7109375" style="116" customWidth="1"/>
    <col min="11017" max="11017" width="14" style="116" customWidth="1"/>
    <col min="11018" max="11018" width="11.7109375" style="116" customWidth="1"/>
    <col min="11019" max="11019" width="9.5703125" style="116" bestFit="1" customWidth="1"/>
    <col min="11020" max="11020" width="10.5703125" style="116" bestFit="1" customWidth="1"/>
    <col min="11021" max="11024" width="9.5703125" style="116" bestFit="1" customWidth="1"/>
    <col min="11025" max="11025" width="10.5703125" style="116" bestFit="1" customWidth="1"/>
    <col min="11026" max="11028" width="9.5703125" style="116" bestFit="1" customWidth="1"/>
    <col min="11029" max="11029" width="9.7109375" style="116" bestFit="1" customWidth="1"/>
    <col min="11030" max="11264" width="11.5703125" style="116"/>
    <col min="11265" max="11265" width="35.85546875" style="116" customWidth="1"/>
    <col min="11266" max="11272" width="13.7109375" style="116" customWidth="1"/>
    <col min="11273" max="11273" width="14" style="116" customWidth="1"/>
    <col min="11274" max="11274" width="11.7109375" style="116" customWidth="1"/>
    <col min="11275" max="11275" width="9.5703125" style="116" bestFit="1" customWidth="1"/>
    <col min="11276" max="11276" width="10.5703125" style="116" bestFit="1" customWidth="1"/>
    <col min="11277" max="11280" width="9.5703125" style="116" bestFit="1" customWidth="1"/>
    <col min="11281" max="11281" width="10.5703125" style="116" bestFit="1" customWidth="1"/>
    <col min="11282" max="11284" width="9.5703125" style="116" bestFit="1" customWidth="1"/>
    <col min="11285" max="11285" width="9.7109375" style="116" bestFit="1" customWidth="1"/>
    <col min="11286" max="11520" width="11.5703125" style="116"/>
    <col min="11521" max="11521" width="35.85546875" style="116" customWidth="1"/>
    <col min="11522" max="11528" width="13.7109375" style="116" customWidth="1"/>
    <col min="11529" max="11529" width="14" style="116" customWidth="1"/>
    <col min="11530" max="11530" width="11.7109375" style="116" customWidth="1"/>
    <col min="11531" max="11531" width="9.5703125" style="116" bestFit="1" customWidth="1"/>
    <col min="11532" max="11532" width="10.5703125" style="116" bestFit="1" customWidth="1"/>
    <col min="11533" max="11536" width="9.5703125" style="116" bestFit="1" customWidth="1"/>
    <col min="11537" max="11537" width="10.5703125" style="116" bestFit="1" customWidth="1"/>
    <col min="11538" max="11540" width="9.5703125" style="116" bestFit="1" customWidth="1"/>
    <col min="11541" max="11541" width="9.7109375" style="116" bestFit="1" customWidth="1"/>
    <col min="11542" max="11776" width="11.5703125" style="116"/>
    <col min="11777" max="11777" width="35.85546875" style="116" customWidth="1"/>
    <col min="11778" max="11784" width="13.7109375" style="116" customWidth="1"/>
    <col min="11785" max="11785" width="14" style="116" customWidth="1"/>
    <col min="11786" max="11786" width="11.7109375" style="116" customWidth="1"/>
    <col min="11787" max="11787" width="9.5703125" style="116" bestFit="1" customWidth="1"/>
    <col min="11788" max="11788" width="10.5703125" style="116" bestFit="1" customWidth="1"/>
    <col min="11789" max="11792" width="9.5703125" style="116" bestFit="1" customWidth="1"/>
    <col min="11793" max="11793" width="10.5703125" style="116" bestFit="1" customWidth="1"/>
    <col min="11794" max="11796" width="9.5703125" style="116" bestFit="1" customWidth="1"/>
    <col min="11797" max="11797" width="9.7109375" style="116" bestFit="1" customWidth="1"/>
    <col min="11798" max="12032" width="11.5703125" style="116"/>
    <col min="12033" max="12033" width="35.85546875" style="116" customWidth="1"/>
    <col min="12034" max="12040" width="13.7109375" style="116" customWidth="1"/>
    <col min="12041" max="12041" width="14" style="116" customWidth="1"/>
    <col min="12042" max="12042" width="11.7109375" style="116" customWidth="1"/>
    <col min="12043" max="12043" width="9.5703125" style="116" bestFit="1" customWidth="1"/>
    <col min="12044" max="12044" width="10.5703125" style="116" bestFit="1" customWidth="1"/>
    <col min="12045" max="12048" width="9.5703125" style="116" bestFit="1" customWidth="1"/>
    <col min="12049" max="12049" width="10.5703125" style="116" bestFit="1" customWidth="1"/>
    <col min="12050" max="12052" width="9.5703125" style="116" bestFit="1" customWidth="1"/>
    <col min="12053" max="12053" width="9.7109375" style="116" bestFit="1" customWidth="1"/>
    <col min="12054" max="12288" width="11.5703125" style="116"/>
    <col min="12289" max="12289" width="35.85546875" style="116" customWidth="1"/>
    <col min="12290" max="12296" width="13.7109375" style="116" customWidth="1"/>
    <col min="12297" max="12297" width="14" style="116" customWidth="1"/>
    <col min="12298" max="12298" width="11.7109375" style="116" customWidth="1"/>
    <col min="12299" max="12299" width="9.5703125" style="116" bestFit="1" customWidth="1"/>
    <col min="12300" max="12300" width="10.5703125" style="116" bestFit="1" customWidth="1"/>
    <col min="12301" max="12304" width="9.5703125" style="116" bestFit="1" customWidth="1"/>
    <col min="12305" max="12305" width="10.5703125" style="116" bestFit="1" customWidth="1"/>
    <col min="12306" max="12308" width="9.5703125" style="116" bestFit="1" customWidth="1"/>
    <col min="12309" max="12309" width="9.7109375" style="116" bestFit="1" customWidth="1"/>
    <col min="12310" max="12544" width="11.5703125" style="116"/>
    <col min="12545" max="12545" width="35.85546875" style="116" customWidth="1"/>
    <col min="12546" max="12552" width="13.7109375" style="116" customWidth="1"/>
    <col min="12553" max="12553" width="14" style="116" customWidth="1"/>
    <col min="12554" max="12554" width="11.7109375" style="116" customWidth="1"/>
    <col min="12555" max="12555" width="9.5703125" style="116" bestFit="1" customWidth="1"/>
    <col min="12556" max="12556" width="10.5703125" style="116" bestFit="1" customWidth="1"/>
    <col min="12557" max="12560" width="9.5703125" style="116" bestFit="1" customWidth="1"/>
    <col min="12561" max="12561" width="10.5703125" style="116" bestFit="1" customWidth="1"/>
    <col min="12562" max="12564" width="9.5703125" style="116" bestFit="1" customWidth="1"/>
    <col min="12565" max="12565" width="9.7109375" style="116" bestFit="1" customWidth="1"/>
    <col min="12566" max="12800" width="11.5703125" style="116"/>
    <col min="12801" max="12801" width="35.85546875" style="116" customWidth="1"/>
    <col min="12802" max="12808" width="13.7109375" style="116" customWidth="1"/>
    <col min="12809" max="12809" width="14" style="116" customWidth="1"/>
    <col min="12810" max="12810" width="11.7109375" style="116" customWidth="1"/>
    <col min="12811" max="12811" width="9.5703125" style="116" bestFit="1" customWidth="1"/>
    <col min="12812" max="12812" width="10.5703125" style="116" bestFit="1" customWidth="1"/>
    <col min="12813" max="12816" width="9.5703125" style="116" bestFit="1" customWidth="1"/>
    <col min="12817" max="12817" width="10.5703125" style="116" bestFit="1" customWidth="1"/>
    <col min="12818" max="12820" width="9.5703125" style="116" bestFit="1" customWidth="1"/>
    <col min="12821" max="12821" width="9.7109375" style="116" bestFit="1" customWidth="1"/>
    <col min="12822" max="13056" width="11.5703125" style="116"/>
    <col min="13057" max="13057" width="35.85546875" style="116" customWidth="1"/>
    <col min="13058" max="13064" width="13.7109375" style="116" customWidth="1"/>
    <col min="13065" max="13065" width="14" style="116" customWidth="1"/>
    <col min="13066" max="13066" width="11.7109375" style="116" customWidth="1"/>
    <col min="13067" max="13067" width="9.5703125" style="116" bestFit="1" customWidth="1"/>
    <col min="13068" max="13068" width="10.5703125" style="116" bestFit="1" customWidth="1"/>
    <col min="13069" max="13072" width="9.5703125" style="116" bestFit="1" customWidth="1"/>
    <col min="13073" max="13073" width="10.5703125" style="116" bestFit="1" customWidth="1"/>
    <col min="13074" max="13076" width="9.5703125" style="116" bestFit="1" customWidth="1"/>
    <col min="13077" max="13077" width="9.7109375" style="116" bestFit="1" customWidth="1"/>
    <col min="13078" max="13312" width="11.5703125" style="116"/>
    <col min="13313" max="13313" width="35.85546875" style="116" customWidth="1"/>
    <col min="13314" max="13320" width="13.7109375" style="116" customWidth="1"/>
    <col min="13321" max="13321" width="14" style="116" customWidth="1"/>
    <col min="13322" max="13322" width="11.7109375" style="116" customWidth="1"/>
    <col min="13323" max="13323" width="9.5703125" style="116" bestFit="1" customWidth="1"/>
    <col min="13324" max="13324" width="10.5703125" style="116" bestFit="1" customWidth="1"/>
    <col min="13325" max="13328" width="9.5703125" style="116" bestFit="1" customWidth="1"/>
    <col min="13329" max="13329" width="10.5703125" style="116" bestFit="1" customWidth="1"/>
    <col min="13330" max="13332" width="9.5703125" style="116" bestFit="1" customWidth="1"/>
    <col min="13333" max="13333" width="9.7109375" style="116" bestFit="1" customWidth="1"/>
    <col min="13334" max="13568" width="11.5703125" style="116"/>
    <col min="13569" max="13569" width="35.85546875" style="116" customWidth="1"/>
    <col min="13570" max="13576" width="13.7109375" style="116" customWidth="1"/>
    <col min="13577" max="13577" width="14" style="116" customWidth="1"/>
    <col min="13578" max="13578" width="11.7109375" style="116" customWidth="1"/>
    <col min="13579" max="13579" width="9.5703125" style="116" bestFit="1" customWidth="1"/>
    <col min="13580" max="13580" width="10.5703125" style="116" bestFit="1" customWidth="1"/>
    <col min="13581" max="13584" width="9.5703125" style="116" bestFit="1" customWidth="1"/>
    <col min="13585" max="13585" width="10.5703125" style="116" bestFit="1" customWidth="1"/>
    <col min="13586" max="13588" width="9.5703125" style="116" bestFit="1" customWidth="1"/>
    <col min="13589" max="13589" width="9.7109375" style="116" bestFit="1" customWidth="1"/>
    <col min="13590" max="13824" width="11.5703125" style="116"/>
    <col min="13825" max="13825" width="35.85546875" style="116" customWidth="1"/>
    <col min="13826" max="13832" width="13.7109375" style="116" customWidth="1"/>
    <col min="13833" max="13833" width="14" style="116" customWidth="1"/>
    <col min="13834" max="13834" width="11.7109375" style="116" customWidth="1"/>
    <col min="13835" max="13835" width="9.5703125" style="116" bestFit="1" customWidth="1"/>
    <col min="13836" max="13836" width="10.5703125" style="116" bestFit="1" customWidth="1"/>
    <col min="13837" max="13840" width="9.5703125" style="116" bestFit="1" customWidth="1"/>
    <col min="13841" max="13841" width="10.5703125" style="116" bestFit="1" customWidth="1"/>
    <col min="13842" max="13844" width="9.5703125" style="116" bestFit="1" customWidth="1"/>
    <col min="13845" max="13845" width="9.7109375" style="116" bestFit="1" customWidth="1"/>
    <col min="13846" max="14080" width="11.5703125" style="116"/>
    <col min="14081" max="14081" width="35.85546875" style="116" customWidth="1"/>
    <col min="14082" max="14088" width="13.7109375" style="116" customWidth="1"/>
    <col min="14089" max="14089" width="14" style="116" customWidth="1"/>
    <col min="14090" max="14090" width="11.7109375" style="116" customWidth="1"/>
    <col min="14091" max="14091" width="9.5703125" style="116" bestFit="1" customWidth="1"/>
    <col min="14092" max="14092" width="10.5703125" style="116" bestFit="1" customWidth="1"/>
    <col min="14093" max="14096" width="9.5703125" style="116" bestFit="1" customWidth="1"/>
    <col min="14097" max="14097" width="10.5703125" style="116" bestFit="1" customWidth="1"/>
    <col min="14098" max="14100" width="9.5703125" style="116" bestFit="1" customWidth="1"/>
    <col min="14101" max="14101" width="9.7109375" style="116" bestFit="1" customWidth="1"/>
    <col min="14102" max="14336" width="11.5703125" style="116"/>
    <col min="14337" max="14337" width="35.85546875" style="116" customWidth="1"/>
    <col min="14338" max="14344" width="13.7109375" style="116" customWidth="1"/>
    <col min="14345" max="14345" width="14" style="116" customWidth="1"/>
    <col min="14346" max="14346" width="11.7109375" style="116" customWidth="1"/>
    <col min="14347" max="14347" width="9.5703125" style="116" bestFit="1" customWidth="1"/>
    <col min="14348" max="14348" width="10.5703125" style="116" bestFit="1" customWidth="1"/>
    <col min="14349" max="14352" width="9.5703125" style="116" bestFit="1" customWidth="1"/>
    <col min="14353" max="14353" width="10.5703125" style="116" bestFit="1" customWidth="1"/>
    <col min="14354" max="14356" width="9.5703125" style="116" bestFit="1" customWidth="1"/>
    <col min="14357" max="14357" width="9.7109375" style="116" bestFit="1" customWidth="1"/>
    <col min="14358" max="14592" width="11.5703125" style="116"/>
    <col min="14593" max="14593" width="35.85546875" style="116" customWidth="1"/>
    <col min="14594" max="14600" width="13.7109375" style="116" customWidth="1"/>
    <col min="14601" max="14601" width="14" style="116" customWidth="1"/>
    <col min="14602" max="14602" width="11.7109375" style="116" customWidth="1"/>
    <col min="14603" max="14603" width="9.5703125" style="116" bestFit="1" customWidth="1"/>
    <col min="14604" max="14604" width="10.5703125" style="116" bestFit="1" customWidth="1"/>
    <col min="14605" max="14608" width="9.5703125" style="116" bestFit="1" customWidth="1"/>
    <col min="14609" max="14609" width="10.5703125" style="116" bestFit="1" customWidth="1"/>
    <col min="14610" max="14612" width="9.5703125" style="116" bestFit="1" customWidth="1"/>
    <col min="14613" max="14613" width="9.7109375" style="116" bestFit="1" customWidth="1"/>
    <col min="14614" max="14848" width="11.5703125" style="116"/>
    <col min="14849" max="14849" width="35.85546875" style="116" customWidth="1"/>
    <col min="14850" max="14856" width="13.7109375" style="116" customWidth="1"/>
    <col min="14857" max="14857" width="14" style="116" customWidth="1"/>
    <col min="14858" max="14858" width="11.7109375" style="116" customWidth="1"/>
    <col min="14859" max="14859" width="9.5703125" style="116" bestFit="1" customWidth="1"/>
    <col min="14860" max="14860" width="10.5703125" style="116" bestFit="1" customWidth="1"/>
    <col min="14861" max="14864" width="9.5703125" style="116" bestFit="1" customWidth="1"/>
    <col min="14865" max="14865" width="10.5703125" style="116" bestFit="1" customWidth="1"/>
    <col min="14866" max="14868" width="9.5703125" style="116" bestFit="1" customWidth="1"/>
    <col min="14869" max="14869" width="9.7109375" style="116" bestFit="1" customWidth="1"/>
    <col min="14870" max="15104" width="11.5703125" style="116"/>
    <col min="15105" max="15105" width="35.85546875" style="116" customWidth="1"/>
    <col min="15106" max="15112" width="13.7109375" style="116" customWidth="1"/>
    <col min="15113" max="15113" width="14" style="116" customWidth="1"/>
    <col min="15114" max="15114" width="11.7109375" style="116" customWidth="1"/>
    <col min="15115" max="15115" width="9.5703125" style="116" bestFit="1" customWidth="1"/>
    <col min="15116" max="15116" width="10.5703125" style="116" bestFit="1" customWidth="1"/>
    <col min="15117" max="15120" width="9.5703125" style="116" bestFit="1" customWidth="1"/>
    <col min="15121" max="15121" width="10.5703125" style="116" bestFit="1" customWidth="1"/>
    <col min="15122" max="15124" width="9.5703125" style="116" bestFit="1" customWidth="1"/>
    <col min="15125" max="15125" width="9.7109375" style="116" bestFit="1" customWidth="1"/>
    <col min="15126" max="15360" width="11.5703125" style="116"/>
    <col min="15361" max="15361" width="35.85546875" style="116" customWidth="1"/>
    <col min="15362" max="15368" width="13.7109375" style="116" customWidth="1"/>
    <col min="15369" max="15369" width="14" style="116" customWidth="1"/>
    <col min="15370" max="15370" width="11.7109375" style="116" customWidth="1"/>
    <col min="15371" max="15371" width="9.5703125" style="116" bestFit="1" customWidth="1"/>
    <col min="15372" max="15372" width="10.5703125" style="116" bestFit="1" customWidth="1"/>
    <col min="15373" max="15376" width="9.5703125" style="116" bestFit="1" customWidth="1"/>
    <col min="15377" max="15377" width="10.5703125" style="116" bestFit="1" customWidth="1"/>
    <col min="15378" max="15380" width="9.5703125" style="116" bestFit="1" customWidth="1"/>
    <col min="15381" max="15381" width="9.7109375" style="116" bestFit="1" customWidth="1"/>
    <col min="15382" max="15616" width="11.5703125" style="116"/>
    <col min="15617" max="15617" width="35.85546875" style="116" customWidth="1"/>
    <col min="15618" max="15624" width="13.7109375" style="116" customWidth="1"/>
    <col min="15625" max="15625" width="14" style="116" customWidth="1"/>
    <col min="15626" max="15626" width="11.7109375" style="116" customWidth="1"/>
    <col min="15627" max="15627" width="9.5703125" style="116" bestFit="1" customWidth="1"/>
    <col min="15628" max="15628" width="10.5703125" style="116" bestFit="1" customWidth="1"/>
    <col min="15629" max="15632" width="9.5703125" style="116" bestFit="1" customWidth="1"/>
    <col min="15633" max="15633" width="10.5703125" style="116" bestFit="1" customWidth="1"/>
    <col min="15634" max="15636" width="9.5703125" style="116" bestFit="1" customWidth="1"/>
    <col min="15637" max="15637" width="9.7109375" style="116" bestFit="1" customWidth="1"/>
    <col min="15638" max="15872" width="11.5703125" style="116"/>
    <col min="15873" max="15873" width="35.85546875" style="116" customWidth="1"/>
    <col min="15874" max="15880" width="13.7109375" style="116" customWidth="1"/>
    <col min="15881" max="15881" width="14" style="116" customWidth="1"/>
    <col min="15882" max="15882" width="11.7109375" style="116" customWidth="1"/>
    <col min="15883" max="15883" width="9.5703125" style="116" bestFit="1" customWidth="1"/>
    <col min="15884" max="15884" width="10.5703125" style="116" bestFit="1" customWidth="1"/>
    <col min="15885" max="15888" width="9.5703125" style="116" bestFit="1" customWidth="1"/>
    <col min="15889" max="15889" width="10.5703125" style="116" bestFit="1" customWidth="1"/>
    <col min="15890" max="15892" width="9.5703125" style="116" bestFit="1" customWidth="1"/>
    <col min="15893" max="15893" width="9.7109375" style="116" bestFit="1" customWidth="1"/>
    <col min="15894" max="16128" width="11.5703125" style="116"/>
    <col min="16129" max="16129" width="35.85546875" style="116" customWidth="1"/>
    <col min="16130" max="16136" width="13.7109375" style="116" customWidth="1"/>
    <col min="16137" max="16137" width="14" style="116" customWidth="1"/>
    <col min="16138" max="16138" width="11.7109375" style="116" customWidth="1"/>
    <col min="16139" max="16139" width="9.5703125" style="116" bestFit="1" customWidth="1"/>
    <col min="16140" max="16140" width="10.5703125" style="116" bestFit="1" customWidth="1"/>
    <col min="16141" max="16144" width="9.5703125" style="116" bestFit="1" customWidth="1"/>
    <col min="16145" max="16145" width="10.5703125" style="116" bestFit="1" customWidth="1"/>
    <col min="16146" max="16148" width="9.5703125" style="116" bestFit="1" customWidth="1"/>
    <col min="16149" max="16149" width="9.7109375" style="116" bestFit="1" customWidth="1"/>
    <col min="16150" max="16384" width="11.5703125" style="116"/>
  </cols>
  <sheetData>
    <row r="1" spans="1:12" s="78" customFormat="1" ht="12.75" customHeight="1">
      <c r="A1" s="1526" t="s">
        <v>1220</v>
      </c>
      <c r="B1" s="77"/>
      <c r="C1" s="77"/>
      <c r="D1" s="77"/>
      <c r="E1" s="77"/>
      <c r="F1" s="77"/>
      <c r="G1" s="77"/>
      <c r="H1" s="77"/>
      <c r="I1" s="77"/>
    </row>
    <row r="2" spans="1:12" s="80" customFormat="1" ht="24" customHeight="1">
      <c r="A2" s="79" t="s">
        <v>97</v>
      </c>
      <c r="B2" s="79"/>
      <c r="C2" s="79"/>
      <c r="D2" s="79"/>
      <c r="E2" s="79"/>
      <c r="F2" s="79"/>
      <c r="G2" s="79"/>
      <c r="H2" s="79"/>
      <c r="I2" s="79"/>
    </row>
    <row r="3" spans="1:12" s="82" customFormat="1" ht="26.25" customHeight="1">
      <c r="A3" s="81">
        <v>45412</v>
      </c>
      <c r="B3" s="81"/>
      <c r="C3" s="81"/>
      <c r="D3" s="81"/>
      <c r="E3" s="81"/>
      <c r="F3" s="81"/>
      <c r="G3" s="81"/>
      <c r="H3" s="81"/>
      <c r="I3" s="81"/>
    </row>
    <row r="4" spans="1:12" s="82" customFormat="1" ht="26.25" hidden="1" customHeight="1">
      <c r="A4" s="83"/>
      <c r="B4" s="84">
        <v>3</v>
      </c>
      <c r="C4" s="84">
        <v>4</v>
      </c>
      <c r="D4" s="84">
        <v>6</v>
      </c>
      <c r="E4" s="84">
        <v>8</v>
      </c>
      <c r="F4" s="84">
        <v>7</v>
      </c>
      <c r="G4" s="85">
        <v>2</v>
      </c>
      <c r="H4" s="84">
        <v>5</v>
      </c>
      <c r="I4" s="84"/>
    </row>
    <row r="5" spans="1:12" s="88" customFormat="1" ht="13.5" hidden="1" customHeight="1">
      <c r="A5" s="86"/>
      <c r="B5" s="87" t="s">
        <v>98</v>
      </c>
      <c r="C5" s="87" t="s">
        <v>99</v>
      </c>
      <c r="D5" s="87" t="s">
        <v>100</v>
      </c>
      <c r="E5" s="87" t="s">
        <v>101</v>
      </c>
      <c r="F5" s="87" t="s">
        <v>102</v>
      </c>
      <c r="G5" s="87" t="s">
        <v>103</v>
      </c>
      <c r="H5" s="87" t="s">
        <v>104</v>
      </c>
      <c r="I5" s="86"/>
    </row>
    <row r="6" spans="1:12" s="88" customFormat="1" ht="13.5" customHeight="1" thickBot="1">
      <c r="A6" s="89"/>
      <c r="B6" s="87"/>
      <c r="C6" s="87"/>
      <c r="D6" s="87"/>
      <c r="E6" s="87"/>
      <c r="F6" s="87"/>
      <c r="G6" s="87"/>
      <c r="H6" s="87"/>
      <c r="I6" s="86"/>
    </row>
    <row r="7" spans="1:12" s="93" customFormat="1" ht="26.25" customHeight="1">
      <c r="A7" s="90" t="s">
        <v>1</v>
      </c>
      <c r="B7" s="91" t="s">
        <v>105</v>
      </c>
      <c r="C7" s="91" t="s">
        <v>106</v>
      </c>
      <c r="D7" s="91" t="s">
        <v>107</v>
      </c>
      <c r="E7" s="91" t="s">
        <v>108</v>
      </c>
      <c r="F7" s="91" t="s">
        <v>109</v>
      </c>
      <c r="G7" s="91" t="s">
        <v>110</v>
      </c>
      <c r="H7" s="91" t="s">
        <v>111</v>
      </c>
      <c r="I7" s="92" t="s">
        <v>112</v>
      </c>
    </row>
    <row r="8" spans="1:12" s="93" customFormat="1" ht="43.5" customHeight="1">
      <c r="A8" s="94"/>
      <c r="B8" s="95"/>
      <c r="C8" s="95"/>
      <c r="D8" s="95"/>
      <c r="E8" s="95"/>
      <c r="F8" s="95"/>
      <c r="G8" s="95" t="s">
        <v>113</v>
      </c>
      <c r="H8" s="95"/>
      <c r="I8" s="96"/>
    </row>
    <row r="9" spans="1:12" s="100" customFormat="1" ht="13.5" customHeight="1">
      <c r="A9" s="97"/>
      <c r="B9" s="98"/>
      <c r="C9" s="98"/>
      <c r="D9" s="98"/>
      <c r="E9" s="98"/>
      <c r="F9" s="98"/>
      <c r="G9" s="98"/>
      <c r="H9" s="98"/>
      <c r="I9" s="99"/>
    </row>
    <row r="10" spans="1:12" s="105" customFormat="1" ht="20.100000000000001" customHeight="1">
      <c r="A10" s="101" t="s">
        <v>29</v>
      </c>
      <c r="B10" s="102">
        <v>230</v>
      </c>
      <c r="C10" s="102">
        <v>2105</v>
      </c>
      <c r="D10" s="102">
        <v>23747</v>
      </c>
      <c r="E10" s="102">
        <v>39203</v>
      </c>
      <c r="F10" s="102">
        <v>6402</v>
      </c>
      <c r="G10" s="102">
        <v>831478</v>
      </c>
      <c r="H10" s="102">
        <v>54368</v>
      </c>
      <c r="I10" s="102">
        <v>937830</v>
      </c>
      <c r="J10" s="103"/>
      <c r="K10" s="104"/>
      <c r="L10" s="104"/>
    </row>
    <row r="11" spans="1:12" s="105" customFormat="1" ht="20.100000000000001" customHeight="1">
      <c r="A11" s="101" t="s">
        <v>30</v>
      </c>
      <c r="B11" s="102">
        <v>7</v>
      </c>
      <c r="C11" s="102">
        <v>67</v>
      </c>
      <c r="D11" s="102">
        <v>160</v>
      </c>
      <c r="E11" s="102">
        <v>25</v>
      </c>
      <c r="F11" s="102">
        <v>30</v>
      </c>
      <c r="G11" s="102">
        <v>43247</v>
      </c>
      <c r="H11" s="102">
        <v>1163</v>
      </c>
      <c r="I11" s="102">
        <v>44689</v>
      </c>
      <c r="J11" s="103"/>
      <c r="K11" s="104"/>
      <c r="L11" s="104"/>
    </row>
    <row r="12" spans="1:12" s="105" customFormat="1" ht="20.100000000000001" customHeight="1">
      <c r="A12" s="101" t="s">
        <v>31</v>
      </c>
      <c r="B12" s="102">
        <v>698</v>
      </c>
      <c r="C12" s="102">
        <v>2719</v>
      </c>
      <c r="D12" s="102">
        <v>32108</v>
      </c>
      <c r="E12" s="102">
        <v>87888</v>
      </c>
      <c r="F12" s="102">
        <v>61460</v>
      </c>
      <c r="G12" s="102">
        <v>1337687</v>
      </c>
      <c r="H12" s="102">
        <v>78393</v>
      </c>
      <c r="I12" s="102">
        <v>1546317</v>
      </c>
      <c r="J12" s="103"/>
      <c r="K12" s="104"/>
      <c r="L12" s="104"/>
    </row>
    <row r="13" spans="1:12" s="105" customFormat="1" ht="20.100000000000001" customHeight="1">
      <c r="A13" s="101" t="s">
        <v>32</v>
      </c>
      <c r="B13" s="102">
        <v>61</v>
      </c>
      <c r="C13" s="102">
        <v>481</v>
      </c>
      <c r="D13" s="102">
        <v>836</v>
      </c>
      <c r="E13" s="102">
        <v>7189</v>
      </c>
      <c r="F13" s="102">
        <v>1936</v>
      </c>
      <c r="G13" s="102">
        <v>336525</v>
      </c>
      <c r="H13" s="102">
        <v>13109</v>
      </c>
      <c r="I13" s="102">
        <v>359038</v>
      </c>
      <c r="J13" s="103"/>
      <c r="K13" s="104"/>
      <c r="L13" s="104"/>
    </row>
    <row r="14" spans="1:12" s="105" customFormat="1" ht="20.100000000000001" customHeight="1">
      <c r="A14" s="101" t="s">
        <v>33</v>
      </c>
      <c r="B14" s="102">
        <v>144</v>
      </c>
      <c r="C14" s="102">
        <v>808</v>
      </c>
      <c r="D14" s="102">
        <v>1556</v>
      </c>
      <c r="E14" s="102">
        <v>363</v>
      </c>
      <c r="F14" s="102">
        <v>656</v>
      </c>
      <c r="G14" s="102">
        <v>91058</v>
      </c>
      <c r="H14" s="102">
        <v>17352</v>
      </c>
      <c r="I14" s="102">
        <v>107483</v>
      </c>
      <c r="J14" s="103"/>
      <c r="K14" s="104"/>
      <c r="L14" s="104"/>
    </row>
    <row r="15" spans="1:12" s="105" customFormat="1" ht="20.100000000000001" customHeight="1">
      <c r="A15" s="101" t="s">
        <v>114</v>
      </c>
      <c r="B15" s="102">
        <v>263</v>
      </c>
      <c r="C15" s="102">
        <v>1046</v>
      </c>
      <c r="D15" s="102">
        <v>14200</v>
      </c>
      <c r="E15" s="102">
        <v>20865</v>
      </c>
      <c r="F15" s="102">
        <v>2095</v>
      </c>
      <c r="G15" s="102">
        <v>459588</v>
      </c>
      <c r="H15" s="102">
        <v>37684</v>
      </c>
      <c r="I15" s="102">
        <v>520441</v>
      </c>
      <c r="J15" s="103"/>
      <c r="K15" s="104"/>
      <c r="L15" s="104"/>
    </row>
    <row r="16" spans="1:12" s="105" customFormat="1" ht="20.100000000000001" customHeight="1">
      <c r="A16" s="101" t="s">
        <v>35</v>
      </c>
      <c r="B16" s="102">
        <v>38</v>
      </c>
      <c r="C16" s="102">
        <v>96</v>
      </c>
      <c r="D16" s="102">
        <v>14</v>
      </c>
      <c r="E16" s="102">
        <v>8</v>
      </c>
      <c r="F16" s="102">
        <v>10</v>
      </c>
      <c r="G16" s="102" t="s">
        <v>115</v>
      </c>
      <c r="H16" s="102" t="s">
        <v>115</v>
      </c>
      <c r="I16" s="102">
        <v>166</v>
      </c>
      <c r="J16" s="103"/>
      <c r="K16" s="104"/>
      <c r="L16" s="104"/>
    </row>
    <row r="17" spans="1:12" s="105" customFormat="1" ht="20.100000000000001" customHeight="1">
      <c r="A17" s="101" t="s">
        <v>36</v>
      </c>
      <c r="B17" s="102">
        <v>203</v>
      </c>
      <c r="C17" s="102">
        <v>1016</v>
      </c>
      <c r="D17" s="102">
        <v>5020</v>
      </c>
      <c r="E17" s="102">
        <v>15222</v>
      </c>
      <c r="F17" s="102">
        <v>3782</v>
      </c>
      <c r="G17" s="102">
        <v>1035054</v>
      </c>
      <c r="H17" s="102">
        <v>47936</v>
      </c>
      <c r="I17" s="102">
        <v>1084117</v>
      </c>
      <c r="J17" s="103"/>
      <c r="K17" s="104"/>
      <c r="L17" s="104"/>
    </row>
    <row r="18" spans="1:12" s="105" customFormat="1" ht="20.100000000000001" customHeight="1">
      <c r="A18" s="101" t="s">
        <v>37</v>
      </c>
      <c r="B18" s="102">
        <v>0</v>
      </c>
      <c r="C18" s="102" t="s">
        <v>115</v>
      </c>
      <c r="D18" s="102">
        <v>3822</v>
      </c>
      <c r="E18" s="102">
        <v>224474</v>
      </c>
      <c r="F18" s="102">
        <v>501728</v>
      </c>
      <c r="G18" s="102">
        <v>91396</v>
      </c>
      <c r="H18" s="102">
        <v>5056</v>
      </c>
      <c r="I18" s="102">
        <v>823550</v>
      </c>
      <c r="J18" s="103"/>
      <c r="K18" s="104"/>
      <c r="L18" s="104"/>
    </row>
    <row r="19" spans="1:12" s="105" customFormat="1" ht="20.100000000000001" customHeight="1">
      <c r="A19" s="101" t="s">
        <v>38</v>
      </c>
      <c r="B19" s="102">
        <v>39</v>
      </c>
      <c r="C19" s="102">
        <v>97</v>
      </c>
      <c r="D19" s="102">
        <v>62</v>
      </c>
      <c r="E19" s="102">
        <v>8</v>
      </c>
      <c r="F19" s="102" t="s">
        <v>115</v>
      </c>
      <c r="G19" s="102">
        <v>41307</v>
      </c>
      <c r="H19" s="102">
        <v>5546</v>
      </c>
      <c r="I19" s="102">
        <v>46963</v>
      </c>
      <c r="J19" s="103"/>
      <c r="K19" s="104"/>
      <c r="L19" s="104"/>
    </row>
    <row r="20" spans="1:12" s="105" customFormat="1" ht="20.100000000000001" customHeight="1">
      <c r="A20" s="101" t="s">
        <v>96</v>
      </c>
      <c r="B20" s="102">
        <v>0</v>
      </c>
      <c r="C20" s="102" t="s">
        <v>115</v>
      </c>
      <c r="D20" s="102" t="s">
        <v>115</v>
      </c>
      <c r="E20" s="102">
        <v>70</v>
      </c>
      <c r="F20" s="102">
        <v>72</v>
      </c>
      <c r="G20" s="102">
        <v>955146</v>
      </c>
      <c r="H20" s="102">
        <v>4</v>
      </c>
      <c r="I20" s="102">
        <v>955289</v>
      </c>
      <c r="J20" s="103"/>
      <c r="K20" s="104"/>
      <c r="L20" s="104"/>
    </row>
    <row r="21" spans="1:12" s="105" customFormat="1" ht="20.100000000000001" customHeight="1">
      <c r="A21" s="101" t="s">
        <v>116</v>
      </c>
      <c r="B21" s="102">
        <v>120</v>
      </c>
      <c r="C21" s="102">
        <v>249</v>
      </c>
      <c r="D21" s="102">
        <v>81</v>
      </c>
      <c r="E21" s="102">
        <v>3</v>
      </c>
      <c r="F21" s="102" t="s">
        <v>115</v>
      </c>
      <c r="G21" s="102">
        <v>498</v>
      </c>
      <c r="H21" s="102" t="s">
        <v>115</v>
      </c>
      <c r="I21" s="102">
        <v>951</v>
      </c>
      <c r="J21" s="103"/>
      <c r="K21" s="104"/>
      <c r="L21" s="104"/>
    </row>
    <row r="22" spans="1:12" s="105" customFormat="1" ht="20.100000000000001" customHeight="1">
      <c r="A22" s="101" t="s">
        <v>41</v>
      </c>
      <c r="B22" s="102">
        <v>0</v>
      </c>
      <c r="C22" s="102" t="s">
        <v>115</v>
      </c>
      <c r="D22" s="102" t="s">
        <v>115</v>
      </c>
      <c r="E22" s="102" t="s">
        <v>115</v>
      </c>
      <c r="F22" s="102" t="s">
        <v>115</v>
      </c>
      <c r="G22" s="102">
        <v>375818</v>
      </c>
      <c r="H22" s="102" t="s">
        <v>115</v>
      </c>
      <c r="I22" s="102">
        <v>375818</v>
      </c>
      <c r="J22" s="103"/>
      <c r="K22" s="104"/>
      <c r="L22" s="104"/>
    </row>
    <row r="23" spans="1:12" s="105" customFormat="1" ht="20.100000000000001" customHeight="1">
      <c r="A23" s="101" t="s">
        <v>42</v>
      </c>
      <c r="B23" s="102">
        <v>0</v>
      </c>
      <c r="C23" s="102">
        <v>4</v>
      </c>
      <c r="D23" s="102">
        <v>12</v>
      </c>
      <c r="E23" s="102">
        <v>209</v>
      </c>
      <c r="F23" s="102">
        <v>234</v>
      </c>
      <c r="G23" s="102">
        <v>85887</v>
      </c>
      <c r="H23" s="102">
        <v>1</v>
      </c>
      <c r="I23" s="102">
        <v>86347</v>
      </c>
      <c r="J23" s="103"/>
      <c r="K23" s="104"/>
      <c r="L23" s="104"/>
    </row>
    <row r="24" spans="1:12" s="105" customFormat="1" ht="20.100000000000001" customHeight="1">
      <c r="A24" s="106" t="s">
        <v>43</v>
      </c>
      <c r="B24" s="102">
        <v>35</v>
      </c>
      <c r="C24" s="102">
        <v>14</v>
      </c>
      <c r="D24" s="102" t="s">
        <v>115</v>
      </c>
      <c r="E24" s="102" t="s">
        <v>115</v>
      </c>
      <c r="F24" s="102" t="s">
        <v>115</v>
      </c>
      <c r="G24" s="102" t="s">
        <v>115</v>
      </c>
      <c r="H24" s="102" t="s">
        <v>115</v>
      </c>
      <c r="I24" s="102">
        <v>49</v>
      </c>
      <c r="J24" s="103"/>
      <c r="K24" s="104"/>
      <c r="L24" s="104"/>
    </row>
    <row r="25" spans="1:12" s="105" customFormat="1" ht="20.100000000000001" customHeight="1">
      <c r="A25" s="106" t="s">
        <v>44</v>
      </c>
      <c r="B25" s="102">
        <v>8</v>
      </c>
      <c r="C25" s="102">
        <v>1</v>
      </c>
      <c r="D25" s="102" t="s">
        <v>115</v>
      </c>
      <c r="E25" s="102" t="s">
        <v>115</v>
      </c>
      <c r="F25" s="102" t="s">
        <v>115</v>
      </c>
      <c r="G25" s="102" t="s">
        <v>115</v>
      </c>
      <c r="H25" s="102" t="s">
        <v>115</v>
      </c>
      <c r="I25" s="102">
        <v>9</v>
      </c>
      <c r="J25" s="103"/>
      <c r="K25" s="104"/>
      <c r="L25" s="104"/>
    </row>
    <row r="26" spans="1:12" s="105" customFormat="1" ht="20.100000000000001" customHeight="1">
      <c r="A26" s="106" t="s">
        <v>117</v>
      </c>
      <c r="B26" s="102">
        <v>25</v>
      </c>
      <c r="C26" s="102">
        <v>16</v>
      </c>
      <c r="D26" s="102" t="s">
        <v>115</v>
      </c>
      <c r="E26" s="102" t="s">
        <v>115</v>
      </c>
      <c r="F26" s="102" t="s">
        <v>115</v>
      </c>
      <c r="G26" s="102" t="s">
        <v>115</v>
      </c>
      <c r="H26" s="102" t="s">
        <v>115</v>
      </c>
      <c r="I26" s="102">
        <v>41</v>
      </c>
      <c r="J26" s="103"/>
      <c r="K26" s="104"/>
      <c r="L26" s="104"/>
    </row>
    <row r="27" spans="1:12" s="109" customFormat="1" ht="20.25" customHeight="1" thickBot="1">
      <c r="A27" s="107" t="s">
        <v>118</v>
      </c>
      <c r="B27" s="108">
        <v>897</v>
      </c>
      <c r="C27" s="108">
        <v>3991</v>
      </c>
      <c r="D27" s="108">
        <v>48063</v>
      </c>
      <c r="E27" s="108">
        <v>357901</v>
      </c>
      <c r="F27" s="108">
        <v>575551</v>
      </c>
      <c r="G27" s="108">
        <v>3750297</v>
      </c>
      <c r="H27" s="108">
        <v>256550</v>
      </c>
      <c r="I27" s="108">
        <v>4688048</v>
      </c>
    </row>
    <row r="28" spans="1:12" s="109" customFormat="1" ht="6.75" customHeight="1">
      <c r="A28" s="110"/>
      <c r="B28" s="103"/>
      <c r="C28" s="103"/>
      <c r="D28" s="103"/>
      <c r="E28" s="103"/>
      <c r="F28" s="103"/>
      <c r="G28" s="103"/>
      <c r="H28" s="103"/>
      <c r="I28" s="103"/>
    </row>
    <row r="29" spans="1:12" s="113" customFormat="1" ht="19.5" customHeight="1">
      <c r="A29" s="111" t="s">
        <v>119</v>
      </c>
      <c r="B29" s="112"/>
      <c r="C29" s="112"/>
      <c r="D29" s="112"/>
      <c r="E29" s="112"/>
      <c r="F29" s="112"/>
      <c r="G29" s="112"/>
      <c r="H29" s="112"/>
      <c r="I29" s="112"/>
    </row>
    <row r="30" spans="1:12" s="88" customFormat="1" ht="15.75" customHeight="1">
      <c r="A30" s="111" t="s">
        <v>120</v>
      </c>
    </row>
    <row r="31" spans="1:12" s="88" customFormat="1" ht="16.5" customHeight="1">
      <c r="A31" s="111" t="s">
        <v>121</v>
      </c>
    </row>
    <row r="32" spans="1:12" s="88" customFormat="1" ht="16.5" customHeight="1">
      <c r="A32" s="114"/>
    </row>
    <row r="33" spans="2:9">
      <c r="B33" s="115"/>
      <c r="C33" s="115"/>
      <c r="D33" s="115"/>
      <c r="E33" s="115"/>
      <c r="F33" s="115"/>
      <c r="G33" s="115"/>
      <c r="H33" s="115"/>
      <c r="I33" s="115"/>
    </row>
    <row r="34" spans="2:9">
      <c r="B34" s="115"/>
      <c r="C34" s="115"/>
      <c r="D34" s="115"/>
      <c r="E34" s="115"/>
      <c r="F34" s="115"/>
      <c r="G34" s="115"/>
      <c r="H34" s="115"/>
      <c r="I34" s="115"/>
    </row>
    <row r="35" spans="2:9">
      <c r="B35" s="115"/>
      <c r="C35" s="115"/>
      <c r="D35" s="115"/>
      <c r="E35" s="115"/>
      <c r="F35" s="115"/>
      <c r="G35" s="115"/>
      <c r="H35" s="115"/>
      <c r="I35" s="115"/>
    </row>
    <row r="36" spans="2:9">
      <c r="B36" s="115"/>
      <c r="C36" s="115"/>
      <c r="D36" s="115"/>
      <c r="E36" s="115"/>
      <c r="F36" s="115"/>
      <c r="G36" s="115"/>
      <c r="H36" s="115"/>
      <c r="I36" s="115"/>
    </row>
    <row r="37" spans="2:9">
      <c r="B37" s="115"/>
      <c r="C37" s="115"/>
      <c r="D37" s="115"/>
      <c r="E37" s="115"/>
      <c r="F37" s="115"/>
      <c r="G37" s="115"/>
      <c r="H37" s="115"/>
      <c r="I37" s="115"/>
    </row>
    <row r="38" spans="2:9">
      <c r="B38" s="115"/>
      <c r="C38" s="115"/>
      <c r="D38" s="115"/>
      <c r="E38" s="115"/>
      <c r="F38" s="115"/>
      <c r="G38" s="115"/>
      <c r="H38" s="115"/>
      <c r="I38" s="115"/>
    </row>
    <row r="39" spans="2:9">
      <c r="B39" s="115"/>
      <c r="C39" s="115"/>
      <c r="D39" s="115"/>
      <c r="E39" s="115"/>
      <c r="F39" s="115"/>
      <c r="G39" s="115"/>
      <c r="H39" s="115"/>
      <c r="I39" s="115"/>
    </row>
    <row r="40" spans="2:9">
      <c r="B40" s="115"/>
      <c r="C40" s="115"/>
      <c r="D40" s="115"/>
      <c r="E40" s="115"/>
      <c r="F40" s="115"/>
      <c r="G40" s="115"/>
      <c r="H40" s="115"/>
      <c r="I40" s="115"/>
    </row>
    <row r="41" spans="2:9">
      <c r="B41" s="115"/>
      <c r="C41" s="115"/>
      <c r="D41" s="115"/>
      <c r="E41" s="115"/>
      <c r="F41" s="115"/>
      <c r="G41" s="115"/>
      <c r="H41" s="115"/>
      <c r="I41" s="115"/>
    </row>
    <row r="42" spans="2:9">
      <c r="B42" s="115"/>
      <c r="C42" s="115"/>
      <c r="D42" s="115"/>
      <c r="E42" s="115"/>
      <c r="F42" s="115"/>
      <c r="G42" s="115"/>
      <c r="H42" s="115"/>
      <c r="I42" s="115"/>
    </row>
    <row r="43" spans="2:9">
      <c r="B43" s="115"/>
      <c r="C43" s="115"/>
      <c r="D43" s="115"/>
      <c r="E43" s="115"/>
      <c r="F43" s="115"/>
      <c r="G43" s="115"/>
      <c r="H43" s="115"/>
      <c r="I43" s="115"/>
    </row>
    <row r="44" spans="2:9">
      <c r="B44" s="115"/>
      <c r="C44" s="115"/>
      <c r="D44" s="115"/>
      <c r="E44" s="115"/>
      <c r="F44" s="115"/>
      <c r="G44" s="115"/>
      <c r="H44" s="115"/>
      <c r="I44" s="115"/>
    </row>
    <row r="45" spans="2:9">
      <c r="B45" s="115"/>
      <c r="C45" s="115"/>
      <c r="D45" s="115"/>
      <c r="E45" s="115"/>
      <c r="F45" s="115"/>
      <c r="G45" s="115"/>
      <c r="H45" s="115"/>
      <c r="I45" s="115"/>
    </row>
    <row r="46" spans="2:9">
      <c r="B46" s="115"/>
      <c r="C46" s="115"/>
      <c r="D46" s="115"/>
      <c r="E46" s="115"/>
      <c r="F46" s="115"/>
      <c r="G46" s="115"/>
      <c r="H46" s="115"/>
      <c r="I46" s="115"/>
    </row>
    <row r="47" spans="2:9">
      <c r="B47" s="115"/>
      <c r="C47" s="115"/>
      <c r="D47" s="115"/>
      <c r="E47" s="115"/>
      <c r="F47" s="115"/>
      <c r="G47" s="115"/>
      <c r="H47" s="115"/>
      <c r="I47" s="115"/>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9723A516-720E-4C64-AD4A-4E52904F7BC6}"/>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3C0BC-905E-491F-AD17-B3CF31F693D5}">
  <dimension ref="A1:X50"/>
  <sheetViews>
    <sheetView showGridLines="0" workbookViewId="0"/>
  </sheetViews>
  <sheetFormatPr baseColWidth="10" defaultRowHeight="12.75"/>
  <cols>
    <col min="1" max="1" width="38.5703125" style="7" customWidth="1"/>
    <col min="2" max="8" width="15.5703125" style="7" customWidth="1"/>
    <col min="9" max="9" width="9.5703125" style="7" bestFit="1" customWidth="1"/>
    <col min="10" max="10" width="10.5703125" style="7" bestFit="1" customWidth="1"/>
    <col min="11" max="14" width="9.5703125" style="7" bestFit="1" customWidth="1"/>
    <col min="15" max="15" width="10.5703125" style="7" bestFit="1" customWidth="1"/>
    <col min="16" max="19" width="9.5703125" style="7" bestFit="1" customWidth="1"/>
    <col min="20" max="16384" width="11.42578125" style="7"/>
  </cols>
  <sheetData>
    <row r="1" spans="1:9" s="368" customFormat="1" ht="18" customHeight="1">
      <c r="A1" s="1521" t="s">
        <v>1220</v>
      </c>
      <c r="B1" s="292"/>
      <c r="C1" s="292"/>
      <c r="D1" s="292"/>
      <c r="E1" s="292"/>
      <c r="F1" s="292"/>
      <c r="G1" s="292"/>
      <c r="H1" s="292"/>
    </row>
    <row r="2" spans="1:9" s="370" customFormat="1" ht="24" customHeight="1">
      <c r="A2" s="369" t="s">
        <v>460</v>
      </c>
      <c r="B2" s="369"/>
      <c r="C2" s="369"/>
      <c r="D2" s="369"/>
      <c r="E2" s="369"/>
      <c r="F2" s="369"/>
      <c r="G2" s="369"/>
      <c r="H2" s="369"/>
    </row>
    <row r="3" spans="1:9" s="295" customFormat="1" ht="26.25" customHeight="1">
      <c r="A3" s="371">
        <v>45412</v>
      </c>
      <c r="B3" s="371"/>
      <c r="C3" s="371"/>
      <c r="D3" s="371"/>
      <c r="E3" s="371"/>
      <c r="F3" s="371"/>
      <c r="G3" s="371"/>
      <c r="H3" s="371"/>
    </row>
    <row r="4" spans="1:9" s="176" customFormat="1" ht="13.5" customHeight="1" thickBot="1">
      <c r="A4" s="372"/>
      <c r="B4" s="372"/>
      <c r="C4" s="372"/>
      <c r="D4" s="372"/>
      <c r="E4" s="372"/>
      <c r="F4" s="372"/>
      <c r="G4" s="372"/>
      <c r="H4" s="372"/>
    </row>
    <row r="5" spans="1:9" s="374" customFormat="1" ht="43.5" customHeight="1">
      <c r="A5" s="373" t="s">
        <v>1</v>
      </c>
      <c r="B5" s="373" t="s">
        <v>461</v>
      </c>
      <c r="C5" s="373" t="s">
        <v>462</v>
      </c>
      <c r="D5" s="373" t="s">
        <v>159</v>
      </c>
      <c r="E5" s="373" t="s">
        <v>463</v>
      </c>
      <c r="F5" s="373" t="s">
        <v>165</v>
      </c>
      <c r="G5" s="373" t="s">
        <v>464</v>
      </c>
      <c r="H5" s="373" t="s">
        <v>465</v>
      </c>
    </row>
    <row r="6" spans="1:9" s="374" customFormat="1" ht="9" customHeight="1">
      <c r="A6" s="375"/>
      <c r="B6" s="376"/>
      <c r="C6" s="376"/>
      <c r="D6" s="376"/>
      <c r="E6" s="376"/>
      <c r="F6" s="376"/>
      <c r="G6" s="376"/>
      <c r="H6" s="377"/>
    </row>
    <row r="7" spans="1:9" s="24" customFormat="1" ht="20.100000000000001" customHeight="1">
      <c r="A7" s="307" t="s">
        <v>29</v>
      </c>
      <c r="B7" s="378">
        <v>881915</v>
      </c>
      <c r="C7" s="378">
        <v>84</v>
      </c>
      <c r="D7" s="378">
        <v>700</v>
      </c>
      <c r="E7" s="378">
        <v>7524</v>
      </c>
      <c r="F7" s="378">
        <v>11583</v>
      </c>
      <c r="G7" s="378">
        <v>2274</v>
      </c>
      <c r="H7" s="379">
        <v>904080</v>
      </c>
    </row>
    <row r="8" spans="1:9" s="24" customFormat="1" ht="20.100000000000001" customHeight="1">
      <c r="A8" s="307" t="s">
        <v>30</v>
      </c>
      <c r="B8" s="378">
        <v>1201</v>
      </c>
      <c r="C8" s="378">
        <v>0</v>
      </c>
      <c r="D8" s="378">
        <v>0</v>
      </c>
      <c r="E8" s="378">
        <v>0</v>
      </c>
      <c r="F8" s="378">
        <v>0</v>
      </c>
      <c r="G8" s="378">
        <v>0</v>
      </c>
      <c r="H8" s="379">
        <v>1201</v>
      </c>
    </row>
    <row r="9" spans="1:9" s="24" customFormat="1" ht="20.100000000000001" customHeight="1">
      <c r="A9" s="307" t="s">
        <v>31</v>
      </c>
      <c r="B9" s="378">
        <v>1354976</v>
      </c>
      <c r="C9" s="378">
        <v>1241</v>
      </c>
      <c r="D9" s="378">
        <v>3812</v>
      </c>
      <c r="E9" s="378">
        <v>8766</v>
      </c>
      <c r="F9" s="378">
        <v>8854</v>
      </c>
      <c r="G9" s="378">
        <v>3553</v>
      </c>
      <c r="H9" s="379">
        <v>1381202</v>
      </c>
    </row>
    <row r="10" spans="1:9" s="24" customFormat="1" ht="20.100000000000001" customHeight="1">
      <c r="A10" s="307" t="s">
        <v>32</v>
      </c>
      <c r="B10" s="378">
        <v>293601</v>
      </c>
      <c r="C10" s="378">
        <v>8</v>
      </c>
      <c r="D10" s="378">
        <v>104</v>
      </c>
      <c r="E10" s="378">
        <v>148</v>
      </c>
      <c r="F10" s="378">
        <v>62</v>
      </c>
      <c r="G10" s="378">
        <v>35</v>
      </c>
      <c r="H10" s="379">
        <v>293958</v>
      </c>
    </row>
    <row r="11" spans="1:9" s="24" customFormat="1" ht="20.100000000000001" customHeight="1">
      <c r="A11" s="307" t="s">
        <v>33</v>
      </c>
      <c r="B11" s="378">
        <v>57202</v>
      </c>
      <c r="C11" s="378">
        <v>29</v>
      </c>
      <c r="D11" s="378">
        <v>120</v>
      </c>
      <c r="E11" s="378">
        <v>262</v>
      </c>
      <c r="F11" s="378">
        <v>13642</v>
      </c>
      <c r="G11" s="378">
        <v>167</v>
      </c>
      <c r="H11" s="379">
        <v>71422</v>
      </c>
    </row>
    <row r="12" spans="1:9" s="24" customFormat="1" ht="20.100000000000001" customHeight="1">
      <c r="A12" s="307" t="s">
        <v>114</v>
      </c>
      <c r="B12" s="378">
        <v>329562</v>
      </c>
      <c r="C12" s="378">
        <v>189</v>
      </c>
      <c r="D12" s="378">
        <v>481</v>
      </c>
      <c r="E12" s="378">
        <v>1182</v>
      </c>
      <c r="F12" s="378">
        <v>168</v>
      </c>
      <c r="G12" s="378">
        <v>222</v>
      </c>
      <c r="H12" s="379">
        <v>331804</v>
      </c>
    </row>
    <row r="13" spans="1:9" s="24" customFormat="1" ht="20.100000000000001" customHeight="1">
      <c r="A13" s="307" t="s">
        <v>35</v>
      </c>
      <c r="B13" s="378">
        <v>0</v>
      </c>
      <c r="C13" s="378">
        <v>993</v>
      </c>
      <c r="D13" s="378">
        <v>1699</v>
      </c>
      <c r="E13" s="378">
        <v>87</v>
      </c>
      <c r="F13" s="378">
        <v>99</v>
      </c>
      <c r="G13" s="378">
        <v>92</v>
      </c>
      <c r="H13" s="379">
        <v>2970</v>
      </c>
    </row>
    <row r="14" spans="1:9" s="24" customFormat="1" ht="20.100000000000001" customHeight="1">
      <c r="A14" s="307" t="s">
        <v>36</v>
      </c>
      <c r="B14" s="378">
        <v>1074565</v>
      </c>
      <c r="C14" s="378">
        <v>0</v>
      </c>
      <c r="D14" s="378">
        <v>0</v>
      </c>
      <c r="E14" s="378">
        <v>0</v>
      </c>
      <c r="F14" s="378">
        <v>0</v>
      </c>
      <c r="G14" s="378">
        <v>0</v>
      </c>
      <c r="H14" s="379">
        <v>1074565</v>
      </c>
      <c r="I14" s="380"/>
    </row>
    <row r="15" spans="1:9" s="24" customFormat="1" ht="20.100000000000001" customHeight="1">
      <c r="A15" s="307" t="s">
        <v>37</v>
      </c>
      <c r="B15" s="378">
        <v>0</v>
      </c>
      <c r="C15" s="378">
        <v>0</v>
      </c>
      <c r="D15" s="378">
        <v>0</v>
      </c>
      <c r="E15" s="378">
        <v>0</v>
      </c>
      <c r="F15" s="378">
        <v>0</v>
      </c>
      <c r="G15" s="378">
        <v>0</v>
      </c>
      <c r="H15" s="379">
        <v>0</v>
      </c>
    </row>
    <row r="16" spans="1:9" s="24" customFormat="1" ht="20.100000000000001" customHeight="1">
      <c r="A16" s="307" t="s">
        <v>38</v>
      </c>
      <c r="B16" s="378">
        <v>3292</v>
      </c>
      <c r="C16" s="378">
        <v>0</v>
      </c>
      <c r="D16" s="378">
        <v>0</v>
      </c>
      <c r="E16" s="378">
        <v>0</v>
      </c>
      <c r="F16" s="378">
        <v>0</v>
      </c>
      <c r="G16" s="378">
        <v>0</v>
      </c>
      <c r="H16" s="379">
        <v>3292</v>
      </c>
    </row>
    <row r="17" spans="1:24" s="24" customFormat="1" ht="20.100000000000001" customHeight="1">
      <c r="A17" s="381" t="s">
        <v>96</v>
      </c>
      <c r="B17" s="378">
        <v>1325251</v>
      </c>
      <c r="C17" s="378">
        <v>0</v>
      </c>
      <c r="D17" s="378">
        <v>1</v>
      </c>
      <c r="E17" s="378">
        <v>0</v>
      </c>
      <c r="F17" s="378">
        <v>0</v>
      </c>
      <c r="G17" s="378">
        <v>0</v>
      </c>
      <c r="H17" s="379">
        <v>1325252</v>
      </c>
    </row>
    <row r="18" spans="1:24" s="24" customFormat="1" ht="20.100000000000001" customHeight="1">
      <c r="A18" s="381" t="s">
        <v>116</v>
      </c>
      <c r="B18" s="378">
        <v>0</v>
      </c>
      <c r="C18" s="378">
        <v>0</v>
      </c>
      <c r="D18" s="378">
        <v>0</v>
      </c>
      <c r="E18" s="378">
        <v>0</v>
      </c>
      <c r="F18" s="378">
        <v>0</v>
      </c>
      <c r="G18" s="378">
        <v>0</v>
      </c>
      <c r="H18" s="379">
        <v>0</v>
      </c>
    </row>
    <row r="19" spans="1:24" s="24" customFormat="1" ht="20.100000000000001" customHeight="1">
      <c r="A19" s="381" t="s">
        <v>41</v>
      </c>
      <c r="B19" s="378">
        <v>891443</v>
      </c>
      <c r="C19" s="378">
        <v>0</v>
      </c>
      <c r="D19" s="378">
        <v>0</v>
      </c>
      <c r="E19" s="378">
        <v>0</v>
      </c>
      <c r="F19" s="378">
        <v>0</v>
      </c>
      <c r="G19" s="378">
        <v>0</v>
      </c>
      <c r="H19" s="379">
        <v>891443</v>
      </c>
    </row>
    <row r="20" spans="1:24" s="24" customFormat="1" ht="20.25" customHeight="1">
      <c r="A20" s="27" t="s">
        <v>42</v>
      </c>
      <c r="B20" s="378">
        <v>0</v>
      </c>
      <c r="C20" s="378">
        <v>0</v>
      </c>
      <c r="D20" s="378">
        <v>0</v>
      </c>
      <c r="E20" s="378">
        <v>0</v>
      </c>
      <c r="F20" s="378">
        <v>0</v>
      </c>
      <c r="G20" s="378">
        <v>0</v>
      </c>
      <c r="H20" s="379">
        <v>0</v>
      </c>
    </row>
    <row r="21" spans="1:24" s="24" customFormat="1" ht="20.100000000000001" customHeight="1">
      <c r="A21" s="381" t="s">
        <v>43</v>
      </c>
      <c r="B21" s="378">
        <v>0</v>
      </c>
      <c r="C21" s="378">
        <v>0</v>
      </c>
      <c r="D21" s="378">
        <v>0</v>
      </c>
      <c r="E21" s="378">
        <v>0</v>
      </c>
      <c r="F21" s="378">
        <v>0</v>
      </c>
      <c r="G21" s="378">
        <v>0</v>
      </c>
      <c r="H21" s="379">
        <v>0</v>
      </c>
    </row>
    <row r="22" spans="1:24" s="24" customFormat="1" ht="20.100000000000001" customHeight="1">
      <c r="A22" s="381" t="s">
        <v>44</v>
      </c>
      <c r="B22" s="378">
        <v>0</v>
      </c>
      <c r="C22" s="378">
        <v>0</v>
      </c>
      <c r="D22" s="378">
        <v>0</v>
      </c>
      <c r="E22" s="378">
        <v>0</v>
      </c>
      <c r="F22" s="378">
        <v>0</v>
      </c>
      <c r="G22" s="378">
        <v>0</v>
      </c>
      <c r="H22" s="379">
        <v>0</v>
      </c>
    </row>
    <row r="23" spans="1:24" s="24" customFormat="1" ht="20.100000000000001" customHeight="1">
      <c r="A23" s="381" t="s">
        <v>45</v>
      </c>
      <c r="B23" s="378">
        <v>0</v>
      </c>
      <c r="C23" s="378">
        <v>0</v>
      </c>
      <c r="D23" s="378">
        <v>0</v>
      </c>
      <c r="E23" s="378">
        <v>0</v>
      </c>
      <c r="F23" s="378">
        <v>0</v>
      </c>
      <c r="G23" s="378">
        <v>0</v>
      </c>
      <c r="H23" s="379">
        <v>0</v>
      </c>
    </row>
    <row r="24" spans="1:24" s="71" customFormat="1" ht="27" customHeight="1" thickBot="1">
      <c r="A24" s="382" t="s">
        <v>466</v>
      </c>
      <c r="B24" s="383">
        <v>6213008</v>
      </c>
      <c r="C24" s="383">
        <v>2544</v>
      </c>
      <c r="D24" s="383">
        <v>6917</v>
      </c>
      <c r="E24" s="383">
        <v>17969</v>
      </c>
      <c r="F24" s="383">
        <v>34408</v>
      </c>
      <c r="G24" s="383">
        <v>6343</v>
      </c>
      <c r="H24" s="383">
        <v>6281189</v>
      </c>
    </row>
    <row r="25" spans="1:24" s="384" customFormat="1" ht="18" customHeight="1">
      <c r="A25" s="30" t="s">
        <v>467</v>
      </c>
      <c r="B25" s="71"/>
      <c r="C25" s="71"/>
      <c r="D25" s="71"/>
      <c r="E25" s="71"/>
      <c r="F25" s="71"/>
      <c r="G25" s="71"/>
      <c r="H25" s="71"/>
    </row>
    <row r="26" spans="1:24" s="384" customFormat="1" ht="15.75" customHeight="1">
      <c r="A26" s="30" t="s">
        <v>468</v>
      </c>
      <c r="B26" s="71"/>
      <c r="C26" s="71"/>
      <c r="D26" s="71"/>
      <c r="E26" s="71"/>
      <c r="F26" s="71"/>
      <c r="G26" s="71"/>
      <c r="H26" s="71"/>
    </row>
    <row r="27" spans="1:24" s="176" customFormat="1" ht="13.5" customHeight="1">
      <c r="A27" s="30" t="s">
        <v>173</v>
      </c>
      <c r="B27" s="24"/>
      <c r="C27" s="24"/>
      <c r="D27" s="24"/>
      <c r="E27" s="24"/>
      <c r="F27" s="24"/>
      <c r="G27" s="24"/>
      <c r="H27" s="24"/>
    </row>
    <row r="28" spans="1:24" s="176" customFormat="1" ht="18.75" customHeight="1">
      <c r="A28" s="163"/>
      <c r="B28" s="331"/>
      <c r="C28" s="331"/>
      <c r="D28" s="331"/>
      <c r="E28" s="331"/>
      <c r="F28" s="331"/>
      <c r="G28" s="331"/>
      <c r="H28" s="331"/>
      <c r="I28" s="331"/>
      <c r="J28" s="331"/>
      <c r="K28" s="331"/>
      <c r="L28" s="331"/>
      <c r="M28" s="18"/>
      <c r="N28" s="18"/>
      <c r="O28" s="18"/>
      <c r="P28" s="18"/>
      <c r="Q28" s="18"/>
      <c r="R28" s="18"/>
      <c r="S28" s="18"/>
      <c r="T28" s="18"/>
      <c r="U28" s="18"/>
      <c r="V28" s="18"/>
      <c r="W28" s="18"/>
      <c r="X28" s="18"/>
    </row>
    <row r="29" spans="1:24" s="176" customFormat="1" ht="16.5" customHeight="1">
      <c r="A29" s="30"/>
      <c r="B29" s="24"/>
      <c r="C29" s="24"/>
      <c r="D29" s="24"/>
      <c r="E29" s="24"/>
      <c r="F29" s="24"/>
      <c r="G29" s="35"/>
      <c r="H29" s="35"/>
      <c r="I29" s="35"/>
      <c r="J29" s="35"/>
      <c r="K29" s="35"/>
      <c r="L29" s="35"/>
      <c r="M29" s="35"/>
      <c r="N29" s="35"/>
      <c r="O29" s="35"/>
      <c r="P29" s="35"/>
      <c r="Q29" s="35"/>
      <c r="R29" s="35"/>
      <c r="S29" s="35"/>
      <c r="T29" s="35"/>
      <c r="U29" s="35"/>
      <c r="V29" s="35"/>
      <c r="W29" s="35"/>
      <c r="X29" s="35"/>
    </row>
    <row r="30" spans="1:24" s="176" customFormat="1"/>
    <row r="31" spans="1:24" s="176" customFormat="1"/>
    <row r="32" spans="1:24" s="176" customFormat="1"/>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sheetData>
  <mergeCells count="2">
    <mergeCell ref="A2:H2"/>
    <mergeCell ref="A3:H3"/>
  </mergeCells>
  <hyperlinks>
    <hyperlink ref="A26" r:id="rId1" display="Resolución SBS N° 11356-2008" xr:uid="{7DF47D31-7EB5-4907-8971-DDA40B23781A}"/>
    <hyperlink ref="A1" location="Índice!A1" display="Volver al Índice" xr:uid="{DAFB80F2-2EF9-4C7E-B6DB-AAAC6A38288A}"/>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BA81B-3377-42C5-913F-4D5942BB2195}">
  <dimension ref="A1:X27"/>
  <sheetViews>
    <sheetView showGridLines="0" zoomScaleNormal="100" workbookViewId="0"/>
  </sheetViews>
  <sheetFormatPr baseColWidth="10" defaultColWidth="11.42578125" defaultRowHeight="12.75"/>
  <cols>
    <col min="1" max="1" width="47" style="18" customWidth="1"/>
    <col min="2" max="2" width="20.5703125" style="18" customWidth="1"/>
    <col min="3" max="3" width="23.42578125" style="18" customWidth="1"/>
    <col min="4" max="4" width="24.42578125" style="18" customWidth="1"/>
    <col min="5" max="16384" width="11.42578125" style="18"/>
  </cols>
  <sheetData>
    <row r="1" spans="1:4" ht="20.25" customHeight="1">
      <c r="A1" s="1521" t="s">
        <v>1220</v>
      </c>
    </row>
    <row r="2" spans="1:4" ht="28.5" customHeight="1">
      <c r="A2" s="369" t="s">
        <v>469</v>
      </c>
      <c r="B2" s="369"/>
      <c r="C2" s="369"/>
      <c r="D2" s="369"/>
    </row>
    <row r="3" spans="1:4" ht="18.75">
      <c r="A3" s="385">
        <v>45412</v>
      </c>
      <c r="B3" s="385"/>
      <c r="C3" s="385"/>
      <c r="D3" s="385"/>
    </row>
    <row r="4" spans="1:4" ht="15.75">
      <c r="A4" s="386"/>
      <c r="B4" s="387"/>
      <c r="C4" s="387"/>
      <c r="D4" s="7"/>
    </row>
    <row r="5" spans="1:4" ht="16.5" thickBot="1">
      <c r="A5" s="386"/>
      <c r="B5" s="386"/>
      <c r="C5" s="386"/>
      <c r="D5" s="386"/>
    </row>
    <row r="6" spans="1:4" ht="62.25" customHeight="1">
      <c r="A6" s="388" t="s">
        <v>1</v>
      </c>
      <c r="B6" s="389" t="s">
        <v>470</v>
      </c>
      <c r="C6" s="389" t="s">
        <v>471</v>
      </c>
      <c r="D6" s="389" t="s">
        <v>472</v>
      </c>
    </row>
    <row r="7" spans="1:4" ht="18" customHeight="1">
      <c r="A7" s="307" t="s">
        <v>29</v>
      </c>
      <c r="B7" s="390">
        <v>849</v>
      </c>
      <c r="C7" s="390">
        <v>353876.94799999997</v>
      </c>
      <c r="D7" s="390">
        <v>2491.77</v>
      </c>
    </row>
    <row r="8" spans="1:4" ht="18" customHeight="1">
      <c r="A8" s="307" t="s">
        <v>30</v>
      </c>
      <c r="B8" s="390">
        <v>5</v>
      </c>
      <c r="C8" s="390">
        <v>816.56399999999996</v>
      </c>
      <c r="D8" s="390" t="s">
        <v>132</v>
      </c>
    </row>
    <row r="9" spans="1:4" ht="18" customHeight="1">
      <c r="A9" s="307" t="s">
        <v>31</v>
      </c>
      <c r="B9" s="390">
        <v>838</v>
      </c>
      <c r="C9" s="390">
        <v>319393.696</v>
      </c>
      <c r="D9" s="390">
        <v>7859.9409999999998</v>
      </c>
    </row>
    <row r="10" spans="1:4" ht="18" customHeight="1">
      <c r="A10" s="307" t="s">
        <v>32</v>
      </c>
      <c r="B10" s="390">
        <v>97</v>
      </c>
      <c r="C10" s="390">
        <v>20423.322</v>
      </c>
      <c r="D10" s="390" t="s">
        <v>132</v>
      </c>
    </row>
    <row r="11" spans="1:4" ht="18" customHeight="1">
      <c r="A11" s="307" t="s">
        <v>33</v>
      </c>
      <c r="B11" s="390">
        <v>151</v>
      </c>
      <c r="C11" s="390">
        <v>37324.915000000001</v>
      </c>
      <c r="D11" s="390">
        <v>249.108</v>
      </c>
    </row>
    <row r="12" spans="1:4" ht="18" customHeight="1">
      <c r="A12" s="307" t="s">
        <v>114</v>
      </c>
      <c r="B12" s="390">
        <v>297</v>
      </c>
      <c r="C12" s="390">
        <v>118781.125</v>
      </c>
      <c r="D12" s="390">
        <v>1496.155</v>
      </c>
    </row>
    <row r="13" spans="1:4" ht="18" customHeight="1">
      <c r="A13" s="307" t="s">
        <v>35</v>
      </c>
      <c r="B13" s="390" t="s">
        <v>132</v>
      </c>
      <c r="C13" s="390" t="s">
        <v>132</v>
      </c>
      <c r="D13" s="390" t="s">
        <v>132</v>
      </c>
    </row>
    <row r="14" spans="1:4" ht="18" customHeight="1">
      <c r="A14" s="307" t="s">
        <v>36</v>
      </c>
      <c r="B14" s="390">
        <v>532</v>
      </c>
      <c r="C14" s="390">
        <v>178639.65900000001</v>
      </c>
      <c r="D14" s="390">
        <v>806.34100000000001</v>
      </c>
    </row>
    <row r="15" spans="1:4" ht="18" customHeight="1">
      <c r="A15" s="307" t="s">
        <v>37</v>
      </c>
      <c r="B15" s="390">
        <v>87</v>
      </c>
      <c r="C15" s="390">
        <v>11260.737999999999</v>
      </c>
      <c r="D15" s="390" t="s">
        <v>132</v>
      </c>
    </row>
    <row r="16" spans="1:4" ht="18" customHeight="1">
      <c r="A16" s="307" t="s">
        <v>38</v>
      </c>
      <c r="B16" s="390">
        <v>7</v>
      </c>
      <c r="C16" s="390">
        <v>2878.3139999999999</v>
      </c>
      <c r="D16" s="390" t="s">
        <v>132</v>
      </c>
    </row>
    <row r="17" spans="1:24" ht="18" customHeight="1">
      <c r="A17" s="307" t="s">
        <v>96</v>
      </c>
      <c r="B17" s="390" t="s">
        <v>132</v>
      </c>
      <c r="C17" s="390" t="s">
        <v>132</v>
      </c>
      <c r="D17" s="390" t="s">
        <v>132</v>
      </c>
    </row>
    <row r="18" spans="1:24" ht="18" customHeight="1">
      <c r="A18" s="307" t="s">
        <v>116</v>
      </c>
      <c r="B18" s="390" t="s">
        <v>132</v>
      </c>
      <c r="C18" s="390" t="s">
        <v>132</v>
      </c>
      <c r="D18" s="390" t="s">
        <v>132</v>
      </c>
    </row>
    <row r="19" spans="1:24" ht="18" customHeight="1">
      <c r="A19" s="307" t="s">
        <v>41</v>
      </c>
      <c r="B19" s="390" t="s">
        <v>132</v>
      </c>
      <c r="C19" s="390" t="s">
        <v>132</v>
      </c>
      <c r="D19" s="390" t="s">
        <v>132</v>
      </c>
    </row>
    <row r="20" spans="1:24" ht="18" customHeight="1">
      <c r="A20" s="27" t="s">
        <v>42</v>
      </c>
      <c r="B20" s="390" t="s">
        <v>132</v>
      </c>
      <c r="C20" s="390" t="s">
        <v>132</v>
      </c>
      <c r="D20" s="390" t="s">
        <v>132</v>
      </c>
    </row>
    <row r="21" spans="1:24" ht="18" customHeight="1">
      <c r="A21" s="307" t="s">
        <v>43</v>
      </c>
      <c r="B21" s="390" t="s">
        <v>132</v>
      </c>
      <c r="C21" s="390" t="s">
        <v>132</v>
      </c>
      <c r="D21" s="390" t="s">
        <v>132</v>
      </c>
    </row>
    <row r="22" spans="1:24" ht="18" customHeight="1">
      <c r="A22" s="307" t="s">
        <v>44</v>
      </c>
      <c r="B22" s="390" t="s">
        <v>132</v>
      </c>
      <c r="C22" s="390" t="s">
        <v>132</v>
      </c>
      <c r="D22" s="390" t="s">
        <v>132</v>
      </c>
    </row>
    <row r="23" spans="1:24" ht="18" customHeight="1">
      <c r="A23" s="307" t="s">
        <v>45</v>
      </c>
      <c r="B23" s="390" t="s">
        <v>132</v>
      </c>
      <c r="C23" s="390" t="s">
        <v>132</v>
      </c>
      <c r="D23" s="390" t="s">
        <v>132</v>
      </c>
    </row>
    <row r="24" spans="1:24" ht="20.25" customHeight="1" thickBot="1">
      <c r="A24" s="391" t="s">
        <v>46</v>
      </c>
      <c r="B24" s="392">
        <v>2863</v>
      </c>
      <c r="C24" s="392">
        <v>1043395.2810000001</v>
      </c>
      <c r="D24" s="392">
        <v>12903.315000000001</v>
      </c>
    </row>
    <row r="25" spans="1:24" ht="17.25" customHeight="1">
      <c r="A25" s="24" t="s">
        <v>473</v>
      </c>
      <c r="B25" s="393"/>
      <c r="C25" s="393"/>
      <c r="D25" s="393"/>
    </row>
    <row r="26" spans="1:24">
      <c r="A26" s="163"/>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B1FFFA74-346E-4BD3-9EC3-C42744A664B6}"/>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9FC77-0017-4D00-9257-36DA0FDCA632}">
  <dimension ref="A1:X202"/>
  <sheetViews>
    <sheetView showGridLines="0" zoomScaleNormal="100" workbookViewId="0"/>
  </sheetViews>
  <sheetFormatPr baseColWidth="10" defaultColWidth="11.42578125" defaultRowHeight="12.75"/>
  <cols>
    <col min="1" max="1" width="22.5703125" style="18" customWidth="1"/>
    <col min="2" max="2" width="12" style="18" customWidth="1"/>
    <col min="3" max="4" width="12.5703125" style="18" customWidth="1"/>
    <col min="5" max="5" width="1.42578125" style="18" customWidth="1"/>
    <col min="6" max="6" width="11.5703125" style="18" customWidth="1"/>
    <col min="7" max="8" width="12.5703125" style="18" customWidth="1"/>
    <col min="9" max="9" width="1.42578125" style="18" customWidth="1"/>
    <col min="10" max="10" width="11.42578125" style="18" customWidth="1"/>
    <col min="11" max="12" width="12.5703125" style="18" customWidth="1"/>
    <col min="13" max="13" width="1" style="18" customWidth="1"/>
    <col min="14" max="14" width="11.5703125" style="18" customWidth="1"/>
    <col min="15" max="16" width="12.5703125" style="18" customWidth="1"/>
    <col min="17" max="17" width="1.5703125" style="18" customWidth="1"/>
    <col min="18" max="18" width="11.42578125" style="18" customWidth="1"/>
    <col min="19" max="20" width="12.5703125" style="18" customWidth="1"/>
    <col min="21" max="16384" width="11.42578125" style="18"/>
  </cols>
  <sheetData>
    <row r="1" spans="1:20" ht="20.25" customHeight="1">
      <c r="A1" s="1521" t="s">
        <v>1220</v>
      </c>
    </row>
    <row r="2" spans="1:20" ht="28.5" customHeight="1">
      <c r="A2" s="369" t="s">
        <v>485</v>
      </c>
      <c r="B2" s="369"/>
      <c r="C2" s="369"/>
      <c r="D2" s="369"/>
      <c r="E2" s="369"/>
      <c r="F2" s="369"/>
      <c r="G2" s="369"/>
      <c r="H2" s="369"/>
      <c r="I2" s="369"/>
      <c r="J2" s="369"/>
      <c r="K2" s="369"/>
      <c r="L2" s="369"/>
      <c r="M2" s="369"/>
      <c r="N2" s="369"/>
      <c r="O2" s="369"/>
      <c r="P2" s="369"/>
      <c r="Q2" s="369"/>
      <c r="R2" s="369"/>
      <c r="S2" s="369"/>
      <c r="T2" s="369"/>
    </row>
    <row r="3" spans="1:20" ht="27.75" customHeight="1">
      <c r="A3" s="385">
        <v>45412</v>
      </c>
      <c r="B3" s="385"/>
      <c r="C3" s="385"/>
      <c r="D3" s="385"/>
      <c r="E3" s="385"/>
      <c r="F3" s="385"/>
      <c r="G3" s="385"/>
      <c r="H3" s="385"/>
      <c r="I3" s="385"/>
      <c r="J3" s="385"/>
      <c r="K3" s="385"/>
      <c r="L3" s="385"/>
      <c r="M3" s="385"/>
      <c r="N3" s="385"/>
      <c r="O3" s="385"/>
      <c r="P3" s="385"/>
      <c r="Q3" s="385"/>
      <c r="R3" s="385"/>
      <c r="S3" s="385"/>
      <c r="T3" s="385"/>
    </row>
    <row r="4" spans="1:20" ht="6" customHeight="1">
      <c r="A4" s="439"/>
      <c r="B4" s="439"/>
      <c r="C4" s="439"/>
      <c r="D4" s="439"/>
      <c r="E4" s="439"/>
      <c r="F4" s="439"/>
      <c r="G4" s="439"/>
      <c r="H4" s="439"/>
      <c r="I4" s="439"/>
      <c r="J4" s="439"/>
      <c r="K4" s="439"/>
      <c r="L4" s="439"/>
      <c r="M4" s="439"/>
      <c r="N4" s="439"/>
      <c r="O4" s="439"/>
      <c r="P4" s="439"/>
      <c r="Q4" s="439"/>
      <c r="R4" s="439"/>
      <c r="S4" s="439"/>
      <c r="T4" s="439"/>
    </row>
    <row r="5" spans="1:20" ht="15.75" customHeight="1" thickBot="1">
      <c r="A5" s="440"/>
      <c r="B5" s="386"/>
      <c r="C5" s="386"/>
      <c r="D5" s="386"/>
      <c r="E5" s="386"/>
      <c r="F5" s="7"/>
    </row>
    <row r="6" spans="1:20" ht="36.75" customHeight="1">
      <c r="A6" s="441"/>
      <c r="B6" s="442" t="s">
        <v>486</v>
      </c>
      <c r="C6" s="442"/>
      <c r="D6" s="442"/>
      <c r="E6" s="443"/>
      <c r="F6" s="442" t="s">
        <v>487</v>
      </c>
      <c r="G6" s="442"/>
      <c r="H6" s="442"/>
      <c r="I6" s="443"/>
      <c r="J6" s="442" t="s">
        <v>488</v>
      </c>
      <c r="K6" s="442"/>
      <c r="L6" s="442"/>
      <c r="M6" s="443"/>
      <c r="N6" s="442" t="s">
        <v>489</v>
      </c>
      <c r="O6" s="442"/>
      <c r="P6" s="442"/>
      <c r="Q6" s="443"/>
      <c r="R6" s="442" t="s">
        <v>490</v>
      </c>
      <c r="S6" s="442"/>
      <c r="T6" s="442"/>
    </row>
    <row r="7" spans="1:20" ht="67.5" customHeight="1">
      <c r="A7" s="444" t="s">
        <v>1</v>
      </c>
      <c r="B7" s="404" t="s">
        <v>491</v>
      </c>
      <c r="C7" s="404" t="s">
        <v>492</v>
      </c>
      <c r="D7" s="404" t="s">
        <v>493</v>
      </c>
      <c r="E7" s="404"/>
      <c r="F7" s="404" t="s">
        <v>491</v>
      </c>
      <c r="G7" s="404" t="s">
        <v>492</v>
      </c>
      <c r="H7" s="404" t="s">
        <v>493</v>
      </c>
      <c r="I7" s="404"/>
      <c r="J7" s="404" t="s">
        <v>491</v>
      </c>
      <c r="K7" s="404" t="s">
        <v>492</v>
      </c>
      <c r="L7" s="404" t="s">
        <v>493</v>
      </c>
      <c r="M7" s="404"/>
      <c r="N7" s="404" t="s">
        <v>491</v>
      </c>
      <c r="O7" s="404" t="s">
        <v>492</v>
      </c>
      <c r="P7" s="404" t="s">
        <v>493</v>
      </c>
      <c r="Q7" s="404"/>
      <c r="R7" s="404" t="s">
        <v>491</v>
      </c>
      <c r="S7" s="404" t="s">
        <v>492</v>
      </c>
      <c r="T7" s="404" t="s">
        <v>493</v>
      </c>
    </row>
    <row r="8" spans="1:20" ht="20.100000000000001" customHeight="1">
      <c r="A8" s="307" t="s">
        <v>29</v>
      </c>
      <c r="B8" s="445">
        <v>218</v>
      </c>
      <c r="C8" s="445">
        <v>122538.048</v>
      </c>
      <c r="D8" s="445">
        <v>88795.622000000003</v>
      </c>
      <c r="E8" s="445">
        <v>0</v>
      </c>
      <c r="F8" s="445">
        <v>73</v>
      </c>
      <c r="G8" s="445">
        <v>11073.687</v>
      </c>
      <c r="H8" s="445">
        <v>51141.591</v>
      </c>
      <c r="I8" s="18">
        <v>30560071</v>
      </c>
      <c r="J8" s="445">
        <v>2236</v>
      </c>
      <c r="K8" s="445">
        <v>1195774.5</v>
      </c>
      <c r="L8" s="445">
        <v>210502.47200000001</v>
      </c>
      <c r="M8" s="18">
        <v>0</v>
      </c>
      <c r="N8" s="445">
        <v>764</v>
      </c>
      <c r="O8" s="445">
        <v>102089.423</v>
      </c>
      <c r="P8" s="445">
        <v>20844.698</v>
      </c>
      <c r="R8" s="445">
        <v>7246</v>
      </c>
      <c r="S8" s="445">
        <v>1394831.821</v>
      </c>
      <c r="T8" s="445">
        <v>251152.24600000001</v>
      </c>
    </row>
    <row r="9" spans="1:20" ht="20.100000000000001" customHeight="1">
      <c r="A9" s="307" t="s">
        <v>30</v>
      </c>
      <c r="B9" s="445">
        <v>5</v>
      </c>
      <c r="C9" s="445">
        <v>0</v>
      </c>
      <c r="D9" s="445">
        <v>1112.307</v>
      </c>
      <c r="E9" s="445">
        <v>0</v>
      </c>
      <c r="F9" s="445">
        <v>0</v>
      </c>
      <c r="G9" s="445">
        <v>0</v>
      </c>
      <c r="H9" s="445">
        <v>0</v>
      </c>
      <c r="I9" s="18">
        <v>0</v>
      </c>
      <c r="J9" s="445">
        <v>8</v>
      </c>
      <c r="K9" s="445">
        <v>605.77200000000005</v>
      </c>
      <c r="L9" s="445">
        <v>2002.2660000000001</v>
      </c>
      <c r="M9" s="18">
        <v>0</v>
      </c>
      <c r="N9" s="445">
        <v>5</v>
      </c>
      <c r="O9" s="445">
        <v>577</v>
      </c>
      <c r="P9" s="445">
        <v>52.878999999999998</v>
      </c>
      <c r="R9" s="445">
        <v>22</v>
      </c>
      <c r="S9" s="445">
        <v>2566.0509999999999</v>
      </c>
      <c r="T9" s="445">
        <v>1299.6010000000001</v>
      </c>
    </row>
    <row r="10" spans="1:20" ht="20.100000000000001" customHeight="1">
      <c r="A10" s="307" t="s">
        <v>31</v>
      </c>
      <c r="B10" s="445">
        <v>1802</v>
      </c>
      <c r="C10" s="445">
        <v>425522.663</v>
      </c>
      <c r="D10" s="445">
        <v>138983.07699999999</v>
      </c>
      <c r="E10" s="445">
        <v>0</v>
      </c>
      <c r="F10" s="445">
        <v>1035</v>
      </c>
      <c r="G10" s="445">
        <v>27474.655999999999</v>
      </c>
      <c r="H10" s="445">
        <v>660278.48600000003</v>
      </c>
      <c r="I10" s="18">
        <v>0</v>
      </c>
      <c r="J10" s="445">
        <v>38186</v>
      </c>
      <c r="K10" s="445">
        <v>4001045.8909999998</v>
      </c>
      <c r="L10" s="445">
        <v>1364981.3130000001</v>
      </c>
      <c r="M10" s="18">
        <v>0</v>
      </c>
      <c r="N10" s="445">
        <v>4927</v>
      </c>
      <c r="O10" s="445">
        <v>188223.69099999999</v>
      </c>
      <c r="P10" s="445">
        <v>40460.911999999997</v>
      </c>
      <c r="R10" s="445">
        <v>71000</v>
      </c>
      <c r="S10" s="445">
        <v>1773373.423</v>
      </c>
      <c r="T10" s="445">
        <v>745009.51100000006</v>
      </c>
    </row>
    <row r="11" spans="1:20" ht="20.100000000000001" customHeight="1">
      <c r="A11" s="307" t="s">
        <v>32</v>
      </c>
      <c r="B11" s="445">
        <v>25</v>
      </c>
      <c r="C11" s="445">
        <v>6981</v>
      </c>
      <c r="D11" s="445">
        <v>8815.4189999999999</v>
      </c>
      <c r="E11" s="445">
        <v>0</v>
      </c>
      <c r="F11" s="445">
        <v>7</v>
      </c>
      <c r="G11" s="445">
        <v>469.57499999999999</v>
      </c>
      <c r="H11" s="445">
        <v>2570.34</v>
      </c>
      <c r="I11" s="18">
        <v>0</v>
      </c>
      <c r="J11" s="445">
        <v>139</v>
      </c>
      <c r="K11" s="445">
        <v>14548.668</v>
      </c>
      <c r="L11" s="445">
        <v>39711.557999999997</v>
      </c>
      <c r="M11" s="18">
        <v>0</v>
      </c>
      <c r="N11" s="445">
        <v>21</v>
      </c>
      <c r="O11" s="445">
        <v>8174.0479999999998</v>
      </c>
      <c r="P11" s="445">
        <v>5980.12</v>
      </c>
      <c r="R11" s="445">
        <v>243</v>
      </c>
      <c r="S11" s="445">
        <v>32315.360000000001</v>
      </c>
      <c r="T11" s="445">
        <v>30237.376</v>
      </c>
    </row>
    <row r="12" spans="1:20" ht="20.100000000000001" customHeight="1">
      <c r="A12" s="307" t="s">
        <v>33</v>
      </c>
      <c r="B12" s="445">
        <v>90</v>
      </c>
      <c r="C12" s="445">
        <v>42984.15</v>
      </c>
      <c r="D12" s="445">
        <v>15191.632</v>
      </c>
      <c r="E12" s="445">
        <v>0</v>
      </c>
      <c r="F12" s="445">
        <v>10</v>
      </c>
      <c r="G12" s="445">
        <v>1992.489</v>
      </c>
      <c r="H12" s="445">
        <v>8262.0220000000008</v>
      </c>
      <c r="I12" s="18">
        <v>0</v>
      </c>
      <c r="J12" s="445">
        <v>450</v>
      </c>
      <c r="K12" s="445">
        <v>89920.84</v>
      </c>
      <c r="L12" s="445">
        <v>61679.107000000004</v>
      </c>
      <c r="M12" s="18">
        <v>0</v>
      </c>
      <c r="N12" s="445">
        <v>62</v>
      </c>
      <c r="O12" s="445">
        <v>8048.7650000000003</v>
      </c>
      <c r="P12" s="445">
        <v>3139.2440000000001</v>
      </c>
      <c r="R12" s="445">
        <v>711</v>
      </c>
      <c r="S12" s="445">
        <v>120328.018</v>
      </c>
      <c r="T12" s="445">
        <v>55010.330999999998</v>
      </c>
    </row>
    <row r="13" spans="1:20" ht="20.100000000000001" customHeight="1">
      <c r="A13" s="307" t="s">
        <v>114</v>
      </c>
      <c r="B13" s="445">
        <v>102</v>
      </c>
      <c r="C13" s="445">
        <v>33057.453999999998</v>
      </c>
      <c r="D13" s="445">
        <v>105065.512</v>
      </c>
      <c r="E13" s="445">
        <v>0</v>
      </c>
      <c r="F13" s="445">
        <v>25</v>
      </c>
      <c r="G13" s="445">
        <v>11932.093999999999</v>
      </c>
      <c r="H13" s="445">
        <v>30710.695</v>
      </c>
      <c r="I13" s="18">
        <v>0</v>
      </c>
      <c r="J13" s="445">
        <v>610</v>
      </c>
      <c r="K13" s="445">
        <v>686828.11499999999</v>
      </c>
      <c r="L13" s="445">
        <v>138960.68100000001</v>
      </c>
      <c r="M13" s="18">
        <v>0</v>
      </c>
      <c r="N13" s="445">
        <v>56</v>
      </c>
      <c r="O13" s="445">
        <v>13656.587</v>
      </c>
      <c r="P13" s="445">
        <v>1258.521</v>
      </c>
      <c r="R13" s="445">
        <v>1633</v>
      </c>
      <c r="S13" s="445">
        <v>480321.19099999999</v>
      </c>
      <c r="T13" s="445">
        <v>125931.745</v>
      </c>
    </row>
    <row r="14" spans="1:20" ht="20.100000000000001" customHeight="1">
      <c r="A14" s="307" t="s">
        <v>35</v>
      </c>
      <c r="B14" s="445">
        <v>0</v>
      </c>
      <c r="C14" s="445">
        <v>0</v>
      </c>
      <c r="D14" s="445">
        <v>0</v>
      </c>
      <c r="E14" s="445">
        <v>0</v>
      </c>
      <c r="F14" s="445">
        <v>193</v>
      </c>
      <c r="G14" s="445">
        <v>26579.513999999999</v>
      </c>
      <c r="H14" s="445">
        <v>18320.47</v>
      </c>
      <c r="I14" s="18">
        <v>0</v>
      </c>
      <c r="J14" s="445">
        <v>2749</v>
      </c>
      <c r="K14" s="445">
        <v>34949.002999999997</v>
      </c>
      <c r="L14" s="445">
        <v>29468.217000000001</v>
      </c>
      <c r="M14" s="18">
        <v>0</v>
      </c>
      <c r="N14" s="445">
        <v>34</v>
      </c>
      <c r="O14" s="445">
        <v>3403.616</v>
      </c>
      <c r="P14" s="445">
        <v>0</v>
      </c>
      <c r="R14" s="445">
        <v>699</v>
      </c>
      <c r="S14" s="445">
        <v>273735.701</v>
      </c>
      <c r="T14" s="445">
        <v>6270.7740000000003</v>
      </c>
    </row>
    <row r="15" spans="1:20" ht="20.100000000000001" customHeight="1">
      <c r="A15" s="307" t="s">
        <v>36</v>
      </c>
      <c r="B15" s="445">
        <v>88</v>
      </c>
      <c r="C15" s="445">
        <v>114532.63800000001</v>
      </c>
      <c r="D15" s="445">
        <v>26906.273000000001</v>
      </c>
      <c r="E15" s="445">
        <v>0</v>
      </c>
      <c r="F15" s="445">
        <v>21</v>
      </c>
      <c r="G15" s="445">
        <v>22329.579000000002</v>
      </c>
      <c r="H15" s="445">
        <v>25339.576000000001</v>
      </c>
      <c r="I15" s="18">
        <v>0</v>
      </c>
      <c r="J15" s="445">
        <v>866</v>
      </c>
      <c r="K15" s="445">
        <v>257956.85500000001</v>
      </c>
      <c r="L15" s="445">
        <v>158238.52900000001</v>
      </c>
      <c r="M15" s="18">
        <v>0</v>
      </c>
      <c r="N15" s="445">
        <v>22</v>
      </c>
      <c r="O15" s="445">
        <v>8095.6840000000002</v>
      </c>
      <c r="P15" s="445">
        <v>2734.9290000000001</v>
      </c>
      <c r="R15" s="445">
        <v>1335</v>
      </c>
      <c r="S15" s="445">
        <v>345585.897</v>
      </c>
      <c r="T15" s="445">
        <v>85932.453999999998</v>
      </c>
    </row>
    <row r="16" spans="1:20" ht="20.100000000000001" customHeight="1">
      <c r="A16" s="307" t="s">
        <v>37</v>
      </c>
      <c r="B16" s="445">
        <v>3427</v>
      </c>
      <c r="C16" s="445">
        <v>38615.881000000001</v>
      </c>
      <c r="D16" s="445">
        <v>0</v>
      </c>
      <c r="E16" s="445">
        <v>0</v>
      </c>
      <c r="F16" s="445">
        <v>21</v>
      </c>
      <c r="G16" s="445">
        <v>372.46899999999999</v>
      </c>
      <c r="H16" s="445">
        <v>0</v>
      </c>
      <c r="I16" s="18">
        <v>0</v>
      </c>
      <c r="J16" s="445">
        <v>8866</v>
      </c>
      <c r="K16" s="445">
        <v>92118.293000000005</v>
      </c>
      <c r="L16" s="445">
        <v>8.0619999999999994</v>
      </c>
      <c r="M16" s="18">
        <v>0</v>
      </c>
      <c r="N16" s="445">
        <v>6551</v>
      </c>
      <c r="O16" s="445">
        <v>46967.122000000003</v>
      </c>
      <c r="P16" s="445">
        <v>0</v>
      </c>
      <c r="R16" s="445">
        <v>57652</v>
      </c>
      <c r="S16" s="445">
        <v>632618.74300000002</v>
      </c>
      <c r="T16" s="445">
        <v>0</v>
      </c>
    </row>
    <row r="17" spans="1:24" ht="20.100000000000001" customHeight="1">
      <c r="A17" s="307" t="s">
        <v>38</v>
      </c>
      <c r="B17" s="445">
        <v>11</v>
      </c>
      <c r="C17" s="445">
        <v>0</v>
      </c>
      <c r="D17" s="445">
        <v>9000</v>
      </c>
      <c r="E17" s="445">
        <v>0</v>
      </c>
      <c r="F17" s="445">
        <v>0</v>
      </c>
      <c r="G17" s="445">
        <v>0</v>
      </c>
      <c r="H17" s="445">
        <v>0</v>
      </c>
      <c r="I17" s="18">
        <v>0</v>
      </c>
      <c r="J17" s="445">
        <v>16</v>
      </c>
      <c r="K17" s="445">
        <v>1750</v>
      </c>
      <c r="L17" s="445">
        <v>10309.966</v>
      </c>
      <c r="M17" s="18">
        <v>0</v>
      </c>
      <c r="N17" s="445">
        <v>4</v>
      </c>
      <c r="O17" s="445">
        <v>1560.646</v>
      </c>
      <c r="P17" s="445">
        <v>0</v>
      </c>
      <c r="R17" s="445">
        <v>108</v>
      </c>
      <c r="S17" s="445">
        <v>93691.406000000003</v>
      </c>
      <c r="T17" s="445">
        <v>9035.259</v>
      </c>
    </row>
    <row r="18" spans="1:24" ht="20.100000000000001" customHeight="1">
      <c r="A18" s="307" t="s">
        <v>96</v>
      </c>
      <c r="B18" s="445">
        <v>0</v>
      </c>
      <c r="C18" s="445">
        <v>0</v>
      </c>
      <c r="D18" s="445">
        <v>0</v>
      </c>
      <c r="E18" s="445">
        <v>0</v>
      </c>
      <c r="F18" s="445">
        <v>0</v>
      </c>
      <c r="G18" s="445">
        <v>0</v>
      </c>
      <c r="H18" s="445">
        <v>0</v>
      </c>
      <c r="I18" s="18">
        <v>0</v>
      </c>
      <c r="J18" s="445">
        <v>1</v>
      </c>
      <c r="K18" s="445">
        <v>6.3979999999999997</v>
      </c>
      <c r="L18" s="445">
        <v>0</v>
      </c>
      <c r="M18" s="18">
        <v>0</v>
      </c>
      <c r="N18" s="445">
        <v>0</v>
      </c>
      <c r="O18" s="445">
        <v>0</v>
      </c>
      <c r="P18" s="445">
        <v>0</v>
      </c>
      <c r="R18" s="445">
        <v>0</v>
      </c>
      <c r="S18" s="445">
        <v>0</v>
      </c>
      <c r="T18" s="445">
        <v>0</v>
      </c>
    </row>
    <row r="19" spans="1:24" ht="20.100000000000001" customHeight="1">
      <c r="A19" s="307" t="s">
        <v>116</v>
      </c>
      <c r="B19" s="445">
        <v>1155</v>
      </c>
      <c r="C19" s="445">
        <v>8421.5849999999991</v>
      </c>
      <c r="D19" s="445">
        <v>76604.103000000003</v>
      </c>
      <c r="E19" s="445">
        <v>0</v>
      </c>
      <c r="F19" s="445">
        <v>68</v>
      </c>
      <c r="G19" s="445">
        <v>6833.9949999999999</v>
      </c>
      <c r="H19" s="445">
        <v>99765.35</v>
      </c>
      <c r="I19" s="18">
        <v>0</v>
      </c>
      <c r="J19" s="445">
        <v>3076</v>
      </c>
      <c r="K19" s="445">
        <v>114247.82399999999</v>
      </c>
      <c r="L19" s="445">
        <v>51535.993999999999</v>
      </c>
      <c r="M19" s="18">
        <v>0</v>
      </c>
      <c r="N19" s="445">
        <v>94</v>
      </c>
      <c r="O19" s="445">
        <v>12172.66</v>
      </c>
      <c r="P19" s="445">
        <v>13196.861000000001</v>
      </c>
      <c r="R19" s="445">
        <v>9899</v>
      </c>
      <c r="S19" s="445">
        <v>53386</v>
      </c>
      <c r="T19" s="445">
        <v>315437.59600000002</v>
      </c>
    </row>
    <row r="20" spans="1:24" ht="20.100000000000001" customHeight="1">
      <c r="A20" s="307" t="s">
        <v>41</v>
      </c>
      <c r="B20" s="445">
        <v>0</v>
      </c>
      <c r="C20" s="445">
        <v>0</v>
      </c>
      <c r="D20" s="445">
        <v>0</v>
      </c>
      <c r="E20" s="445">
        <v>0</v>
      </c>
      <c r="F20" s="445">
        <v>0</v>
      </c>
      <c r="G20" s="445">
        <v>0</v>
      </c>
      <c r="H20" s="445">
        <v>0</v>
      </c>
      <c r="I20" s="18">
        <v>0</v>
      </c>
      <c r="J20" s="445">
        <v>0</v>
      </c>
      <c r="K20" s="445">
        <v>0</v>
      </c>
      <c r="L20" s="445">
        <v>0</v>
      </c>
      <c r="M20" s="18">
        <v>0</v>
      </c>
      <c r="N20" s="445">
        <v>0</v>
      </c>
      <c r="O20" s="445">
        <v>0</v>
      </c>
      <c r="P20" s="445">
        <v>0</v>
      </c>
      <c r="R20" s="445">
        <v>0</v>
      </c>
      <c r="S20" s="445">
        <v>0</v>
      </c>
      <c r="T20" s="445">
        <v>0</v>
      </c>
    </row>
    <row r="21" spans="1:24" ht="20.100000000000001" customHeight="1">
      <c r="A21" s="27" t="s">
        <v>42</v>
      </c>
      <c r="B21" s="445">
        <v>0</v>
      </c>
      <c r="C21" s="445">
        <v>0</v>
      </c>
      <c r="D21" s="445">
        <v>0</v>
      </c>
      <c r="E21" s="445">
        <v>0</v>
      </c>
      <c r="F21" s="445">
        <v>0</v>
      </c>
      <c r="G21" s="445">
        <v>0</v>
      </c>
      <c r="H21" s="445">
        <v>0</v>
      </c>
      <c r="I21" s="18">
        <v>0</v>
      </c>
      <c r="J21" s="445">
        <v>0</v>
      </c>
      <c r="K21" s="445">
        <v>0</v>
      </c>
      <c r="L21" s="445">
        <v>0</v>
      </c>
      <c r="M21" s="18">
        <v>0</v>
      </c>
      <c r="N21" s="445">
        <v>0</v>
      </c>
      <c r="O21" s="445">
        <v>0</v>
      </c>
      <c r="P21" s="445">
        <v>0</v>
      </c>
      <c r="R21" s="445">
        <v>2</v>
      </c>
      <c r="S21" s="445">
        <v>120</v>
      </c>
      <c r="T21" s="445">
        <v>0</v>
      </c>
    </row>
    <row r="22" spans="1:24" ht="20.100000000000001" customHeight="1">
      <c r="A22" s="307" t="s">
        <v>43</v>
      </c>
      <c r="B22" s="445">
        <v>6</v>
      </c>
      <c r="C22" s="445">
        <v>9615</v>
      </c>
      <c r="D22" s="445">
        <v>10000</v>
      </c>
      <c r="E22" s="445">
        <v>0</v>
      </c>
      <c r="F22" s="445">
        <v>2</v>
      </c>
      <c r="G22" s="445">
        <v>0</v>
      </c>
      <c r="H22" s="445">
        <v>3000</v>
      </c>
      <c r="I22" s="18">
        <v>0</v>
      </c>
      <c r="J22" s="445">
        <v>20</v>
      </c>
      <c r="K22" s="445">
        <v>215.15</v>
      </c>
      <c r="L22" s="445">
        <v>20998.132000000001</v>
      </c>
      <c r="M22" s="18">
        <v>0</v>
      </c>
      <c r="N22" s="445">
        <v>0</v>
      </c>
      <c r="O22" s="445">
        <v>0</v>
      </c>
      <c r="P22" s="445">
        <v>0</v>
      </c>
      <c r="R22" s="445">
        <v>10</v>
      </c>
      <c r="S22" s="445">
        <v>22262.286</v>
      </c>
      <c r="T22" s="445">
        <v>3250</v>
      </c>
    </row>
    <row r="23" spans="1:24" ht="20.100000000000001" customHeight="1">
      <c r="A23" s="307" t="s">
        <v>44</v>
      </c>
      <c r="B23" s="445">
        <v>0</v>
      </c>
      <c r="C23" s="445">
        <v>0</v>
      </c>
      <c r="D23" s="445">
        <v>0</v>
      </c>
      <c r="E23" s="445">
        <v>0</v>
      </c>
      <c r="F23" s="445">
        <v>0</v>
      </c>
      <c r="G23" s="445">
        <v>0</v>
      </c>
      <c r="H23" s="445">
        <v>0</v>
      </c>
      <c r="I23" s="18">
        <v>0</v>
      </c>
      <c r="J23" s="445">
        <v>0</v>
      </c>
      <c r="K23" s="445">
        <v>0</v>
      </c>
      <c r="L23" s="445">
        <v>0</v>
      </c>
      <c r="M23" s="18">
        <v>0</v>
      </c>
      <c r="N23" s="445">
        <v>0</v>
      </c>
      <c r="O23" s="445">
        <v>0</v>
      </c>
      <c r="P23" s="445">
        <v>0</v>
      </c>
      <c r="R23" s="445">
        <v>2</v>
      </c>
      <c r="S23" s="445">
        <v>0</v>
      </c>
      <c r="T23" s="445">
        <v>1095.377</v>
      </c>
    </row>
    <row r="24" spans="1:24" ht="20.100000000000001" customHeight="1">
      <c r="A24" s="307" t="s">
        <v>45</v>
      </c>
      <c r="B24" s="445">
        <v>0</v>
      </c>
      <c r="C24" s="445">
        <v>0</v>
      </c>
      <c r="D24" s="445">
        <v>0</v>
      </c>
      <c r="E24" s="445">
        <v>0</v>
      </c>
      <c r="F24" s="445">
        <v>1</v>
      </c>
      <c r="G24" s="445">
        <v>0</v>
      </c>
      <c r="H24" s="445">
        <v>1000</v>
      </c>
      <c r="I24" s="18">
        <v>0</v>
      </c>
      <c r="J24" s="445">
        <v>6</v>
      </c>
      <c r="K24" s="445">
        <v>49037</v>
      </c>
      <c r="L24" s="445">
        <v>9000</v>
      </c>
      <c r="M24" s="18">
        <v>0</v>
      </c>
      <c r="N24" s="445">
        <v>0</v>
      </c>
      <c r="O24" s="445">
        <v>0</v>
      </c>
      <c r="P24" s="445">
        <v>0</v>
      </c>
      <c r="R24" s="445">
        <v>7</v>
      </c>
      <c r="S24" s="445">
        <v>38000</v>
      </c>
      <c r="T24" s="445">
        <v>15000</v>
      </c>
    </row>
    <row r="25" spans="1:24" ht="20.25" customHeight="1" thickBot="1">
      <c r="A25" s="391" t="s">
        <v>46</v>
      </c>
      <c r="B25" s="446">
        <v>6929</v>
      </c>
      <c r="C25" s="446">
        <v>802268.41900000011</v>
      </c>
      <c r="D25" s="446">
        <v>480473.94500000001</v>
      </c>
      <c r="E25" s="446">
        <v>0</v>
      </c>
      <c r="F25" s="446">
        <v>1456</v>
      </c>
      <c r="G25" s="446">
        <v>109058.05799999999</v>
      </c>
      <c r="H25" s="446">
        <v>900388.52999999991</v>
      </c>
      <c r="I25" s="446">
        <v>30560071</v>
      </c>
      <c r="J25" s="446">
        <v>57229</v>
      </c>
      <c r="K25" s="446">
        <v>6539004.3089999994</v>
      </c>
      <c r="L25" s="446">
        <v>2097396.2970000003</v>
      </c>
      <c r="M25" s="446">
        <v>0</v>
      </c>
      <c r="N25" s="446">
        <v>12540</v>
      </c>
      <c r="O25" s="446">
        <v>392969.24199999997</v>
      </c>
      <c r="P25" s="446">
        <v>87668.164000000004</v>
      </c>
      <c r="Q25" s="446"/>
      <c r="R25" s="446">
        <v>150569</v>
      </c>
      <c r="S25" s="446">
        <v>5263135.8970000008</v>
      </c>
      <c r="T25" s="446">
        <v>1644662.2700000003</v>
      </c>
    </row>
    <row r="26" spans="1:24" ht="17.25" customHeight="1">
      <c r="A26" s="24" t="s">
        <v>473</v>
      </c>
    </row>
    <row r="27" spans="1:24" ht="12" customHeight="1">
      <c r="A27" s="438"/>
      <c r="B27" s="438"/>
      <c r="C27" s="438"/>
      <c r="D27" s="438"/>
      <c r="E27" s="438"/>
      <c r="F27" s="438"/>
      <c r="G27" s="438"/>
      <c r="H27" s="438"/>
      <c r="I27" s="438"/>
      <c r="J27" s="438"/>
      <c r="K27" s="438"/>
      <c r="L27" s="438"/>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47"/>
      <c r="C29" s="447"/>
      <c r="D29" s="447"/>
      <c r="E29" s="447"/>
      <c r="F29" s="447"/>
      <c r="G29" s="447"/>
      <c r="H29" s="447"/>
      <c r="I29" s="447"/>
      <c r="J29" s="447"/>
      <c r="K29" s="447"/>
      <c r="L29" s="447"/>
      <c r="M29" s="447"/>
      <c r="N29" s="447"/>
      <c r="O29" s="447"/>
      <c r="P29" s="447"/>
      <c r="Q29" s="447"/>
      <c r="R29" s="447"/>
      <c r="S29" s="447"/>
      <c r="T29" s="447"/>
    </row>
    <row r="201" spans="3:3">
      <c r="C201" s="18" t="s">
        <v>115</v>
      </c>
    </row>
    <row r="202" spans="3:3">
      <c r="C202" s="18" t="s">
        <v>115</v>
      </c>
    </row>
  </sheetData>
  <mergeCells count="9">
    <mergeCell ref="A27:L27"/>
    <mergeCell ref="A2:T2"/>
    <mergeCell ref="A3:T3"/>
    <mergeCell ref="A4:T4"/>
    <mergeCell ref="B6:D6"/>
    <mergeCell ref="F6:H6"/>
    <mergeCell ref="J6:L6"/>
    <mergeCell ref="N6:P6"/>
    <mergeCell ref="R6:T6"/>
  </mergeCells>
  <hyperlinks>
    <hyperlink ref="A1" location="Índice!A1" display="Volver al Índice" xr:uid="{0670E4AB-617A-4E66-ACDA-070E8D85A1AA}"/>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2024-09-05T13:22:36Z</dcterms:created>
  <dcterms:modified xsi:type="dcterms:W3CDTF">2024-09-05T13:23:07Z</dcterms:modified>
</cp:coreProperties>
</file>